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hkdirektoratet.sharepoint.com/sites/Lrebokordningenforhyereutdanning/Shared Documents/Lærebokordningen/Videreutvikling av ordningen/Endringer Lærebokordningen 2025-2026/"/>
    </mc:Choice>
  </mc:AlternateContent>
  <xr:revisionPtr revIDLastSave="3" documentId="8_{82C341B3-DF87-4056-ACD3-799A118ADE67}" xr6:coauthVersionLast="47" xr6:coauthVersionMax="47" xr10:uidLastSave="{E703FF71-EC2F-4287-8CD9-B26C3E644594}"/>
  <workbookProtection workbookAlgorithmName="SHA-512" workbookHashValue="48Km6GRBtcnMenRpuqcfYPYPIM1pXdsExLonDgLTdBdgCOAcdcTUGXC8dOmyg32Vn1EBA0RSShcBVVqa07OciQ==" workbookSaltValue="Q5w/mwgLxa4HxITr8EP4lQ==" workbookSpinCount="100000" lockStructure="1"/>
  <bookViews>
    <workbookView xWindow="-57720" yWindow="-3825" windowWidth="29040" windowHeight="17520" activeTab="1" xr2:uid="{00000000-000D-0000-FFFF-FFFF00000000}"/>
  </bookViews>
  <sheets>
    <sheet name="Informasjon" sheetId="4" r:id="rId1"/>
    <sheet name="Hovedside" sheetId="1" r:id="rId2"/>
    <sheet name="Redaksjon ny bok " sheetId="2" state="hidden" r:id="rId3"/>
    <sheet name="Nedtrekksmenyer" sheetId="3" state="hidden" r:id="rId4"/>
  </sheets>
  <externalReferences>
    <externalReference r:id="rId5"/>
  </externalReferences>
  <definedNames>
    <definedName name="_">Nedtrekksmenyer!$C$9:$C$11</definedName>
    <definedName name="Beregninger" localSheetId="2">#REF!</definedName>
    <definedName name="Beregninger">#REF!</definedName>
    <definedName name="Bokklubbrabatt" localSheetId="2">#REF!</definedName>
    <definedName name="Bokklubbrabatt">#REF!</definedName>
    <definedName name="Bokklubbrabattprosent" localSheetId="2">#REF!</definedName>
    <definedName name="Bokklubbrabattprosent">#REF!</definedName>
    <definedName name="Bruttoopplag" localSheetId="2">#REF!</definedName>
    <definedName name="Bruttoopplag">#REF!</definedName>
    <definedName name="DMRabatt_prosent" localSheetId="2">#REF!</definedName>
    <definedName name="DMRabatt_prosent">#REF!</definedName>
    <definedName name="DMrabattprosent" localSheetId="2">#REF!</definedName>
    <definedName name="DMrabattprosent">#REF!</definedName>
    <definedName name="Fast_kostnadsprosent">[1]Kalkyle!$C$28</definedName>
    <definedName name="Faste_kostnader_KLADD" localSheetId="2">#REF!</definedName>
    <definedName name="Faste_kostnader_KLADD">#REF!</definedName>
    <definedName name="Faste_kostnader_pr_eks" localSheetId="2">#REF!</definedName>
    <definedName name="Faste_kostnader_pr_eks">#REF!</definedName>
    <definedName name="Forhandlerrabattprosent" localSheetId="2">#REF!</definedName>
    <definedName name="Forhandlerrabattprosent">#REF!</definedName>
    <definedName name="Forutsetninger" localSheetId="2">#REF!</definedName>
    <definedName name="Forutsetninger">#REF!</definedName>
    <definedName name="Fremstillingskost_pr_bok" localSheetId="2">'Redaksjon ny bok '!#REF!</definedName>
    <definedName name="Fremstillingskost_pr_bok">#REF!</definedName>
    <definedName name="Frieks" localSheetId="2">#REF!</definedName>
    <definedName name="Frieks">#REF!</definedName>
    <definedName name="Hefteprisprosent" localSheetId="2">#REF!</definedName>
    <definedName name="Hefteprisprosent">#REF!</definedName>
    <definedName name="Innb_kode" localSheetId="2">#REF!</definedName>
    <definedName name="Innb_kode">#REF!</definedName>
    <definedName name="Innbinding" localSheetId="2">#REF!</definedName>
    <definedName name="Innbinding">#REF!</definedName>
    <definedName name="Kontantrabattprosent" localSheetId="2">#REF!</definedName>
    <definedName name="Kontantrabattprosent">#REF!</definedName>
    <definedName name="Lager_Distr_BK" localSheetId="2">#REF!</definedName>
    <definedName name="Lager_Distr_BK">#REF!</definedName>
    <definedName name="Lager_Distr_Bokh." localSheetId="2">#REF!</definedName>
    <definedName name="Lager_Distr_Bokh.">#REF!</definedName>
    <definedName name="Lager_Distr_DM" localSheetId="2">#REF!</definedName>
    <definedName name="Lager_Distr_DM">#REF!</definedName>
    <definedName name="Lager_distr_KLADD" localSheetId="2">#REF!</definedName>
    <definedName name="Lager_distr_KLADD">#REF!</definedName>
    <definedName name="Lager_distr_kostn" localSheetId="2">#REF!</definedName>
    <definedName name="Lager_distr_kostn">#REF!</definedName>
    <definedName name="Lisenssalg" localSheetId="2">#REF!</definedName>
    <definedName name="Lisenssalg">#REF!</definedName>
    <definedName name="Lisenssats" localSheetId="2">#REF!</definedName>
    <definedName name="Lisenssats">#REF!</definedName>
    <definedName name="Netto_produksjonskostnader" localSheetId="2">#REF!</definedName>
    <definedName name="Netto_produksjonskostnader">#REF!</definedName>
    <definedName name="Nettoopplag" localSheetId="2">#REF!</definedName>
    <definedName name="Nettoopplag">#REF!</definedName>
    <definedName name="Nyutgivelseellerrevisjon" localSheetId="3">Nedtrekksmenyer!$C$9</definedName>
    <definedName name="Prisberegning">Nedtrekksmenyer!$F$20:$H$946</definedName>
    <definedName name="Prisberegning2">Nedtrekksmenyer!$I$20:$K$946</definedName>
    <definedName name="Prisberegning3">Nedtrekksmenyer!$L$20:$N$946</definedName>
    <definedName name="Prisfaktor1">Nedtrekksmenyer!$F$46:$H$1446</definedName>
    <definedName name="Prisfaktor11">Nedtrekksmenyer!$F$21:$H$1446</definedName>
    <definedName name="Prisfaktor2">Nedtrekksmenyer!$I$46:$K$1446</definedName>
    <definedName name="Prisfaktor21">Nedtrekksmenyer!$I$21:$K$1446</definedName>
    <definedName name="Prisfaktor3">Nedtrekksmenyer!$L$46:$N$1446</definedName>
    <definedName name="Prisfaktor31">Nedtrekksmenyer!$L$21:$N$1446</definedName>
    <definedName name="Prod.kostnader" localSheetId="2">'Redaksjon ny bok '!#REF!</definedName>
    <definedName name="Prod.kostnader">#REF!</definedName>
    <definedName name="Reklamekostnader" localSheetId="2">#REF!</definedName>
    <definedName name="Reklamekostnader">#REF!</definedName>
    <definedName name="Reklamekostnader_KLADD" localSheetId="2">#REF!</definedName>
    <definedName name="Reklamekostnader_KLADD">#REF!</definedName>
    <definedName name="Revisjonellernyutgivelse" localSheetId="3">Nedtrekksmenyer!$C$9:$C$11</definedName>
    <definedName name="Royalty_pr_bok" localSheetId="2">#REF!</definedName>
    <definedName name="Royalty_pr_bok">#REF!</definedName>
    <definedName name="Royalty_pr_bok_bokhandel" localSheetId="2">#REF!</definedName>
    <definedName name="Royalty_pr_bok_bokhandel">#REF!</definedName>
    <definedName name="Royalty_pr_bok_KLADD" localSheetId="2">#REF!</definedName>
    <definedName name="Royalty_pr_bok_KLADD">#REF!</definedName>
    <definedName name="Royaltyberegning" localSheetId="2">#REF!</definedName>
    <definedName name="Royaltyberegning">#REF!</definedName>
    <definedName name="Royaltyinntekt_pr_bok" localSheetId="2">#REF!</definedName>
    <definedName name="Royaltyinntekt_pr_bok">#REF!</definedName>
    <definedName name="Royaltysplit" localSheetId="2">#REF!</definedName>
    <definedName name="Royaltysplit">#REF!</definedName>
    <definedName name="Salg_bokhandel">[1]Kalkyle!$I$5</definedName>
    <definedName name="Salg_Bokklubb">[1]Kalkyle!$G$5</definedName>
    <definedName name="Salg_DM">[1]Kalkyle!$F$5</definedName>
    <definedName name="Salgsprosent" localSheetId="2">[1]Kalkyle!#REF!</definedName>
    <definedName name="Salgsprosent">[1]Kalkyle!#REF!</definedName>
    <definedName name="Skjema_til_Regnskap" localSheetId="2">#REF!</definedName>
    <definedName name="Skjema_til_Regnskap">#REF!</definedName>
    <definedName name="Type_innbinding" localSheetId="2">#REF!</definedName>
    <definedName name="Type_innbinding">#REF!</definedName>
    <definedName name="_xlnm.Print_Area" localSheetId="1">Hovedside!$A$1:$H$35</definedName>
    <definedName name="Velg_teknisk_kategori">Hovedside!$E$7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M10" i="2"/>
  <c r="N9" i="2"/>
  <c r="M9" i="2"/>
  <c r="M8" i="2"/>
  <c r="N8" i="2" s="1"/>
  <c r="M7" i="2"/>
  <c r="N7" i="2" s="1"/>
  <c r="I10" i="2"/>
  <c r="J10" i="2" s="1"/>
  <c r="I9" i="2"/>
  <c r="J9" i="2" s="1"/>
  <c r="I8" i="2"/>
  <c r="J8" i="2" s="1"/>
  <c r="I7" i="2"/>
  <c r="J7" i="2" s="1"/>
  <c r="E10" i="2"/>
  <c r="F10" i="2" s="1"/>
  <c r="F9" i="2"/>
  <c r="E9" i="2"/>
  <c r="E8" i="2"/>
  <c r="F8" i="2" s="1"/>
  <c r="E7" i="2"/>
  <c r="F7" i="2" s="1"/>
  <c r="F19" i="1"/>
  <c r="C19" i="1"/>
  <c r="C33" i="1"/>
  <c r="F21" i="1" l="1"/>
  <c r="L17" i="1" s="1"/>
  <c r="G22" i="3" l="1"/>
  <c r="H22" i="3" s="1"/>
  <c r="J22" i="3"/>
  <c r="J23" i="3" s="1"/>
  <c r="M22" i="3"/>
  <c r="N22" i="3" s="1"/>
  <c r="H21" i="3"/>
  <c r="K21" i="3"/>
  <c r="N21" i="3"/>
  <c r="G23" i="3" l="1"/>
  <c r="G24" i="3" s="1"/>
  <c r="H24" i="3" s="1"/>
  <c r="M23" i="3"/>
  <c r="K22" i="3"/>
  <c r="K23" i="3"/>
  <c r="J24" i="3"/>
  <c r="G25" i="3" l="1"/>
  <c r="G26" i="3" s="1"/>
  <c r="H23" i="3"/>
  <c r="M24" i="3"/>
  <c r="N23" i="3"/>
  <c r="J25" i="3"/>
  <c r="K24" i="3"/>
  <c r="H25" i="3" l="1"/>
  <c r="N24" i="3"/>
  <c r="M25" i="3"/>
  <c r="H26" i="3"/>
  <c r="G27" i="3"/>
  <c r="K25" i="3"/>
  <c r="J26" i="3"/>
  <c r="N25" i="3" l="1"/>
  <c r="M26" i="3"/>
  <c r="G28" i="3"/>
  <c r="H27" i="3"/>
  <c r="J27" i="3"/>
  <c r="K26" i="3"/>
  <c r="N26" i="3" l="1"/>
  <c r="M27" i="3"/>
  <c r="K27" i="3"/>
  <c r="J28" i="3"/>
  <c r="H28" i="3"/>
  <c r="G29" i="3"/>
  <c r="M28" i="3" l="1"/>
  <c r="N27" i="3"/>
  <c r="G30" i="3"/>
  <c r="H29" i="3"/>
  <c r="J29" i="3"/>
  <c r="K28" i="3"/>
  <c r="M29" i="3" l="1"/>
  <c r="N28" i="3"/>
  <c r="H30" i="3"/>
  <c r="G31" i="3"/>
  <c r="K29" i="3"/>
  <c r="J30" i="3"/>
  <c r="M30" i="3" l="1"/>
  <c r="N29" i="3"/>
  <c r="J31" i="3"/>
  <c r="K30" i="3"/>
  <c r="G32" i="3"/>
  <c r="H31" i="3"/>
  <c r="N30" i="3" l="1"/>
  <c r="M31" i="3"/>
  <c r="H32" i="3"/>
  <c r="G33" i="3"/>
  <c r="K31" i="3"/>
  <c r="J32" i="3"/>
  <c r="N31" i="3" l="1"/>
  <c r="M32" i="3"/>
  <c r="G34" i="3"/>
  <c r="H33" i="3"/>
  <c r="J33" i="3"/>
  <c r="K32" i="3"/>
  <c r="N32" i="3" l="1"/>
  <c r="M33" i="3"/>
  <c r="K33" i="3"/>
  <c r="J34" i="3"/>
  <c r="H34" i="3"/>
  <c r="G35" i="3"/>
  <c r="M34" i="3" l="1"/>
  <c r="N33" i="3"/>
  <c r="G36" i="3"/>
  <c r="H35" i="3"/>
  <c r="J35" i="3"/>
  <c r="K34" i="3"/>
  <c r="M35" i="3" l="1"/>
  <c r="N34" i="3"/>
  <c r="H36" i="3"/>
  <c r="G37" i="3"/>
  <c r="K35" i="3"/>
  <c r="J36" i="3"/>
  <c r="M36" i="3" l="1"/>
  <c r="N35" i="3"/>
  <c r="J37" i="3"/>
  <c r="K36" i="3"/>
  <c r="G38" i="3"/>
  <c r="H37" i="3"/>
  <c r="N36" i="3" l="1"/>
  <c r="M37" i="3"/>
  <c r="H38" i="3"/>
  <c r="G39" i="3"/>
  <c r="K37" i="3"/>
  <c r="J38" i="3"/>
  <c r="N37" i="3" l="1"/>
  <c r="M38" i="3"/>
  <c r="G40" i="3"/>
  <c r="H39" i="3"/>
  <c r="J39" i="3"/>
  <c r="K38" i="3"/>
  <c r="N38" i="3" l="1"/>
  <c r="M39" i="3"/>
  <c r="K39" i="3"/>
  <c r="J40" i="3"/>
  <c r="H40" i="3"/>
  <c r="G41" i="3"/>
  <c r="M40" i="3" l="1"/>
  <c r="N39" i="3"/>
  <c r="G42" i="3"/>
  <c r="H41" i="3"/>
  <c r="J41" i="3"/>
  <c r="K40" i="3"/>
  <c r="M41" i="3" l="1"/>
  <c r="N40" i="3"/>
  <c r="H42" i="3"/>
  <c r="G43" i="3"/>
  <c r="K41" i="3"/>
  <c r="J42" i="3"/>
  <c r="M42" i="3" l="1"/>
  <c r="N41" i="3"/>
  <c r="J43" i="3"/>
  <c r="K42" i="3"/>
  <c r="G44" i="3"/>
  <c r="H43" i="3"/>
  <c r="N42" i="3" l="1"/>
  <c r="M43" i="3"/>
  <c r="H44" i="3"/>
  <c r="G45" i="3"/>
  <c r="K43" i="3"/>
  <c r="J44" i="3"/>
  <c r="N43" i="3" l="1"/>
  <c r="M44" i="3"/>
  <c r="G46" i="3"/>
  <c r="H46" i="3" s="1"/>
  <c r="L8" i="1" s="1"/>
  <c r="F31" i="1" s="1"/>
  <c r="H45" i="3"/>
  <c r="J45" i="3"/>
  <c r="K44" i="3"/>
  <c r="D17" i="2" l="1"/>
  <c r="N44" i="3"/>
  <c r="M45" i="3"/>
  <c r="K45" i="3"/>
  <c r="J46" i="3"/>
  <c r="K46" i="3" s="1"/>
  <c r="M46" i="3" l="1"/>
  <c r="N46" i="3" s="1"/>
  <c r="N45" i="3"/>
  <c r="A16" i="1" l="1"/>
  <c r="A9" i="1" s="1"/>
  <c r="M47" i="3" l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J47" i="3"/>
  <c r="G47" i="3"/>
  <c r="H47" i="3" s="1"/>
  <c r="M147" i="3" l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N47" i="3"/>
  <c r="N48" i="3"/>
  <c r="J48" i="3"/>
  <c r="K47" i="3"/>
  <c r="G48" i="3"/>
  <c r="G49" i="3" s="1"/>
  <c r="M172" i="3" l="1"/>
  <c r="N49" i="3"/>
  <c r="J49" i="3"/>
  <c r="K48" i="3"/>
  <c r="H48" i="3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H49" i="3"/>
  <c r="N172" i="3" l="1"/>
  <c r="M173" i="3"/>
  <c r="G75" i="3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N50" i="3"/>
  <c r="J50" i="3"/>
  <c r="K49" i="3"/>
  <c r="H50" i="3"/>
  <c r="H51" i="3"/>
  <c r="N173" i="3" l="1"/>
  <c r="M174" i="3"/>
  <c r="G147" i="3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N51" i="3"/>
  <c r="J51" i="3"/>
  <c r="K50" i="3"/>
  <c r="H52" i="3"/>
  <c r="G172" i="3" l="1"/>
  <c r="N174" i="3"/>
  <c r="M175" i="3"/>
  <c r="N52" i="3"/>
  <c r="J52" i="3"/>
  <c r="K51" i="3"/>
  <c r="H53" i="3"/>
  <c r="M176" i="3" l="1"/>
  <c r="N175" i="3"/>
  <c r="H172" i="3"/>
  <c r="G173" i="3"/>
  <c r="N53" i="3"/>
  <c r="J53" i="3"/>
  <c r="K52" i="3"/>
  <c r="H54" i="3"/>
  <c r="N176" i="3" l="1"/>
  <c r="M177" i="3"/>
  <c r="H173" i="3"/>
  <c r="G174" i="3"/>
  <c r="N54" i="3"/>
  <c r="J54" i="3"/>
  <c r="K53" i="3"/>
  <c r="H55" i="3"/>
  <c r="H174" i="3" l="1"/>
  <c r="G175" i="3"/>
  <c r="N177" i="3"/>
  <c r="M178" i="3"/>
  <c r="N55" i="3"/>
  <c r="J55" i="3"/>
  <c r="K54" i="3"/>
  <c r="H56" i="3"/>
  <c r="N178" i="3" l="1"/>
  <c r="M179" i="3"/>
  <c r="H175" i="3"/>
  <c r="G176" i="3"/>
  <c r="N56" i="3"/>
  <c r="J56" i="3"/>
  <c r="K55" i="3"/>
  <c r="H57" i="3"/>
  <c r="N179" i="3" l="1"/>
  <c r="M180" i="3"/>
  <c r="H176" i="3"/>
  <c r="G177" i="3"/>
  <c r="N57" i="3"/>
  <c r="J57" i="3"/>
  <c r="K56" i="3"/>
  <c r="H58" i="3"/>
  <c r="H177" i="3" l="1"/>
  <c r="G178" i="3"/>
  <c r="N180" i="3"/>
  <c r="M181" i="3"/>
  <c r="N58" i="3"/>
  <c r="J58" i="3"/>
  <c r="K57" i="3"/>
  <c r="H59" i="3"/>
  <c r="N181" i="3" l="1"/>
  <c r="M182" i="3"/>
  <c r="H178" i="3"/>
  <c r="G179" i="3"/>
  <c r="N59" i="3"/>
  <c r="J59" i="3"/>
  <c r="K58" i="3"/>
  <c r="H60" i="3"/>
  <c r="H179" i="3" l="1"/>
  <c r="G180" i="3"/>
  <c r="N182" i="3"/>
  <c r="M183" i="3"/>
  <c r="N60" i="3"/>
  <c r="J60" i="3"/>
  <c r="K59" i="3"/>
  <c r="H61" i="3"/>
  <c r="N183" i="3" l="1"/>
  <c r="M184" i="3"/>
  <c r="H180" i="3"/>
  <c r="G181" i="3"/>
  <c r="N61" i="3"/>
  <c r="J61" i="3"/>
  <c r="K60" i="3"/>
  <c r="H62" i="3"/>
  <c r="H181" i="3" l="1"/>
  <c r="G182" i="3"/>
  <c r="N184" i="3"/>
  <c r="M185" i="3"/>
  <c r="N62" i="3"/>
  <c r="J62" i="3"/>
  <c r="K61" i="3"/>
  <c r="H63" i="3"/>
  <c r="N185" i="3" l="1"/>
  <c r="M186" i="3"/>
  <c r="H182" i="3"/>
  <c r="G183" i="3"/>
  <c r="N63" i="3"/>
  <c r="J63" i="3"/>
  <c r="K62" i="3"/>
  <c r="H64" i="3"/>
  <c r="N186" i="3" l="1"/>
  <c r="M187" i="3"/>
  <c r="H183" i="3"/>
  <c r="G184" i="3"/>
  <c r="N64" i="3"/>
  <c r="J64" i="3"/>
  <c r="K63" i="3"/>
  <c r="H65" i="3"/>
  <c r="H184" i="3" l="1"/>
  <c r="G185" i="3"/>
  <c r="M188" i="3"/>
  <c r="N187" i="3"/>
  <c r="N65" i="3"/>
  <c r="J65" i="3"/>
  <c r="K64" i="3"/>
  <c r="H66" i="3"/>
  <c r="G186" i="3" l="1"/>
  <c r="H185" i="3"/>
  <c r="N188" i="3"/>
  <c r="M189" i="3"/>
  <c r="N66" i="3"/>
  <c r="J66" i="3"/>
  <c r="K65" i="3"/>
  <c r="H67" i="3"/>
  <c r="N189" i="3" l="1"/>
  <c r="M190" i="3"/>
  <c r="H186" i="3"/>
  <c r="G187" i="3"/>
  <c r="N67" i="3"/>
  <c r="J67" i="3"/>
  <c r="K66" i="3"/>
  <c r="H68" i="3"/>
  <c r="H187" i="3" l="1"/>
  <c r="G188" i="3"/>
  <c r="N190" i="3"/>
  <c r="M191" i="3"/>
  <c r="N68" i="3"/>
  <c r="J68" i="3"/>
  <c r="K67" i="3"/>
  <c r="H69" i="3"/>
  <c r="N191" i="3" l="1"/>
  <c r="M192" i="3"/>
  <c r="H188" i="3"/>
  <c r="G189" i="3"/>
  <c r="N69" i="3"/>
  <c r="J69" i="3"/>
  <c r="K68" i="3"/>
  <c r="H70" i="3"/>
  <c r="G190" i="3" l="1"/>
  <c r="H189" i="3"/>
  <c r="N192" i="3"/>
  <c r="M193" i="3"/>
  <c r="N70" i="3"/>
  <c r="J70" i="3"/>
  <c r="K69" i="3"/>
  <c r="H71" i="3"/>
  <c r="N193" i="3" l="1"/>
  <c r="M194" i="3"/>
  <c r="H190" i="3"/>
  <c r="G191" i="3"/>
  <c r="N71" i="3"/>
  <c r="J71" i="3"/>
  <c r="K70" i="3"/>
  <c r="H72" i="3"/>
  <c r="G192" i="3" l="1"/>
  <c r="H191" i="3"/>
  <c r="N194" i="3"/>
  <c r="M195" i="3"/>
  <c r="N72" i="3"/>
  <c r="J72" i="3"/>
  <c r="K71" i="3"/>
  <c r="H73" i="3"/>
  <c r="N195" i="3" l="1"/>
  <c r="M196" i="3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H192" i="3"/>
  <c r="G193" i="3"/>
  <c r="N73" i="3"/>
  <c r="J73" i="3"/>
  <c r="K72" i="3"/>
  <c r="H74" i="3"/>
  <c r="G194" i="3" l="1"/>
  <c r="H193" i="3"/>
  <c r="N947" i="3"/>
  <c r="M948" i="3"/>
  <c r="N74" i="3"/>
  <c r="J74" i="3"/>
  <c r="K73" i="3"/>
  <c r="H75" i="3"/>
  <c r="H194" i="3" l="1"/>
  <c r="G195" i="3"/>
  <c r="M949" i="3"/>
  <c r="N948" i="3"/>
  <c r="N75" i="3"/>
  <c r="J75" i="3"/>
  <c r="K74" i="3"/>
  <c r="H76" i="3"/>
  <c r="N949" i="3" l="1"/>
  <c r="M950" i="3"/>
  <c r="H195" i="3"/>
  <c r="G196" i="3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N76" i="3"/>
  <c r="J76" i="3"/>
  <c r="K75" i="3"/>
  <c r="H77" i="3"/>
  <c r="G948" i="3" l="1"/>
  <c r="H947" i="3"/>
  <c r="M951" i="3"/>
  <c r="N950" i="3"/>
  <c r="N77" i="3"/>
  <c r="J77" i="3"/>
  <c r="K76" i="3"/>
  <c r="H78" i="3"/>
  <c r="H948" i="3" l="1"/>
  <c r="G949" i="3"/>
  <c r="N951" i="3"/>
  <c r="M952" i="3"/>
  <c r="N78" i="3"/>
  <c r="J78" i="3"/>
  <c r="K77" i="3"/>
  <c r="H79" i="3"/>
  <c r="M953" i="3" l="1"/>
  <c r="N952" i="3"/>
  <c r="G950" i="3"/>
  <c r="H949" i="3"/>
  <c r="N79" i="3"/>
  <c r="J79" i="3"/>
  <c r="K78" i="3"/>
  <c r="H80" i="3"/>
  <c r="N953" i="3" l="1"/>
  <c r="M954" i="3"/>
  <c r="H950" i="3"/>
  <c r="G951" i="3"/>
  <c r="N80" i="3"/>
  <c r="J80" i="3"/>
  <c r="K79" i="3"/>
  <c r="H81" i="3"/>
  <c r="G952" i="3" l="1"/>
  <c r="H951" i="3"/>
  <c r="M955" i="3"/>
  <c r="N954" i="3"/>
  <c r="N81" i="3"/>
  <c r="J81" i="3"/>
  <c r="K80" i="3"/>
  <c r="H82" i="3"/>
  <c r="G953" i="3" l="1"/>
  <c r="H952" i="3"/>
  <c r="N955" i="3"/>
  <c r="M956" i="3"/>
  <c r="N82" i="3"/>
  <c r="J82" i="3"/>
  <c r="K81" i="3"/>
  <c r="H83" i="3"/>
  <c r="H953" i="3" l="1"/>
  <c r="G954" i="3"/>
  <c r="M957" i="3"/>
  <c r="N956" i="3"/>
  <c r="N83" i="3"/>
  <c r="J83" i="3"/>
  <c r="K82" i="3"/>
  <c r="H84" i="3"/>
  <c r="M958" i="3" l="1"/>
  <c r="N957" i="3"/>
  <c r="H954" i="3"/>
  <c r="G955" i="3"/>
  <c r="N84" i="3"/>
  <c r="J84" i="3"/>
  <c r="K83" i="3"/>
  <c r="H85" i="3"/>
  <c r="N958" i="3" l="1"/>
  <c r="M959" i="3"/>
  <c r="H955" i="3"/>
  <c r="G956" i="3"/>
  <c r="N85" i="3"/>
  <c r="J85" i="3"/>
  <c r="K84" i="3"/>
  <c r="H86" i="3"/>
  <c r="H956" i="3" l="1"/>
  <c r="G957" i="3"/>
  <c r="M960" i="3"/>
  <c r="N959" i="3"/>
  <c r="N86" i="3"/>
  <c r="J86" i="3"/>
  <c r="K85" i="3"/>
  <c r="H87" i="3"/>
  <c r="M961" i="3" l="1"/>
  <c r="N960" i="3"/>
  <c r="G958" i="3"/>
  <c r="H957" i="3"/>
  <c r="N87" i="3"/>
  <c r="J87" i="3"/>
  <c r="K86" i="3"/>
  <c r="H88" i="3"/>
  <c r="N961" i="3" l="1"/>
  <c r="M962" i="3"/>
  <c r="G959" i="3"/>
  <c r="H958" i="3"/>
  <c r="N88" i="3"/>
  <c r="J88" i="3"/>
  <c r="K87" i="3"/>
  <c r="H89" i="3"/>
  <c r="G960" i="3" l="1"/>
  <c r="H959" i="3"/>
  <c r="M963" i="3"/>
  <c r="N962" i="3"/>
  <c r="N89" i="3"/>
  <c r="J89" i="3"/>
  <c r="K88" i="3"/>
  <c r="H90" i="3"/>
  <c r="H960" i="3" l="1"/>
  <c r="G961" i="3"/>
  <c r="M964" i="3"/>
  <c r="N963" i="3"/>
  <c r="N90" i="3"/>
  <c r="J90" i="3"/>
  <c r="K89" i="3"/>
  <c r="H91" i="3"/>
  <c r="N964" i="3" l="1"/>
  <c r="M965" i="3"/>
  <c r="H961" i="3"/>
  <c r="G962" i="3"/>
  <c r="N91" i="3"/>
  <c r="J91" i="3"/>
  <c r="K90" i="3"/>
  <c r="H92" i="3"/>
  <c r="H962" i="3" l="1"/>
  <c r="G963" i="3"/>
  <c r="N965" i="3"/>
  <c r="M966" i="3"/>
  <c r="N92" i="3"/>
  <c r="J92" i="3"/>
  <c r="K91" i="3"/>
  <c r="H93" i="3"/>
  <c r="M967" i="3" l="1"/>
  <c r="N966" i="3"/>
  <c r="H963" i="3"/>
  <c r="G964" i="3"/>
  <c r="N93" i="3"/>
  <c r="J93" i="3"/>
  <c r="K92" i="3"/>
  <c r="H94" i="3"/>
  <c r="G965" i="3" l="1"/>
  <c r="H964" i="3"/>
  <c r="N967" i="3"/>
  <c r="M968" i="3"/>
  <c r="N94" i="3"/>
  <c r="J94" i="3"/>
  <c r="K93" i="3"/>
  <c r="H95" i="3"/>
  <c r="G966" i="3" l="1"/>
  <c r="H965" i="3"/>
  <c r="M969" i="3"/>
  <c r="N968" i="3"/>
  <c r="N95" i="3"/>
  <c r="J95" i="3"/>
  <c r="K94" i="3"/>
  <c r="H96" i="3"/>
  <c r="H966" i="3" l="1"/>
  <c r="G967" i="3"/>
  <c r="N969" i="3"/>
  <c r="M970" i="3"/>
  <c r="N96" i="3"/>
  <c r="J96" i="3"/>
  <c r="K95" i="3"/>
  <c r="H97" i="3"/>
  <c r="M971" i="3" l="1"/>
  <c r="N970" i="3"/>
  <c r="H967" i="3"/>
  <c r="G968" i="3"/>
  <c r="N97" i="3"/>
  <c r="J97" i="3"/>
  <c r="K96" i="3"/>
  <c r="H98" i="3"/>
  <c r="G969" i="3" l="1"/>
  <c r="H968" i="3"/>
  <c r="N971" i="3"/>
  <c r="M972" i="3"/>
  <c r="N98" i="3"/>
  <c r="J98" i="3"/>
  <c r="K97" i="3"/>
  <c r="H99" i="3"/>
  <c r="H969" i="3" l="1"/>
  <c r="G970" i="3"/>
  <c r="M973" i="3"/>
  <c r="N972" i="3"/>
  <c r="N99" i="3"/>
  <c r="J99" i="3"/>
  <c r="K98" i="3"/>
  <c r="H100" i="3"/>
  <c r="N973" i="3" l="1"/>
  <c r="M974" i="3"/>
  <c r="H970" i="3"/>
  <c r="G971" i="3"/>
  <c r="N100" i="3"/>
  <c r="J100" i="3"/>
  <c r="K99" i="3"/>
  <c r="H101" i="3"/>
  <c r="G972" i="3" l="1"/>
  <c r="H971" i="3"/>
  <c r="M975" i="3"/>
  <c r="N974" i="3"/>
  <c r="N101" i="3"/>
  <c r="J101" i="3"/>
  <c r="K100" i="3"/>
  <c r="H102" i="3"/>
  <c r="H972" i="3" l="1"/>
  <c r="G973" i="3"/>
  <c r="N975" i="3"/>
  <c r="M976" i="3"/>
  <c r="N102" i="3"/>
  <c r="J102" i="3"/>
  <c r="K101" i="3"/>
  <c r="H103" i="3"/>
  <c r="M977" i="3" l="1"/>
  <c r="N976" i="3"/>
  <c r="H973" i="3"/>
  <c r="G974" i="3"/>
  <c r="N103" i="3"/>
  <c r="J103" i="3"/>
  <c r="K102" i="3"/>
  <c r="H104" i="3"/>
  <c r="N977" i="3" l="1"/>
  <c r="M978" i="3"/>
  <c r="H974" i="3"/>
  <c r="G975" i="3"/>
  <c r="N104" i="3"/>
  <c r="J104" i="3"/>
  <c r="K103" i="3"/>
  <c r="H105" i="3"/>
  <c r="H975" i="3" l="1"/>
  <c r="G976" i="3"/>
  <c r="M979" i="3"/>
  <c r="N978" i="3"/>
  <c r="N105" i="3"/>
  <c r="J105" i="3"/>
  <c r="K104" i="3"/>
  <c r="H106" i="3"/>
  <c r="N979" i="3" l="1"/>
  <c r="M980" i="3"/>
  <c r="G977" i="3"/>
  <c r="H976" i="3"/>
  <c r="N106" i="3"/>
  <c r="J106" i="3"/>
  <c r="K105" i="3"/>
  <c r="H107" i="3"/>
  <c r="H977" i="3" l="1"/>
  <c r="G978" i="3"/>
  <c r="M981" i="3"/>
  <c r="N980" i="3"/>
  <c r="N107" i="3"/>
  <c r="J107" i="3"/>
  <c r="K106" i="3"/>
  <c r="H108" i="3"/>
  <c r="N981" i="3" l="1"/>
  <c r="M982" i="3"/>
  <c r="G979" i="3"/>
  <c r="H978" i="3"/>
  <c r="N108" i="3"/>
  <c r="J108" i="3"/>
  <c r="K107" i="3"/>
  <c r="H109" i="3"/>
  <c r="H979" i="3" l="1"/>
  <c r="G980" i="3"/>
  <c r="M983" i="3"/>
  <c r="N982" i="3"/>
  <c r="N109" i="3"/>
  <c r="J109" i="3"/>
  <c r="K108" i="3"/>
  <c r="H110" i="3"/>
  <c r="N983" i="3" l="1"/>
  <c r="M984" i="3"/>
  <c r="G981" i="3"/>
  <c r="H980" i="3"/>
  <c r="N110" i="3"/>
  <c r="J110" i="3"/>
  <c r="K109" i="3"/>
  <c r="H111" i="3"/>
  <c r="H981" i="3" l="1"/>
  <c r="G982" i="3"/>
  <c r="M985" i="3"/>
  <c r="N984" i="3"/>
  <c r="N111" i="3"/>
  <c r="J111" i="3"/>
  <c r="K110" i="3"/>
  <c r="H112" i="3"/>
  <c r="N985" i="3" l="1"/>
  <c r="M986" i="3"/>
  <c r="H982" i="3"/>
  <c r="G983" i="3"/>
  <c r="N112" i="3"/>
  <c r="J112" i="3"/>
  <c r="K111" i="3"/>
  <c r="H113" i="3"/>
  <c r="H983" i="3" l="1"/>
  <c r="G984" i="3"/>
  <c r="M987" i="3"/>
  <c r="N986" i="3"/>
  <c r="N113" i="3"/>
  <c r="J113" i="3"/>
  <c r="K112" i="3"/>
  <c r="H114" i="3"/>
  <c r="N987" i="3" l="1"/>
  <c r="M988" i="3"/>
  <c r="H984" i="3"/>
  <c r="G985" i="3"/>
  <c r="N114" i="3"/>
  <c r="J114" i="3"/>
  <c r="K113" i="3"/>
  <c r="H115" i="3"/>
  <c r="H985" i="3" l="1"/>
  <c r="G986" i="3"/>
  <c r="M989" i="3"/>
  <c r="N988" i="3"/>
  <c r="N115" i="3"/>
  <c r="J115" i="3"/>
  <c r="K114" i="3"/>
  <c r="H116" i="3"/>
  <c r="N989" i="3" l="1"/>
  <c r="M990" i="3"/>
  <c r="G987" i="3"/>
  <c r="H986" i="3"/>
  <c r="N116" i="3"/>
  <c r="J116" i="3"/>
  <c r="K115" i="3"/>
  <c r="H117" i="3"/>
  <c r="H987" i="3" l="1"/>
  <c r="G988" i="3"/>
  <c r="M991" i="3"/>
  <c r="N990" i="3"/>
  <c r="N117" i="3"/>
  <c r="J117" i="3"/>
  <c r="K116" i="3"/>
  <c r="H118" i="3"/>
  <c r="N991" i="3" l="1"/>
  <c r="M992" i="3"/>
  <c r="H988" i="3"/>
  <c r="G989" i="3"/>
  <c r="N118" i="3"/>
  <c r="J118" i="3"/>
  <c r="K117" i="3"/>
  <c r="H119" i="3"/>
  <c r="G990" i="3" l="1"/>
  <c r="H989" i="3"/>
  <c r="M993" i="3"/>
  <c r="N992" i="3"/>
  <c r="N119" i="3"/>
  <c r="J119" i="3"/>
  <c r="K118" i="3"/>
  <c r="H120" i="3"/>
  <c r="H990" i="3" l="1"/>
  <c r="G991" i="3"/>
  <c r="N993" i="3"/>
  <c r="M994" i="3"/>
  <c r="N120" i="3"/>
  <c r="J120" i="3"/>
  <c r="K119" i="3"/>
  <c r="H121" i="3"/>
  <c r="M995" i="3" l="1"/>
  <c r="N994" i="3"/>
  <c r="H991" i="3"/>
  <c r="G992" i="3"/>
  <c r="N121" i="3"/>
  <c r="J121" i="3"/>
  <c r="K120" i="3"/>
  <c r="H122" i="3"/>
  <c r="G993" i="3" l="1"/>
  <c r="H992" i="3"/>
  <c r="N995" i="3"/>
  <c r="M996" i="3"/>
  <c r="N122" i="3"/>
  <c r="J122" i="3"/>
  <c r="K121" i="3"/>
  <c r="H123" i="3"/>
  <c r="M997" i="3" l="1"/>
  <c r="N996" i="3"/>
  <c r="G994" i="3"/>
  <c r="H993" i="3"/>
  <c r="N123" i="3"/>
  <c r="J123" i="3"/>
  <c r="K122" i="3"/>
  <c r="H124" i="3"/>
  <c r="N997" i="3" l="1"/>
  <c r="M998" i="3"/>
  <c r="H994" i="3"/>
  <c r="G995" i="3"/>
  <c r="N124" i="3"/>
  <c r="J124" i="3"/>
  <c r="K123" i="3"/>
  <c r="H125" i="3"/>
  <c r="H995" i="3" l="1"/>
  <c r="G996" i="3"/>
  <c r="M999" i="3"/>
  <c r="N998" i="3"/>
  <c r="N125" i="3"/>
  <c r="J125" i="3"/>
  <c r="K124" i="3"/>
  <c r="H126" i="3"/>
  <c r="N999" i="3" l="1"/>
  <c r="M1000" i="3"/>
  <c r="G997" i="3"/>
  <c r="H996" i="3"/>
  <c r="N126" i="3"/>
  <c r="J126" i="3"/>
  <c r="K125" i="3"/>
  <c r="H127" i="3"/>
  <c r="H997" i="3" l="1"/>
  <c r="G998" i="3"/>
  <c r="M1001" i="3"/>
  <c r="N1000" i="3"/>
  <c r="N127" i="3"/>
  <c r="J127" i="3"/>
  <c r="K126" i="3"/>
  <c r="H128" i="3"/>
  <c r="M1002" i="3" l="1"/>
  <c r="N1001" i="3"/>
  <c r="H998" i="3"/>
  <c r="G999" i="3"/>
  <c r="N128" i="3"/>
  <c r="J128" i="3"/>
  <c r="K127" i="3"/>
  <c r="H129" i="3"/>
  <c r="M1003" i="3" l="1"/>
  <c r="N1002" i="3"/>
  <c r="H999" i="3"/>
  <c r="G1000" i="3"/>
  <c r="N129" i="3"/>
  <c r="J129" i="3"/>
  <c r="K128" i="3"/>
  <c r="H130" i="3"/>
  <c r="G1001" i="3" l="1"/>
  <c r="H1000" i="3"/>
  <c r="M1004" i="3"/>
  <c r="N1003" i="3"/>
  <c r="N130" i="3"/>
  <c r="J130" i="3"/>
  <c r="K129" i="3"/>
  <c r="H131" i="3"/>
  <c r="H1001" i="3" l="1"/>
  <c r="G1002" i="3"/>
  <c r="M1005" i="3"/>
  <c r="N1004" i="3"/>
  <c r="N131" i="3"/>
  <c r="J131" i="3"/>
  <c r="K130" i="3"/>
  <c r="H132" i="3"/>
  <c r="N1005" i="3" l="1"/>
  <c r="M1006" i="3"/>
  <c r="G1003" i="3"/>
  <c r="H1002" i="3"/>
  <c r="N132" i="3"/>
  <c r="J132" i="3"/>
  <c r="K131" i="3"/>
  <c r="H133" i="3"/>
  <c r="G1004" i="3" l="1"/>
  <c r="H1003" i="3"/>
  <c r="N1006" i="3"/>
  <c r="M1007" i="3"/>
  <c r="N133" i="3"/>
  <c r="J133" i="3"/>
  <c r="K132" i="3"/>
  <c r="H134" i="3"/>
  <c r="M1008" i="3" l="1"/>
  <c r="N1007" i="3"/>
  <c r="H1004" i="3"/>
  <c r="G1005" i="3"/>
  <c r="N134" i="3"/>
  <c r="J134" i="3"/>
  <c r="K133" i="3"/>
  <c r="H135" i="3"/>
  <c r="H1005" i="3" l="1"/>
  <c r="G1006" i="3"/>
  <c r="N1008" i="3"/>
  <c r="M1009" i="3"/>
  <c r="N135" i="3"/>
  <c r="J135" i="3"/>
  <c r="K134" i="3"/>
  <c r="H136" i="3"/>
  <c r="M1010" i="3" l="1"/>
  <c r="N1009" i="3"/>
  <c r="H1006" i="3"/>
  <c r="G1007" i="3"/>
  <c r="N136" i="3"/>
  <c r="J136" i="3"/>
  <c r="K135" i="3"/>
  <c r="H137" i="3"/>
  <c r="N1010" i="3" l="1"/>
  <c r="M1011" i="3"/>
  <c r="H1007" i="3"/>
  <c r="G1008" i="3"/>
  <c r="N137" i="3"/>
  <c r="J137" i="3"/>
  <c r="K136" i="3"/>
  <c r="H138" i="3"/>
  <c r="G1009" i="3" l="1"/>
  <c r="H1008" i="3"/>
  <c r="M1012" i="3"/>
  <c r="N1011" i="3"/>
  <c r="N138" i="3"/>
  <c r="J138" i="3"/>
  <c r="K137" i="3"/>
  <c r="H139" i="3"/>
  <c r="H1009" i="3" l="1"/>
  <c r="G1010" i="3"/>
  <c r="N1012" i="3"/>
  <c r="M1013" i="3"/>
  <c r="N139" i="3"/>
  <c r="K138" i="3"/>
  <c r="J139" i="3"/>
  <c r="H140" i="3"/>
  <c r="M1014" i="3" l="1"/>
  <c r="N1013" i="3"/>
  <c r="G1011" i="3"/>
  <c r="H1010" i="3"/>
  <c r="N140" i="3"/>
  <c r="J140" i="3"/>
  <c r="K139" i="3"/>
  <c r="H141" i="3"/>
  <c r="N1014" i="3" l="1"/>
  <c r="M1015" i="3"/>
  <c r="H1011" i="3"/>
  <c r="G1012" i="3"/>
  <c r="N141" i="3"/>
  <c r="K140" i="3"/>
  <c r="J141" i="3"/>
  <c r="H142" i="3"/>
  <c r="G1013" i="3" l="1"/>
  <c r="H1012" i="3"/>
  <c r="M1016" i="3"/>
  <c r="N1015" i="3"/>
  <c r="N142" i="3"/>
  <c r="J142" i="3"/>
  <c r="K141" i="3"/>
  <c r="H143" i="3"/>
  <c r="H1013" i="3" l="1"/>
  <c r="G1014" i="3"/>
  <c r="N1016" i="3"/>
  <c r="M1017" i="3"/>
  <c r="N143" i="3"/>
  <c r="K142" i="3"/>
  <c r="J143" i="3"/>
  <c r="H144" i="3"/>
  <c r="M1018" i="3" l="1"/>
  <c r="N1017" i="3"/>
  <c r="H1014" i="3"/>
  <c r="G1015" i="3"/>
  <c r="N144" i="3"/>
  <c r="K143" i="3"/>
  <c r="J144" i="3"/>
  <c r="H145" i="3"/>
  <c r="H1015" i="3" l="1"/>
  <c r="G1016" i="3"/>
  <c r="N1018" i="3"/>
  <c r="M1019" i="3"/>
  <c r="N145" i="3"/>
  <c r="K144" i="3"/>
  <c r="J145" i="3"/>
  <c r="J146" i="3" s="1"/>
  <c r="H146" i="3"/>
  <c r="M1020" i="3" l="1"/>
  <c r="N1019" i="3"/>
  <c r="H1016" i="3"/>
  <c r="G1017" i="3"/>
  <c r="J147" i="3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N146" i="3"/>
  <c r="K145" i="3"/>
  <c r="H147" i="3"/>
  <c r="N1020" i="3" l="1"/>
  <c r="M1021" i="3"/>
  <c r="H1017" i="3"/>
  <c r="G1018" i="3"/>
  <c r="J172" i="3"/>
  <c r="N147" i="3"/>
  <c r="K146" i="3"/>
  <c r="H148" i="3"/>
  <c r="G1019" i="3" l="1"/>
  <c r="H1018" i="3"/>
  <c r="K172" i="3"/>
  <c r="J173" i="3"/>
  <c r="M1022" i="3"/>
  <c r="N1021" i="3"/>
  <c r="N148" i="3"/>
  <c r="K147" i="3"/>
  <c r="H149" i="3"/>
  <c r="K173" i="3" l="1"/>
  <c r="J174" i="3"/>
  <c r="N1022" i="3"/>
  <c r="M1023" i="3"/>
  <c r="H1019" i="3"/>
  <c r="G1020" i="3"/>
  <c r="N149" i="3"/>
  <c r="K148" i="3"/>
  <c r="H150" i="3"/>
  <c r="K174" i="3" l="1"/>
  <c r="J175" i="3"/>
  <c r="M1024" i="3"/>
  <c r="N1023" i="3"/>
  <c r="G1021" i="3"/>
  <c r="H1020" i="3"/>
  <c r="N150" i="3"/>
  <c r="K149" i="3"/>
  <c r="H151" i="3"/>
  <c r="K175" i="3" l="1"/>
  <c r="J176" i="3"/>
  <c r="H1021" i="3"/>
  <c r="G1022" i="3"/>
  <c r="N1024" i="3"/>
  <c r="M1025" i="3"/>
  <c r="N151" i="3"/>
  <c r="K150" i="3"/>
  <c r="H152" i="3"/>
  <c r="H1022" i="3" l="1"/>
  <c r="G1023" i="3"/>
  <c r="M1026" i="3"/>
  <c r="N1025" i="3"/>
  <c r="K176" i="3"/>
  <c r="J177" i="3"/>
  <c r="N152" i="3"/>
  <c r="K151" i="3"/>
  <c r="H153" i="3"/>
  <c r="N1026" i="3" l="1"/>
  <c r="M1027" i="3"/>
  <c r="K177" i="3"/>
  <c r="J178" i="3"/>
  <c r="H1023" i="3"/>
  <c r="G1024" i="3"/>
  <c r="N153" i="3"/>
  <c r="K152" i="3"/>
  <c r="H154" i="3"/>
  <c r="K178" i="3" l="1"/>
  <c r="J179" i="3"/>
  <c r="G1025" i="3"/>
  <c r="H1024" i="3"/>
  <c r="M1028" i="3"/>
  <c r="N1027" i="3"/>
  <c r="N154" i="3"/>
  <c r="K153" i="3"/>
  <c r="H155" i="3"/>
  <c r="N1028" i="3" l="1"/>
  <c r="M1029" i="3"/>
  <c r="H1025" i="3"/>
  <c r="G1026" i="3"/>
  <c r="K179" i="3"/>
  <c r="J180" i="3"/>
  <c r="N155" i="3"/>
  <c r="K154" i="3"/>
  <c r="H156" i="3"/>
  <c r="G1027" i="3" l="1"/>
  <c r="H1026" i="3"/>
  <c r="K180" i="3"/>
  <c r="J181" i="3"/>
  <c r="M1030" i="3"/>
  <c r="N1029" i="3"/>
  <c r="N156" i="3"/>
  <c r="K155" i="3"/>
  <c r="H157" i="3"/>
  <c r="K181" i="3" l="1"/>
  <c r="J182" i="3"/>
  <c r="N1030" i="3"/>
  <c r="M1031" i="3"/>
  <c r="H1027" i="3"/>
  <c r="G1028" i="3"/>
  <c r="N157" i="3"/>
  <c r="K156" i="3"/>
  <c r="H158" i="3"/>
  <c r="M1032" i="3" l="1"/>
  <c r="N1031" i="3"/>
  <c r="G1029" i="3"/>
  <c r="H1028" i="3"/>
  <c r="K182" i="3"/>
  <c r="J183" i="3"/>
  <c r="N158" i="3"/>
  <c r="K157" i="3"/>
  <c r="H159" i="3"/>
  <c r="N1032" i="3" l="1"/>
  <c r="M1033" i="3"/>
  <c r="H1029" i="3"/>
  <c r="G1030" i="3"/>
  <c r="K183" i="3"/>
  <c r="J184" i="3"/>
  <c r="N159" i="3"/>
  <c r="K158" i="3"/>
  <c r="H160" i="3"/>
  <c r="H1030" i="3" l="1"/>
  <c r="G1031" i="3"/>
  <c r="K184" i="3"/>
  <c r="J185" i="3"/>
  <c r="M1034" i="3"/>
  <c r="N1033" i="3"/>
  <c r="N160" i="3"/>
  <c r="K159" i="3"/>
  <c r="H161" i="3"/>
  <c r="N1034" i="3" l="1"/>
  <c r="M1035" i="3"/>
  <c r="K185" i="3"/>
  <c r="J186" i="3"/>
  <c r="H1031" i="3"/>
  <c r="G1032" i="3"/>
  <c r="N161" i="3"/>
  <c r="K160" i="3"/>
  <c r="H162" i="3"/>
  <c r="K186" i="3" l="1"/>
  <c r="J187" i="3"/>
  <c r="G1033" i="3"/>
  <c r="H1032" i="3"/>
  <c r="M1036" i="3"/>
  <c r="N1035" i="3"/>
  <c r="N162" i="3"/>
  <c r="K161" i="3"/>
  <c r="H163" i="3"/>
  <c r="H1033" i="3" l="1"/>
  <c r="G1034" i="3"/>
  <c r="K187" i="3"/>
  <c r="J188" i="3"/>
  <c r="N1036" i="3"/>
  <c r="M1037" i="3"/>
  <c r="N163" i="3"/>
  <c r="K162" i="3"/>
  <c r="H164" i="3"/>
  <c r="K188" i="3" l="1"/>
  <c r="J189" i="3"/>
  <c r="H1034" i="3"/>
  <c r="G1035" i="3"/>
  <c r="N1037" i="3"/>
  <c r="M1038" i="3"/>
  <c r="N164" i="3"/>
  <c r="K163" i="3"/>
  <c r="H165" i="3"/>
  <c r="N1038" i="3" l="1"/>
  <c r="M1039" i="3"/>
  <c r="H1035" i="3"/>
  <c r="G1036" i="3"/>
  <c r="K189" i="3"/>
  <c r="J190" i="3"/>
  <c r="N165" i="3"/>
  <c r="K164" i="3"/>
  <c r="H166" i="3"/>
  <c r="K190" i="3" l="1"/>
  <c r="J191" i="3"/>
  <c r="H1036" i="3"/>
  <c r="G1037" i="3"/>
  <c r="N1039" i="3"/>
  <c r="M1040" i="3"/>
  <c r="N166" i="3"/>
  <c r="K165" i="3"/>
  <c r="H167" i="3"/>
  <c r="K191" i="3" l="1"/>
  <c r="J192" i="3"/>
  <c r="G1038" i="3"/>
  <c r="H1037" i="3"/>
  <c r="N1040" i="3"/>
  <c r="M1041" i="3"/>
  <c r="N167" i="3"/>
  <c r="K166" i="3"/>
  <c r="H168" i="3"/>
  <c r="N1041" i="3" l="1"/>
  <c r="M1042" i="3"/>
  <c r="K192" i="3"/>
  <c r="J193" i="3"/>
  <c r="G1039" i="3"/>
  <c r="H1038" i="3"/>
  <c r="N168" i="3"/>
  <c r="K167" i="3"/>
  <c r="H169" i="3"/>
  <c r="M1043" i="3" l="1"/>
  <c r="N1042" i="3"/>
  <c r="K193" i="3"/>
  <c r="J194" i="3"/>
  <c r="G1040" i="3"/>
  <c r="H1039" i="3"/>
  <c r="N169" i="3"/>
  <c r="K168" i="3"/>
  <c r="H170" i="3"/>
  <c r="N1043" i="3" l="1"/>
  <c r="M1044" i="3"/>
  <c r="J195" i="3"/>
  <c r="K194" i="3"/>
  <c r="G1041" i="3"/>
  <c r="H1040" i="3"/>
  <c r="N170" i="3"/>
  <c r="K169" i="3"/>
  <c r="H171" i="3"/>
  <c r="K195" i="3" l="1"/>
  <c r="J196" i="3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J266" i="3" s="1"/>
  <c r="J267" i="3" s="1"/>
  <c r="J268" i="3" s="1"/>
  <c r="J269" i="3" s="1"/>
  <c r="J270" i="3" s="1"/>
  <c r="J271" i="3" s="1"/>
  <c r="J272" i="3" s="1"/>
  <c r="J273" i="3" s="1"/>
  <c r="J274" i="3" s="1"/>
  <c r="J275" i="3" s="1"/>
  <c r="J276" i="3" s="1"/>
  <c r="J277" i="3" s="1"/>
  <c r="J278" i="3" s="1"/>
  <c r="J279" i="3" s="1"/>
  <c r="J280" i="3" s="1"/>
  <c r="J281" i="3" s="1"/>
  <c r="J282" i="3" s="1"/>
  <c r="J283" i="3" s="1"/>
  <c r="J284" i="3" s="1"/>
  <c r="J285" i="3" s="1"/>
  <c r="J286" i="3" s="1"/>
  <c r="J287" i="3" s="1"/>
  <c r="J288" i="3" s="1"/>
  <c r="J289" i="3" s="1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J339" i="3" s="1"/>
  <c r="J340" i="3" s="1"/>
  <c r="J341" i="3" s="1"/>
  <c r="J342" i="3" s="1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J376" i="3" s="1"/>
  <c r="J377" i="3" s="1"/>
  <c r="J378" i="3" s="1"/>
  <c r="J379" i="3" s="1"/>
  <c r="J380" i="3" s="1"/>
  <c r="J381" i="3" s="1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5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J436" i="3" s="1"/>
  <c r="J437" i="3" s="1"/>
  <c r="J438" i="3" s="1"/>
  <c r="J439" i="3" s="1"/>
  <c r="J440" i="3" s="1"/>
  <c r="J441" i="3" s="1"/>
  <c r="J442" i="3" s="1"/>
  <c r="J443" i="3" s="1"/>
  <c r="J444" i="3" s="1"/>
  <c r="J445" i="3" s="1"/>
  <c r="J446" i="3" s="1"/>
  <c r="J447" i="3" s="1"/>
  <c r="J448" i="3" s="1"/>
  <c r="J449" i="3" s="1"/>
  <c r="J450" i="3" s="1"/>
  <c r="J451" i="3" s="1"/>
  <c r="J452" i="3" s="1"/>
  <c r="J453" i="3" s="1"/>
  <c r="J454" i="3" s="1"/>
  <c r="J455" i="3" s="1"/>
  <c r="J456" i="3" s="1"/>
  <c r="J457" i="3" s="1"/>
  <c r="J458" i="3" s="1"/>
  <c r="J459" i="3" s="1"/>
  <c r="J460" i="3" s="1"/>
  <c r="J461" i="3" s="1"/>
  <c r="J462" i="3" s="1"/>
  <c r="J463" i="3" s="1"/>
  <c r="J464" i="3" s="1"/>
  <c r="J465" i="3" s="1"/>
  <c r="J466" i="3" s="1"/>
  <c r="J467" i="3" s="1"/>
  <c r="J468" i="3" s="1"/>
  <c r="J469" i="3" s="1"/>
  <c r="J470" i="3" s="1"/>
  <c r="J471" i="3" s="1"/>
  <c r="J472" i="3" s="1"/>
  <c r="J473" i="3" s="1"/>
  <c r="J474" i="3" s="1"/>
  <c r="J475" i="3" s="1"/>
  <c r="J476" i="3" s="1"/>
  <c r="J477" i="3" s="1"/>
  <c r="J478" i="3" s="1"/>
  <c r="J479" i="3" s="1"/>
  <c r="J480" i="3" s="1"/>
  <c r="J481" i="3" s="1"/>
  <c r="J482" i="3" s="1"/>
  <c r="J483" i="3" s="1"/>
  <c r="J484" i="3" s="1"/>
  <c r="J485" i="3" s="1"/>
  <c r="J486" i="3" s="1"/>
  <c r="J487" i="3" s="1"/>
  <c r="J488" i="3" s="1"/>
  <c r="J489" i="3" s="1"/>
  <c r="J490" i="3" s="1"/>
  <c r="J491" i="3" s="1"/>
  <c r="J492" i="3" s="1"/>
  <c r="J493" i="3" s="1"/>
  <c r="J494" i="3" s="1"/>
  <c r="J495" i="3" s="1"/>
  <c r="J496" i="3" s="1"/>
  <c r="J497" i="3" s="1"/>
  <c r="J498" i="3" s="1"/>
  <c r="J499" i="3" s="1"/>
  <c r="J500" i="3" s="1"/>
  <c r="J501" i="3" s="1"/>
  <c r="J502" i="3" s="1"/>
  <c r="J503" i="3" s="1"/>
  <c r="J504" i="3" s="1"/>
  <c r="J505" i="3" s="1"/>
  <c r="J506" i="3" s="1"/>
  <c r="J507" i="3" s="1"/>
  <c r="J508" i="3" s="1"/>
  <c r="J509" i="3" s="1"/>
  <c r="J510" i="3" s="1"/>
  <c r="J511" i="3" s="1"/>
  <c r="J512" i="3" s="1"/>
  <c r="J513" i="3" s="1"/>
  <c r="J514" i="3" s="1"/>
  <c r="J515" i="3" s="1"/>
  <c r="J516" i="3" s="1"/>
  <c r="J517" i="3" s="1"/>
  <c r="J518" i="3" s="1"/>
  <c r="J519" i="3" s="1"/>
  <c r="J520" i="3" s="1"/>
  <c r="J521" i="3" s="1"/>
  <c r="J522" i="3" s="1"/>
  <c r="J523" i="3" s="1"/>
  <c r="J524" i="3" s="1"/>
  <c r="J525" i="3" s="1"/>
  <c r="J526" i="3" s="1"/>
  <c r="J527" i="3" s="1"/>
  <c r="J528" i="3" s="1"/>
  <c r="J529" i="3" s="1"/>
  <c r="J530" i="3" s="1"/>
  <c r="J531" i="3" s="1"/>
  <c r="J532" i="3" s="1"/>
  <c r="J533" i="3" s="1"/>
  <c r="J534" i="3" s="1"/>
  <c r="J535" i="3" s="1"/>
  <c r="J536" i="3" s="1"/>
  <c r="J537" i="3" s="1"/>
  <c r="J538" i="3" s="1"/>
  <c r="J539" i="3" s="1"/>
  <c r="J540" i="3" s="1"/>
  <c r="J541" i="3" s="1"/>
  <c r="J542" i="3" s="1"/>
  <c r="J543" i="3" s="1"/>
  <c r="J544" i="3" s="1"/>
  <c r="J545" i="3" s="1"/>
  <c r="J546" i="3" s="1"/>
  <c r="J547" i="3" s="1"/>
  <c r="J548" i="3" s="1"/>
  <c r="J549" i="3" s="1"/>
  <c r="J550" i="3" s="1"/>
  <c r="J551" i="3" s="1"/>
  <c r="J552" i="3" s="1"/>
  <c r="J553" i="3" s="1"/>
  <c r="J554" i="3" s="1"/>
  <c r="J555" i="3" s="1"/>
  <c r="J556" i="3" s="1"/>
  <c r="J557" i="3" s="1"/>
  <c r="J558" i="3" s="1"/>
  <c r="J559" i="3" s="1"/>
  <c r="J560" i="3" s="1"/>
  <c r="J561" i="3" s="1"/>
  <c r="J562" i="3" s="1"/>
  <c r="J563" i="3" s="1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J637" i="3" s="1"/>
  <c r="J638" i="3" s="1"/>
  <c r="J639" i="3" s="1"/>
  <c r="J640" i="3" s="1"/>
  <c r="J641" i="3" s="1"/>
  <c r="J642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J659" i="3" s="1"/>
  <c r="J660" i="3" s="1"/>
  <c r="J661" i="3" s="1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J834" i="3" s="1"/>
  <c r="J835" i="3" s="1"/>
  <c r="J836" i="3" s="1"/>
  <c r="J837" i="3" s="1"/>
  <c r="J838" i="3" s="1"/>
  <c r="J839" i="3" s="1"/>
  <c r="J840" i="3" s="1"/>
  <c r="J841" i="3" s="1"/>
  <c r="J842" i="3" s="1"/>
  <c r="J843" i="3" s="1"/>
  <c r="J844" i="3" s="1"/>
  <c r="J845" i="3" s="1"/>
  <c r="J846" i="3" s="1"/>
  <c r="J847" i="3" s="1"/>
  <c r="J848" i="3" s="1"/>
  <c r="J849" i="3" s="1"/>
  <c r="J850" i="3" s="1"/>
  <c r="J851" i="3" s="1"/>
  <c r="J852" i="3" s="1"/>
  <c r="J853" i="3" s="1"/>
  <c r="J854" i="3" s="1"/>
  <c r="J855" i="3" s="1"/>
  <c r="J856" i="3" s="1"/>
  <c r="J857" i="3" s="1"/>
  <c r="J858" i="3" s="1"/>
  <c r="J859" i="3" s="1"/>
  <c r="J860" i="3" s="1"/>
  <c r="J861" i="3" s="1"/>
  <c r="J862" i="3" s="1"/>
  <c r="J863" i="3" s="1"/>
  <c r="J864" i="3" s="1"/>
  <c r="J865" i="3" s="1"/>
  <c r="J866" i="3" s="1"/>
  <c r="J867" i="3" s="1"/>
  <c r="J868" i="3" s="1"/>
  <c r="J869" i="3" s="1"/>
  <c r="J870" i="3" s="1"/>
  <c r="J871" i="3" s="1"/>
  <c r="J872" i="3" s="1"/>
  <c r="J873" i="3" s="1"/>
  <c r="J874" i="3" s="1"/>
  <c r="J875" i="3" s="1"/>
  <c r="J876" i="3" s="1"/>
  <c r="J877" i="3" s="1"/>
  <c r="J878" i="3" s="1"/>
  <c r="J879" i="3" s="1"/>
  <c r="J880" i="3" s="1"/>
  <c r="J881" i="3" s="1"/>
  <c r="J882" i="3" s="1"/>
  <c r="J883" i="3" s="1"/>
  <c r="J884" i="3" s="1"/>
  <c r="J885" i="3" s="1"/>
  <c r="J886" i="3" s="1"/>
  <c r="J887" i="3" s="1"/>
  <c r="J888" i="3" s="1"/>
  <c r="J889" i="3" s="1"/>
  <c r="J890" i="3" s="1"/>
  <c r="J891" i="3" s="1"/>
  <c r="J892" i="3" s="1"/>
  <c r="J893" i="3" s="1"/>
  <c r="J894" i="3" s="1"/>
  <c r="J895" i="3" s="1"/>
  <c r="J896" i="3" s="1"/>
  <c r="J897" i="3" s="1"/>
  <c r="J898" i="3" s="1"/>
  <c r="J899" i="3" s="1"/>
  <c r="J900" i="3" s="1"/>
  <c r="J901" i="3" s="1"/>
  <c r="J902" i="3" s="1"/>
  <c r="J903" i="3" s="1"/>
  <c r="J904" i="3" s="1"/>
  <c r="J905" i="3" s="1"/>
  <c r="J906" i="3" s="1"/>
  <c r="J907" i="3" s="1"/>
  <c r="J908" i="3" s="1"/>
  <c r="J909" i="3" s="1"/>
  <c r="J910" i="3" s="1"/>
  <c r="J911" i="3" s="1"/>
  <c r="J912" i="3" s="1"/>
  <c r="J913" i="3" s="1"/>
  <c r="J914" i="3" s="1"/>
  <c r="J915" i="3" s="1"/>
  <c r="J916" i="3" s="1"/>
  <c r="J917" i="3" s="1"/>
  <c r="J918" i="3" s="1"/>
  <c r="J919" i="3" s="1"/>
  <c r="J920" i="3" s="1"/>
  <c r="J921" i="3" s="1"/>
  <c r="J922" i="3" s="1"/>
  <c r="J923" i="3" s="1"/>
  <c r="J924" i="3" s="1"/>
  <c r="J925" i="3" s="1"/>
  <c r="J926" i="3" s="1"/>
  <c r="J927" i="3" s="1"/>
  <c r="J928" i="3" s="1"/>
  <c r="J929" i="3" s="1"/>
  <c r="J930" i="3" s="1"/>
  <c r="J931" i="3" s="1"/>
  <c r="J932" i="3" s="1"/>
  <c r="J933" i="3" s="1"/>
  <c r="J934" i="3" s="1"/>
  <c r="J935" i="3" s="1"/>
  <c r="J936" i="3" s="1"/>
  <c r="J937" i="3" s="1"/>
  <c r="J938" i="3" s="1"/>
  <c r="J939" i="3" s="1"/>
  <c r="J940" i="3" s="1"/>
  <c r="J941" i="3" s="1"/>
  <c r="J942" i="3" s="1"/>
  <c r="J943" i="3" s="1"/>
  <c r="J944" i="3" s="1"/>
  <c r="J945" i="3" s="1"/>
  <c r="J946" i="3" s="1"/>
  <c r="J947" i="3" s="1"/>
  <c r="M1045" i="3"/>
  <c r="N1044" i="3"/>
  <c r="H1041" i="3"/>
  <c r="G1042" i="3"/>
  <c r="N171" i="3"/>
  <c r="K170" i="3"/>
  <c r="H1042" i="3" l="1"/>
  <c r="G1043" i="3"/>
  <c r="K947" i="3"/>
  <c r="J948" i="3"/>
  <c r="M1046" i="3"/>
  <c r="N1045" i="3"/>
  <c r="K171" i="3"/>
  <c r="K948" i="3" l="1"/>
  <c r="J949" i="3"/>
  <c r="G1044" i="3"/>
  <c r="H1043" i="3"/>
  <c r="N1046" i="3"/>
  <c r="M1047" i="3"/>
  <c r="H1044" i="3" l="1"/>
  <c r="G1045" i="3"/>
  <c r="N1047" i="3"/>
  <c r="M1048" i="3"/>
  <c r="J950" i="3"/>
  <c r="K949" i="3"/>
  <c r="J951" i="3" l="1"/>
  <c r="K950" i="3"/>
  <c r="M1049" i="3"/>
  <c r="N1048" i="3"/>
  <c r="G1046" i="3"/>
  <c r="H1045" i="3"/>
  <c r="G1047" i="3" l="1"/>
  <c r="H1046" i="3"/>
  <c r="J952" i="3"/>
  <c r="K951" i="3"/>
  <c r="M1050" i="3"/>
  <c r="N1049" i="3"/>
  <c r="M1051" i="3" l="1"/>
  <c r="N1050" i="3"/>
  <c r="G1048" i="3"/>
  <c r="H1047" i="3"/>
  <c r="K952" i="3"/>
  <c r="J953" i="3"/>
  <c r="M1052" i="3" l="1"/>
  <c r="N1051" i="3"/>
  <c r="G1049" i="3"/>
  <c r="H1048" i="3"/>
  <c r="K953" i="3"/>
  <c r="J954" i="3"/>
  <c r="N1052" i="3" l="1"/>
  <c r="M1053" i="3"/>
  <c r="G1050" i="3"/>
  <c r="H1049" i="3"/>
  <c r="J955" i="3"/>
  <c r="K954" i="3"/>
  <c r="J956" i="3" l="1"/>
  <c r="K955" i="3"/>
  <c r="H1050" i="3"/>
  <c r="G1051" i="3"/>
  <c r="M1054" i="3"/>
  <c r="N1053" i="3"/>
  <c r="J957" i="3" l="1"/>
  <c r="K956" i="3"/>
  <c r="G1052" i="3"/>
  <c r="H1051" i="3"/>
  <c r="M1055" i="3"/>
  <c r="N1054" i="3"/>
  <c r="M1056" i="3" l="1"/>
  <c r="N1055" i="3"/>
  <c r="J958" i="3"/>
  <c r="K957" i="3"/>
  <c r="H1052" i="3"/>
  <c r="G1053" i="3"/>
  <c r="N1056" i="3" l="1"/>
  <c r="M1057" i="3"/>
  <c r="K958" i="3"/>
  <c r="J959" i="3"/>
  <c r="G1054" i="3"/>
  <c r="H1053" i="3"/>
  <c r="G1055" i="3" l="1"/>
  <c r="H1054" i="3"/>
  <c r="J960" i="3"/>
  <c r="K959" i="3"/>
  <c r="M1058" i="3"/>
  <c r="N1057" i="3"/>
  <c r="M1059" i="3" l="1"/>
  <c r="N1058" i="3"/>
  <c r="G1056" i="3"/>
  <c r="H1055" i="3"/>
  <c r="K960" i="3"/>
  <c r="J961" i="3"/>
  <c r="M1060" i="3" l="1"/>
  <c r="N1059" i="3"/>
  <c r="H1056" i="3"/>
  <c r="G1057" i="3"/>
  <c r="K961" i="3"/>
  <c r="J962" i="3"/>
  <c r="M1061" i="3" l="1"/>
  <c r="N1060" i="3"/>
  <c r="G1058" i="3"/>
  <c r="H1057" i="3"/>
  <c r="K962" i="3"/>
  <c r="J963" i="3"/>
  <c r="M1062" i="3" l="1"/>
  <c r="N1061" i="3"/>
  <c r="H1058" i="3"/>
  <c r="G1059" i="3"/>
  <c r="J964" i="3"/>
  <c r="K963" i="3"/>
  <c r="G1060" i="3" l="1"/>
  <c r="H1059" i="3"/>
  <c r="K964" i="3"/>
  <c r="J965" i="3"/>
  <c r="N1062" i="3"/>
  <c r="M1063" i="3"/>
  <c r="J966" i="3" l="1"/>
  <c r="K965" i="3"/>
  <c r="H1060" i="3"/>
  <c r="G1061" i="3"/>
  <c r="M1064" i="3"/>
  <c r="N1063" i="3"/>
  <c r="K966" i="3" l="1"/>
  <c r="J967" i="3"/>
  <c r="G1062" i="3"/>
  <c r="H1061" i="3"/>
  <c r="M1065" i="3"/>
  <c r="N1064" i="3"/>
  <c r="M1066" i="3" l="1"/>
  <c r="N1065" i="3"/>
  <c r="H1062" i="3"/>
  <c r="G1063" i="3"/>
  <c r="K967" i="3"/>
  <c r="J968" i="3"/>
  <c r="G1064" i="3" l="1"/>
  <c r="H1063" i="3"/>
  <c r="K968" i="3"/>
  <c r="J969" i="3"/>
  <c r="M1067" i="3"/>
  <c r="N1066" i="3"/>
  <c r="K969" i="3" l="1"/>
  <c r="J970" i="3"/>
  <c r="M1068" i="3"/>
  <c r="N1067" i="3"/>
  <c r="H1064" i="3"/>
  <c r="G1065" i="3"/>
  <c r="M1069" i="3" l="1"/>
  <c r="N1068" i="3"/>
  <c r="H1065" i="3"/>
  <c r="G1066" i="3"/>
  <c r="K970" i="3"/>
  <c r="J971" i="3"/>
  <c r="H196" i="3"/>
  <c r="G1067" i="3" l="1"/>
  <c r="H1066" i="3"/>
  <c r="K971" i="3"/>
  <c r="J972" i="3"/>
  <c r="N1069" i="3"/>
  <c r="M1070" i="3"/>
  <c r="N196" i="3"/>
  <c r="H197" i="3"/>
  <c r="K972" i="3" l="1"/>
  <c r="J973" i="3"/>
  <c r="M1071" i="3"/>
  <c r="N1070" i="3"/>
  <c r="H1067" i="3"/>
  <c r="G1068" i="3"/>
  <c r="N197" i="3"/>
  <c r="K196" i="3"/>
  <c r="H198" i="3"/>
  <c r="N1071" i="3" l="1"/>
  <c r="M1072" i="3"/>
  <c r="H1068" i="3"/>
  <c r="G1069" i="3"/>
  <c r="K973" i="3"/>
  <c r="J974" i="3"/>
  <c r="N198" i="3"/>
  <c r="K197" i="3"/>
  <c r="H199" i="3"/>
  <c r="K974" i="3" l="1"/>
  <c r="J975" i="3"/>
  <c r="G1070" i="3"/>
  <c r="H1069" i="3"/>
  <c r="M1073" i="3"/>
  <c r="N1072" i="3"/>
  <c r="N199" i="3"/>
  <c r="K198" i="3"/>
  <c r="H200" i="3"/>
  <c r="M1074" i="3" l="1"/>
  <c r="N1073" i="3"/>
  <c r="K975" i="3"/>
  <c r="J976" i="3"/>
  <c r="G1071" i="3"/>
  <c r="H1070" i="3"/>
  <c r="N200" i="3"/>
  <c r="K199" i="3"/>
  <c r="H201" i="3"/>
  <c r="G1072" i="3" l="1"/>
  <c r="H1071" i="3"/>
  <c r="N1074" i="3"/>
  <c r="M1075" i="3"/>
  <c r="K976" i="3"/>
  <c r="J977" i="3"/>
  <c r="N201" i="3"/>
  <c r="K200" i="3"/>
  <c r="H202" i="3"/>
  <c r="H1072" i="3" l="1"/>
  <c r="G1073" i="3"/>
  <c r="N1075" i="3"/>
  <c r="M1076" i="3"/>
  <c r="K977" i="3"/>
  <c r="J978" i="3"/>
  <c r="N202" i="3"/>
  <c r="K201" i="3"/>
  <c r="H203" i="3"/>
  <c r="N1076" i="3" l="1"/>
  <c r="M1077" i="3"/>
  <c r="J979" i="3"/>
  <c r="K978" i="3"/>
  <c r="G1074" i="3"/>
  <c r="H1073" i="3"/>
  <c r="N203" i="3"/>
  <c r="K202" i="3"/>
  <c r="H204" i="3"/>
  <c r="K979" i="3" l="1"/>
  <c r="J980" i="3"/>
  <c r="M1078" i="3"/>
  <c r="N1077" i="3"/>
  <c r="H1074" i="3"/>
  <c r="G1075" i="3"/>
  <c r="N204" i="3"/>
  <c r="K203" i="3"/>
  <c r="H205" i="3"/>
  <c r="N1078" i="3" l="1"/>
  <c r="M1079" i="3"/>
  <c r="G1076" i="3"/>
  <c r="H1075" i="3"/>
  <c r="K980" i="3"/>
  <c r="J981" i="3"/>
  <c r="N205" i="3"/>
  <c r="K204" i="3"/>
  <c r="H206" i="3"/>
  <c r="H1076" i="3" l="1"/>
  <c r="G1077" i="3"/>
  <c r="K981" i="3"/>
  <c r="J982" i="3"/>
  <c r="M1080" i="3"/>
  <c r="N1079" i="3"/>
  <c r="N206" i="3"/>
  <c r="K205" i="3"/>
  <c r="H207" i="3"/>
  <c r="N1080" i="3" l="1"/>
  <c r="M1081" i="3"/>
  <c r="K982" i="3"/>
  <c r="J983" i="3"/>
  <c r="G1078" i="3"/>
  <c r="H1077" i="3"/>
  <c r="N207" i="3"/>
  <c r="K206" i="3"/>
  <c r="H208" i="3"/>
  <c r="G1079" i="3" l="1"/>
  <c r="H1078" i="3"/>
  <c r="K983" i="3"/>
  <c r="J984" i="3"/>
  <c r="N1081" i="3"/>
  <c r="M1082" i="3"/>
  <c r="N208" i="3"/>
  <c r="K207" i="3"/>
  <c r="H209" i="3"/>
  <c r="G1080" i="3" l="1"/>
  <c r="H1079" i="3"/>
  <c r="K984" i="3"/>
  <c r="J985" i="3"/>
  <c r="M1083" i="3"/>
  <c r="N1082" i="3"/>
  <c r="N209" i="3"/>
  <c r="K208" i="3"/>
  <c r="H210" i="3"/>
  <c r="N1083" i="3" l="1"/>
  <c r="M1084" i="3"/>
  <c r="J986" i="3"/>
  <c r="K985" i="3"/>
  <c r="G1081" i="3"/>
  <c r="H1080" i="3"/>
  <c r="N210" i="3"/>
  <c r="K209" i="3"/>
  <c r="H211" i="3"/>
  <c r="K986" i="3" l="1"/>
  <c r="J987" i="3"/>
  <c r="N1084" i="3"/>
  <c r="M1085" i="3"/>
  <c r="G1082" i="3"/>
  <c r="H1081" i="3"/>
  <c r="N211" i="3"/>
  <c r="K210" i="3"/>
  <c r="H212" i="3"/>
  <c r="M1086" i="3" l="1"/>
  <c r="N1085" i="3"/>
  <c r="K987" i="3"/>
  <c r="J988" i="3"/>
  <c r="H1082" i="3"/>
  <c r="G1083" i="3"/>
  <c r="N212" i="3"/>
  <c r="K211" i="3"/>
  <c r="H213" i="3"/>
  <c r="K988" i="3" l="1"/>
  <c r="J989" i="3"/>
  <c r="G1084" i="3"/>
  <c r="H1083" i="3"/>
  <c r="M1087" i="3"/>
  <c r="N1086" i="3"/>
  <c r="N213" i="3"/>
  <c r="K212" i="3"/>
  <c r="H214" i="3"/>
  <c r="G1085" i="3" l="1"/>
  <c r="H1084" i="3"/>
  <c r="J990" i="3"/>
  <c r="K989" i="3"/>
  <c r="N1087" i="3"/>
  <c r="M1088" i="3"/>
  <c r="N214" i="3"/>
  <c r="K213" i="3"/>
  <c r="H215" i="3"/>
  <c r="G1086" i="3" l="1"/>
  <c r="H1085" i="3"/>
  <c r="K990" i="3"/>
  <c r="J991" i="3"/>
  <c r="M1089" i="3"/>
  <c r="N1088" i="3"/>
  <c r="N215" i="3"/>
  <c r="K214" i="3"/>
  <c r="H216" i="3"/>
  <c r="G1087" i="3" l="1"/>
  <c r="H1086" i="3"/>
  <c r="J992" i="3"/>
  <c r="K991" i="3"/>
  <c r="M1090" i="3"/>
  <c r="N1089" i="3"/>
  <c r="N216" i="3"/>
  <c r="K215" i="3"/>
  <c r="H217" i="3"/>
  <c r="M1091" i="3" l="1"/>
  <c r="N1090" i="3"/>
  <c r="G1088" i="3"/>
  <c r="H1087" i="3"/>
  <c r="K992" i="3"/>
  <c r="J993" i="3"/>
  <c r="N217" i="3"/>
  <c r="K216" i="3"/>
  <c r="H218" i="3"/>
  <c r="M1092" i="3" l="1"/>
  <c r="N1091" i="3"/>
  <c r="H1088" i="3"/>
  <c r="G1089" i="3"/>
  <c r="K993" i="3"/>
  <c r="J994" i="3"/>
  <c r="N218" i="3"/>
  <c r="K217" i="3"/>
  <c r="H219" i="3"/>
  <c r="N1092" i="3" l="1"/>
  <c r="M1093" i="3"/>
  <c r="G1090" i="3"/>
  <c r="H1089" i="3"/>
  <c r="K994" i="3"/>
  <c r="J995" i="3"/>
  <c r="N219" i="3"/>
  <c r="K218" i="3"/>
  <c r="H220" i="3"/>
  <c r="H1090" i="3" l="1"/>
  <c r="G1091" i="3"/>
  <c r="J996" i="3"/>
  <c r="K995" i="3"/>
  <c r="N1093" i="3"/>
  <c r="M1094" i="3"/>
  <c r="N220" i="3"/>
  <c r="K219" i="3"/>
  <c r="H221" i="3"/>
  <c r="J997" i="3" l="1"/>
  <c r="K996" i="3"/>
  <c r="N1094" i="3"/>
  <c r="M1095" i="3"/>
  <c r="G1092" i="3"/>
  <c r="H1091" i="3"/>
  <c r="N221" i="3"/>
  <c r="K220" i="3"/>
  <c r="H222" i="3"/>
  <c r="J998" i="3" l="1"/>
  <c r="K997" i="3"/>
  <c r="N1095" i="3"/>
  <c r="M1096" i="3"/>
  <c r="H1092" i="3"/>
  <c r="G1093" i="3"/>
  <c r="N222" i="3"/>
  <c r="K221" i="3"/>
  <c r="H223" i="3"/>
  <c r="J999" i="3" l="1"/>
  <c r="K998" i="3"/>
  <c r="M1097" i="3"/>
  <c r="N1096" i="3"/>
  <c r="G1094" i="3"/>
  <c r="H1093" i="3"/>
  <c r="N223" i="3"/>
  <c r="K222" i="3"/>
  <c r="H224" i="3"/>
  <c r="K999" i="3" l="1"/>
  <c r="J1000" i="3"/>
  <c r="G1095" i="3"/>
  <c r="H1094" i="3"/>
  <c r="N1097" i="3"/>
  <c r="M1098" i="3"/>
  <c r="N224" i="3"/>
  <c r="K223" i="3"/>
  <c r="H225" i="3"/>
  <c r="G1096" i="3" l="1"/>
  <c r="H1095" i="3"/>
  <c r="M1099" i="3"/>
  <c r="N1098" i="3"/>
  <c r="K1000" i="3"/>
  <c r="J1001" i="3"/>
  <c r="N225" i="3"/>
  <c r="K224" i="3"/>
  <c r="H226" i="3"/>
  <c r="H1096" i="3" l="1"/>
  <c r="G1097" i="3"/>
  <c r="N1099" i="3"/>
  <c r="M1100" i="3"/>
  <c r="K1001" i="3"/>
  <c r="J1002" i="3"/>
  <c r="N226" i="3"/>
  <c r="K225" i="3"/>
  <c r="H227" i="3"/>
  <c r="N1100" i="3" l="1"/>
  <c r="M1101" i="3"/>
  <c r="K1002" i="3"/>
  <c r="J1003" i="3"/>
  <c r="G1098" i="3"/>
  <c r="H1097" i="3"/>
  <c r="N227" i="3"/>
  <c r="K226" i="3"/>
  <c r="H228" i="3"/>
  <c r="G1099" i="3" l="1"/>
  <c r="H1098" i="3"/>
  <c r="J1004" i="3"/>
  <c r="K1003" i="3"/>
  <c r="M1102" i="3"/>
  <c r="N1101" i="3"/>
  <c r="N228" i="3"/>
  <c r="K227" i="3"/>
  <c r="H229" i="3"/>
  <c r="N1102" i="3" l="1"/>
  <c r="M1103" i="3"/>
  <c r="G1100" i="3"/>
  <c r="H1099" i="3"/>
  <c r="K1004" i="3"/>
  <c r="J1005" i="3"/>
  <c r="N229" i="3"/>
  <c r="K228" i="3"/>
  <c r="H230" i="3"/>
  <c r="H1100" i="3" l="1"/>
  <c r="G1101" i="3"/>
  <c r="K1005" i="3"/>
  <c r="J1006" i="3"/>
  <c r="N1103" i="3"/>
  <c r="M1104" i="3"/>
  <c r="N230" i="3"/>
  <c r="K229" i="3"/>
  <c r="H231" i="3"/>
  <c r="J1007" i="3" l="1"/>
  <c r="K1006" i="3"/>
  <c r="N1104" i="3"/>
  <c r="M1105" i="3"/>
  <c r="G1102" i="3"/>
  <c r="H1101" i="3"/>
  <c r="N231" i="3"/>
  <c r="K230" i="3"/>
  <c r="H232" i="3"/>
  <c r="G1103" i="3" l="1"/>
  <c r="H1102" i="3"/>
  <c r="N1105" i="3"/>
  <c r="M1106" i="3"/>
  <c r="J1008" i="3"/>
  <c r="K1007" i="3"/>
  <c r="N232" i="3"/>
  <c r="K231" i="3"/>
  <c r="H233" i="3"/>
  <c r="M1107" i="3" l="1"/>
  <c r="N1106" i="3"/>
  <c r="K1008" i="3"/>
  <c r="J1009" i="3"/>
  <c r="G1104" i="3"/>
  <c r="H1103" i="3"/>
  <c r="N233" i="3"/>
  <c r="K232" i="3"/>
  <c r="H234" i="3"/>
  <c r="K1009" i="3" l="1"/>
  <c r="J1010" i="3"/>
  <c r="H1104" i="3"/>
  <c r="G1105" i="3"/>
  <c r="N1107" i="3"/>
  <c r="M1108" i="3"/>
  <c r="N234" i="3"/>
  <c r="K233" i="3"/>
  <c r="H235" i="3"/>
  <c r="G1106" i="3" l="1"/>
  <c r="H1105" i="3"/>
  <c r="M1109" i="3"/>
  <c r="N1108" i="3"/>
  <c r="K1010" i="3"/>
  <c r="J1011" i="3"/>
  <c r="N235" i="3"/>
  <c r="K234" i="3"/>
  <c r="H236" i="3"/>
  <c r="N1109" i="3" l="1"/>
  <c r="M1110" i="3"/>
  <c r="K1011" i="3"/>
  <c r="J1012" i="3"/>
  <c r="H1106" i="3"/>
  <c r="G1107" i="3"/>
  <c r="N236" i="3"/>
  <c r="K235" i="3"/>
  <c r="H237" i="3"/>
  <c r="K1012" i="3" l="1"/>
  <c r="J1013" i="3"/>
  <c r="G1108" i="3"/>
  <c r="H1107" i="3"/>
  <c r="M1111" i="3"/>
  <c r="N1110" i="3"/>
  <c r="N237" i="3"/>
  <c r="K236" i="3"/>
  <c r="H238" i="3"/>
  <c r="M1112" i="3" l="1"/>
  <c r="N1111" i="3"/>
  <c r="H1108" i="3"/>
  <c r="G1109" i="3"/>
  <c r="K1013" i="3"/>
  <c r="J1014" i="3"/>
  <c r="N238" i="3"/>
  <c r="K237" i="3"/>
  <c r="H239" i="3"/>
  <c r="M1113" i="3" l="1"/>
  <c r="N1112" i="3"/>
  <c r="G1110" i="3"/>
  <c r="H1109" i="3"/>
  <c r="K1014" i="3"/>
  <c r="J1015" i="3"/>
  <c r="N239" i="3"/>
  <c r="K238" i="3"/>
  <c r="H240" i="3"/>
  <c r="N1113" i="3" l="1"/>
  <c r="M1114" i="3"/>
  <c r="G1111" i="3"/>
  <c r="H1110" i="3"/>
  <c r="K1015" i="3"/>
  <c r="J1016" i="3"/>
  <c r="N240" i="3"/>
  <c r="K239" i="3"/>
  <c r="H241" i="3"/>
  <c r="G1112" i="3" l="1"/>
  <c r="H1111" i="3"/>
  <c r="K1016" i="3"/>
  <c r="J1017" i="3"/>
  <c r="M1115" i="3"/>
  <c r="N1114" i="3"/>
  <c r="N241" i="3"/>
  <c r="K240" i="3"/>
  <c r="H242" i="3"/>
  <c r="K1017" i="3" l="1"/>
  <c r="J1018" i="3"/>
  <c r="M1116" i="3"/>
  <c r="N1115" i="3"/>
  <c r="G1113" i="3"/>
  <c r="H1112" i="3"/>
  <c r="N242" i="3"/>
  <c r="K241" i="3"/>
  <c r="H243" i="3"/>
  <c r="K1018" i="3" l="1"/>
  <c r="J1019" i="3"/>
  <c r="M1117" i="3"/>
  <c r="N1116" i="3"/>
  <c r="G1114" i="3"/>
  <c r="H1113" i="3"/>
  <c r="N243" i="3"/>
  <c r="K242" i="3"/>
  <c r="H244" i="3"/>
  <c r="K1019" i="3" l="1"/>
  <c r="J1020" i="3"/>
  <c r="N1117" i="3"/>
  <c r="M1118" i="3"/>
  <c r="H1114" i="3"/>
  <c r="G1115" i="3"/>
  <c r="N244" i="3"/>
  <c r="K243" i="3"/>
  <c r="H245" i="3"/>
  <c r="M1119" i="3" l="1"/>
  <c r="N1118" i="3"/>
  <c r="K1020" i="3"/>
  <c r="J1021" i="3"/>
  <c r="G1116" i="3"/>
  <c r="H1115" i="3"/>
  <c r="N245" i="3"/>
  <c r="K244" i="3"/>
  <c r="H246" i="3"/>
  <c r="K1021" i="3" l="1"/>
  <c r="J1022" i="3"/>
  <c r="H1116" i="3"/>
  <c r="G1117" i="3"/>
  <c r="M1120" i="3"/>
  <c r="N1119" i="3"/>
  <c r="N246" i="3"/>
  <c r="K245" i="3"/>
  <c r="H247" i="3"/>
  <c r="M1121" i="3" l="1"/>
  <c r="N1120" i="3"/>
  <c r="G1118" i="3"/>
  <c r="H1117" i="3"/>
  <c r="K1022" i="3"/>
  <c r="J1023" i="3"/>
  <c r="N247" i="3"/>
  <c r="K246" i="3"/>
  <c r="H248" i="3"/>
  <c r="M1122" i="3" l="1"/>
  <c r="N1121" i="3"/>
  <c r="G1119" i="3"/>
  <c r="H1118" i="3"/>
  <c r="K1023" i="3"/>
  <c r="J1024" i="3"/>
  <c r="N248" i="3"/>
  <c r="K247" i="3"/>
  <c r="H249" i="3"/>
  <c r="M1123" i="3" l="1"/>
  <c r="N1122" i="3"/>
  <c r="G1120" i="3"/>
  <c r="H1119" i="3"/>
  <c r="K1024" i="3"/>
  <c r="J1025" i="3"/>
  <c r="N249" i="3"/>
  <c r="K248" i="3"/>
  <c r="H250" i="3"/>
  <c r="N1123" i="3" l="1"/>
  <c r="M1124" i="3"/>
  <c r="H1120" i="3"/>
  <c r="G1121" i="3"/>
  <c r="K1025" i="3"/>
  <c r="J1026" i="3"/>
  <c r="N250" i="3"/>
  <c r="K249" i="3"/>
  <c r="H251" i="3"/>
  <c r="G1122" i="3" l="1"/>
  <c r="H1121" i="3"/>
  <c r="J1027" i="3"/>
  <c r="K1026" i="3"/>
  <c r="M1125" i="3"/>
  <c r="N1124" i="3"/>
  <c r="N251" i="3"/>
  <c r="K250" i="3"/>
  <c r="H252" i="3"/>
  <c r="N1125" i="3" l="1"/>
  <c r="M1126" i="3"/>
  <c r="H1122" i="3"/>
  <c r="G1123" i="3"/>
  <c r="K1027" i="3"/>
  <c r="J1028" i="3"/>
  <c r="N252" i="3"/>
  <c r="K251" i="3"/>
  <c r="H253" i="3"/>
  <c r="G1124" i="3" l="1"/>
  <c r="H1123" i="3"/>
  <c r="J1029" i="3"/>
  <c r="K1028" i="3"/>
  <c r="N1126" i="3"/>
  <c r="M1127" i="3"/>
  <c r="N253" i="3"/>
  <c r="K252" i="3"/>
  <c r="H254" i="3"/>
  <c r="H1124" i="3" l="1"/>
  <c r="G1125" i="3"/>
  <c r="K1029" i="3"/>
  <c r="J1030" i="3"/>
  <c r="N1127" i="3"/>
  <c r="M1128" i="3"/>
  <c r="N254" i="3"/>
  <c r="K253" i="3"/>
  <c r="H255" i="3"/>
  <c r="K1030" i="3" l="1"/>
  <c r="J1031" i="3"/>
  <c r="N1128" i="3"/>
  <c r="M1129" i="3"/>
  <c r="H1125" i="3"/>
  <c r="G1126" i="3"/>
  <c r="N255" i="3"/>
  <c r="K254" i="3"/>
  <c r="H256" i="3"/>
  <c r="M1130" i="3" l="1"/>
  <c r="N1129" i="3"/>
  <c r="H1126" i="3"/>
  <c r="G1127" i="3"/>
  <c r="K1031" i="3"/>
  <c r="J1032" i="3"/>
  <c r="N256" i="3"/>
  <c r="K255" i="3"/>
  <c r="H257" i="3"/>
  <c r="H1127" i="3" l="1"/>
  <c r="G1128" i="3"/>
  <c r="K1032" i="3"/>
  <c r="J1033" i="3"/>
  <c r="N1130" i="3"/>
  <c r="M1131" i="3"/>
  <c r="N257" i="3"/>
  <c r="K256" i="3"/>
  <c r="H258" i="3"/>
  <c r="J1034" i="3" l="1"/>
  <c r="K1033" i="3"/>
  <c r="N1131" i="3"/>
  <c r="M1132" i="3"/>
  <c r="H1128" i="3"/>
  <c r="G1129" i="3"/>
  <c r="N258" i="3"/>
  <c r="K257" i="3"/>
  <c r="H259" i="3"/>
  <c r="N1132" i="3" l="1"/>
  <c r="M1133" i="3"/>
  <c r="G1130" i="3"/>
  <c r="H1129" i="3"/>
  <c r="J1035" i="3"/>
  <c r="K1034" i="3"/>
  <c r="N259" i="3"/>
  <c r="K258" i="3"/>
  <c r="H260" i="3"/>
  <c r="H1130" i="3" l="1"/>
  <c r="G1131" i="3"/>
  <c r="M1134" i="3"/>
  <c r="N1133" i="3"/>
  <c r="K1035" i="3"/>
  <c r="J1036" i="3"/>
  <c r="N260" i="3"/>
  <c r="K259" i="3"/>
  <c r="H261" i="3"/>
  <c r="M1135" i="3" l="1"/>
  <c r="N1134" i="3"/>
  <c r="G1132" i="3"/>
  <c r="H1131" i="3"/>
  <c r="J1037" i="3"/>
  <c r="K1036" i="3"/>
  <c r="N261" i="3"/>
  <c r="K260" i="3"/>
  <c r="H262" i="3"/>
  <c r="H1132" i="3" l="1"/>
  <c r="G1133" i="3"/>
  <c r="K1037" i="3"/>
  <c r="J1038" i="3"/>
  <c r="M1136" i="3"/>
  <c r="N1135" i="3"/>
  <c r="N262" i="3"/>
  <c r="K261" i="3"/>
  <c r="H263" i="3"/>
  <c r="K1038" i="3" l="1"/>
  <c r="J1039" i="3"/>
  <c r="H1133" i="3"/>
  <c r="G1134" i="3"/>
  <c r="N1136" i="3"/>
  <c r="M1137" i="3"/>
  <c r="N263" i="3"/>
  <c r="K262" i="3"/>
  <c r="H264" i="3"/>
  <c r="H1134" i="3" l="1"/>
  <c r="G1135" i="3"/>
  <c r="N1137" i="3"/>
  <c r="M1138" i="3"/>
  <c r="K1039" i="3"/>
  <c r="J1040" i="3"/>
  <c r="N264" i="3"/>
  <c r="K263" i="3"/>
  <c r="H265" i="3"/>
  <c r="N1138" i="3" l="1"/>
  <c r="M1139" i="3"/>
  <c r="H1135" i="3"/>
  <c r="G1136" i="3"/>
  <c r="K1040" i="3"/>
  <c r="J1041" i="3"/>
  <c r="N265" i="3"/>
  <c r="K264" i="3"/>
  <c r="H266" i="3"/>
  <c r="H1136" i="3" l="1"/>
  <c r="G1137" i="3"/>
  <c r="J1042" i="3"/>
  <c r="K1041" i="3"/>
  <c r="N1139" i="3"/>
  <c r="M1140" i="3"/>
  <c r="N266" i="3"/>
  <c r="K265" i="3"/>
  <c r="H267" i="3"/>
  <c r="J1043" i="3" l="1"/>
  <c r="K1042" i="3"/>
  <c r="M1141" i="3"/>
  <c r="N1140" i="3"/>
  <c r="H1137" i="3"/>
  <c r="G1138" i="3"/>
  <c r="N267" i="3"/>
  <c r="K266" i="3"/>
  <c r="H268" i="3"/>
  <c r="J1044" i="3" l="1"/>
  <c r="K1043" i="3"/>
  <c r="N1141" i="3"/>
  <c r="M1142" i="3"/>
  <c r="H1138" i="3"/>
  <c r="G1139" i="3"/>
  <c r="N268" i="3"/>
  <c r="K267" i="3"/>
  <c r="H269" i="3"/>
  <c r="J1045" i="3" l="1"/>
  <c r="K1044" i="3"/>
  <c r="N1142" i="3"/>
  <c r="M1143" i="3"/>
  <c r="G1140" i="3"/>
  <c r="H1139" i="3"/>
  <c r="N269" i="3"/>
  <c r="K268" i="3"/>
  <c r="H270" i="3"/>
  <c r="K1045" i="3" l="1"/>
  <c r="J1046" i="3"/>
  <c r="M1144" i="3"/>
  <c r="N1143" i="3"/>
  <c r="H1140" i="3"/>
  <c r="G1141" i="3"/>
  <c r="N270" i="3"/>
  <c r="K269" i="3"/>
  <c r="H271" i="3"/>
  <c r="M1145" i="3" l="1"/>
  <c r="N1144" i="3"/>
  <c r="H1141" i="3"/>
  <c r="G1142" i="3"/>
  <c r="K1046" i="3"/>
  <c r="J1047" i="3"/>
  <c r="N271" i="3"/>
  <c r="K270" i="3"/>
  <c r="H272" i="3"/>
  <c r="M1146" i="3" l="1"/>
  <c r="N1145" i="3"/>
  <c r="H1142" i="3"/>
  <c r="G1143" i="3"/>
  <c r="J1048" i="3"/>
  <c r="K1047" i="3"/>
  <c r="N272" i="3"/>
  <c r="K271" i="3"/>
  <c r="H273" i="3"/>
  <c r="M1147" i="3" l="1"/>
  <c r="N1146" i="3"/>
  <c r="H1143" i="3"/>
  <c r="G1144" i="3"/>
  <c r="K1048" i="3"/>
  <c r="J1049" i="3"/>
  <c r="N273" i="3"/>
  <c r="K272" i="3"/>
  <c r="H274" i="3"/>
  <c r="H1144" i="3" l="1"/>
  <c r="G1145" i="3"/>
  <c r="K1049" i="3"/>
  <c r="J1050" i="3"/>
  <c r="M1148" i="3"/>
  <c r="N1147" i="3"/>
  <c r="N274" i="3"/>
  <c r="K273" i="3"/>
  <c r="H275" i="3"/>
  <c r="J1051" i="3" l="1"/>
  <c r="K1050" i="3"/>
  <c r="H1145" i="3"/>
  <c r="G1146" i="3"/>
  <c r="N1148" i="3"/>
  <c r="M1149" i="3"/>
  <c r="N275" i="3"/>
  <c r="K274" i="3"/>
  <c r="H276" i="3"/>
  <c r="K1051" i="3" l="1"/>
  <c r="J1052" i="3"/>
  <c r="G1147" i="3"/>
  <c r="H1146" i="3"/>
  <c r="N1149" i="3"/>
  <c r="M1150" i="3"/>
  <c r="N276" i="3"/>
  <c r="K275" i="3"/>
  <c r="H277" i="3"/>
  <c r="G1148" i="3" l="1"/>
  <c r="H1147" i="3"/>
  <c r="N1150" i="3"/>
  <c r="M1151" i="3"/>
  <c r="K1052" i="3"/>
  <c r="J1053" i="3"/>
  <c r="N277" i="3"/>
  <c r="K276" i="3"/>
  <c r="H278" i="3"/>
  <c r="H1148" i="3" l="1"/>
  <c r="G1149" i="3"/>
  <c r="N1151" i="3"/>
  <c r="M1152" i="3"/>
  <c r="J1054" i="3"/>
  <c r="K1053" i="3"/>
  <c r="N278" i="3"/>
  <c r="K277" i="3"/>
  <c r="H279" i="3"/>
  <c r="J1055" i="3" l="1"/>
  <c r="K1054" i="3"/>
  <c r="N1152" i="3"/>
  <c r="M1153" i="3"/>
  <c r="H1149" i="3"/>
  <c r="G1150" i="3"/>
  <c r="N279" i="3"/>
  <c r="K278" i="3"/>
  <c r="H280" i="3"/>
  <c r="J1056" i="3" l="1"/>
  <c r="K1055" i="3"/>
  <c r="M1154" i="3"/>
  <c r="N1153" i="3"/>
  <c r="H1150" i="3"/>
  <c r="G1151" i="3"/>
  <c r="N280" i="3"/>
  <c r="K279" i="3"/>
  <c r="H281" i="3"/>
  <c r="J1057" i="3" l="1"/>
  <c r="K1056" i="3"/>
  <c r="N1154" i="3"/>
  <c r="M1155" i="3"/>
  <c r="H1151" i="3"/>
  <c r="G1152" i="3"/>
  <c r="N281" i="3"/>
  <c r="K280" i="3"/>
  <c r="H282" i="3"/>
  <c r="K1057" i="3" l="1"/>
  <c r="J1058" i="3"/>
  <c r="M1156" i="3"/>
  <c r="N1155" i="3"/>
  <c r="H1152" i="3"/>
  <c r="G1153" i="3"/>
  <c r="N282" i="3"/>
  <c r="K281" i="3"/>
  <c r="H283" i="3"/>
  <c r="N1156" i="3" l="1"/>
  <c r="M1157" i="3"/>
  <c r="H1153" i="3"/>
  <c r="G1154" i="3"/>
  <c r="J1059" i="3"/>
  <c r="K1058" i="3"/>
  <c r="N283" i="3"/>
  <c r="K282" i="3"/>
  <c r="H284" i="3"/>
  <c r="K1059" i="3" l="1"/>
  <c r="J1060" i="3"/>
  <c r="H1154" i="3"/>
  <c r="G1155" i="3"/>
  <c r="M1158" i="3"/>
  <c r="N1157" i="3"/>
  <c r="N284" i="3"/>
  <c r="K283" i="3"/>
  <c r="H285" i="3"/>
  <c r="M1159" i="3" l="1"/>
  <c r="N1158" i="3"/>
  <c r="G1156" i="3"/>
  <c r="H1155" i="3"/>
  <c r="J1061" i="3"/>
  <c r="K1060" i="3"/>
  <c r="N285" i="3"/>
  <c r="K284" i="3"/>
  <c r="H286" i="3"/>
  <c r="J1062" i="3" l="1"/>
  <c r="K1061" i="3"/>
  <c r="M1160" i="3"/>
  <c r="N1159" i="3"/>
  <c r="H1156" i="3"/>
  <c r="G1157" i="3"/>
  <c r="N286" i="3"/>
  <c r="K285" i="3"/>
  <c r="H287" i="3"/>
  <c r="J1063" i="3" l="1"/>
  <c r="K1062" i="3"/>
  <c r="N1160" i="3"/>
  <c r="M1161" i="3"/>
  <c r="H1157" i="3"/>
  <c r="G1158" i="3"/>
  <c r="N287" i="3"/>
  <c r="K286" i="3"/>
  <c r="H288" i="3"/>
  <c r="J1064" i="3" l="1"/>
  <c r="K1063" i="3"/>
  <c r="M1162" i="3"/>
  <c r="N1161" i="3"/>
  <c r="H1158" i="3"/>
  <c r="G1159" i="3"/>
  <c r="N288" i="3"/>
  <c r="K287" i="3"/>
  <c r="H289" i="3"/>
  <c r="J1065" i="3" l="1"/>
  <c r="K1064" i="3"/>
  <c r="N1162" i="3"/>
  <c r="M1163" i="3"/>
  <c r="H1159" i="3"/>
  <c r="G1160" i="3"/>
  <c r="N289" i="3"/>
  <c r="K288" i="3"/>
  <c r="H290" i="3"/>
  <c r="J1066" i="3" l="1"/>
  <c r="K1065" i="3"/>
  <c r="M1164" i="3"/>
  <c r="N1163" i="3"/>
  <c r="H1160" i="3"/>
  <c r="G1161" i="3"/>
  <c r="N290" i="3"/>
  <c r="K289" i="3"/>
  <c r="H291" i="3"/>
  <c r="J1067" i="3" l="1"/>
  <c r="K1066" i="3"/>
  <c r="N1164" i="3"/>
  <c r="M1165" i="3"/>
  <c r="H1161" i="3"/>
  <c r="G1162" i="3"/>
  <c r="N291" i="3"/>
  <c r="K290" i="3"/>
  <c r="H292" i="3"/>
  <c r="K1067" i="3" l="1"/>
  <c r="J1068" i="3"/>
  <c r="N1165" i="3"/>
  <c r="M1166" i="3"/>
  <c r="H1162" i="3"/>
  <c r="G1163" i="3"/>
  <c r="N292" i="3"/>
  <c r="K291" i="3"/>
  <c r="H293" i="3"/>
  <c r="M1167" i="3" l="1"/>
  <c r="N1166" i="3"/>
  <c r="G1164" i="3"/>
  <c r="H1163" i="3"/>
  <c r="K1068" i="3"/>
  <c r="J1069" i="3"/>
  <c r="N293" i="3"/>
  <c r="K292" i="3"/>
  <c r="H294" i="3"/>
  <c r="H1164" i="3" l="1"/>
  <c r="G1165" i="3"/>
  <c r="J1070" i="3"/>
  <c r="K1069" i="3"/>
  <c r="N1167" i="3"/>
  <c r="M1168" i="3"/>
  <c r="N294" i="3"/>
  <c r="K293" i="3"/>
  <c r="H295" i="3"/>
  <c r="K1070" i="3" l="1"/>
  <c r="J1071" i="3"/>
  <c r="M1169" i="3"/>
  <c r="N1168" i="3"/>
  <c r="H1165" i="3"/>
  <c r="G1166" i="3"/>
  <c r="N295" i="3"/>
  <c r="K294" i="3"/>
  <c r="H296" i="3"/>
  <c r="N1169" i="3" l="1"/>
  <c r="M1170" i="3"/>
  <c r="H1166" i="3"/>
  <c r="G1167" i="3"/>
  <c r="J1072" i="3"/>
  <c r="K1071" i="3"/>
  <c r="N296" i="3"/>
  <c r="K295" i="3"/>
  <c r="H297" i="3"/>
  <c r="J1073" i="3" l="1"/>
  <c r="K1072" i="3"/>
  <c r="H1167" i="3"/>
  <c r="G1168" i="3"/>
  <c r="N1170" i="3"/>
  <c r="M1171" i="3"/>
  <c r="N297" i="3"/>
  <c r="K296" i="3"/>
  <c r="H298" i="3"/>
  <c r="K1073" i="3" l="1"/>
  <c r="J1074" i="3"/>
  <c r="H1168" i="3"/>
  <c r="G1169" i="3"/>
  <c r="N1171" i="3"/>
  <c r="M1172" i="3"/>
  <c r="N298" i="3"/>
  <c r="K297" i="3"/>
  <c r="H299" i="3"/>
  <c r="H1169" i="3" l="1"/>
  <c r="G1170" i="3"/>
  <c r="N1172" i="3"/>
  <c r="M1173" i="3"/>
  <c r="K1074" i="3"/>
  <c r="J1075" i="3"/>
  <c r="N299" i="3"/>
  <c r="K298" i="3"/>
  <c r="H300" i="3"/>
  <c r="N1173" i="3" l="1"/>
  <c r="M1174" i="3"/>
  <c r="J1076" i="3"/>
  <c r="K1075" i="3"/>
  <c r="H1170" i="3"/>
  <c r="G1171" i="3"/>
  <c r="N300" i="3"/>
  <c r="K299" i="3"/>
  <c r="H301" i="3"/>
  <c r="J1077" i="3" l="1"/>
  <c r="K1076" i="3"/>
  <c r="M1175" i="3"/>
  <c r="N1174" i="3"/>
  <c r="G1172" i="3"/>
  <c r="H1171" i="3"/>
  <c r="N301" i="3"/>
  <c r="K300" i="3"/>
  <c r="H302" i="3"/>
  <c r="N1175" i="3" l="1"/>
  <c r="M1176" i="3"/>
  <c r="H1172" i="3"/>
  <c r="G1173" i="3"/>
  <c r="K1077" i="3"/>
  <c r="J1078" i="3"/>
  <c r="N302" i="3"/>
  <c r="K301" i="3"/>
  <c r="H303" i="3"/>
  <c r="H1173" i="3" l="1"/>
  <c r="G1174" i="3"/>
  <c r="N1176" i="3"/>
  <c r="M1177" i="3"/>
  <c r="K1078" i="3"/>
  <c r="J1079" i="3"/>
  <c r="N303" i="3"/>
  <c r="K302" i="3"/>
  <c r="H304" i="3"/>
  <c r="M1178" i="3" l="1"/>
  <c r="N1177" i="3"/>
  <c r="H1174" i="3"/>
  <c r="G1175" i="3"/>
  <c r="K1079" i="3"/>
  <c r="J1080" i="3"/>
  <c r="N304" i="3"/>
  <c r="K303" i="3"/>
  <c r="H305" i="3"/>
  <c r="H1175" i="3" l="1"/>
  <c r="G1176" i="3"/>
  <c r="J1081" i="3"/>
  <c r="K1080" i="3"/>
  <c r="M1179" i="3"/>
  <c r="N1178" i="3"/>
  <c r="N305" i="3"/>
  <c r="K304" i="3"/>
  <c r="H306" i="3"/>
  <c r="K1081" i="3" l="1"/>
  <c r="J1082" i="3"/>
  <c r="H1176" i="3"/>
  <c r="G1177" i="3"/>
  <c r="N1179" i="3"/>
  <c r="M1180" i="3"/>
  <c r="N306" i="3"/>
  <c r="K305" i="3"/>
  <c r="H307" i="3"/>
  <c r="H1177" i="3" l="1"/>
  <c r="G1178" i="3"/>
  <c r="J1083" i="3"/>
  <c r="K1082" i="3"/>
  <c r="N1180" i="3"/>
  <c r="M1181" i="3"/>
  <c r="N307" i="3"/>
  <c r="K306" i="3"/>
  <c r="H308" i="3"/>
  <c r="H1178" i="3" l="1"/>
  <c r="G1179" i="3"/>
  <c r="J1084" i="3"/>
  <c r="K1083" i="3"/>
  <c r="N1181" i="3"/>
  <c r="M1182" i="3"/>
  <c r="N308" i="3"/>
  <c r="K307" i="3"/>
  <c r="H309" i="3"/>
  <c r="J1085" i="3" l="1"/>
  <c r="K1084" i="3"/>
  <c r="G1180" i="3"/>
  <c r="H1179" i="3"/>
  <c r="N1182" i="3"/>
  <c r="M1183" i="3"/>
  <c r="N309" i="3"/>
  <c r="K308" i="3"/>
  <c r="H310" i="3"/>
  <c r="H1180" i="3" l="1"/>
  <c r="G1181" i="3"/>
  <c r="N1183" i="3"/>
  <c r="M1184" i="3"/>
  <c r="K1085" i="3"/>
  <c r="J1086" i="3"/>
  <c r="N310" i="3"/>
  <c r="K309" i="3"/>
  <c r="H311" i="3"/>
  <c r="N1184" i="3" l="1"/>
  <c r="M1185" i="3"/>
  <c r="K1086" i="3"/>
  <c r="J1087" i="3"/>
  <c r="H1181" i="3"/>
  <c r="G1182" i="3"/>
  <c r="N311" i="3"/>
  <c r="K310" i="3"/>
  <c r="H312" i="3"/>
  <c r="J1088" i="3" l="1"/>
  <c r="K1087" i="3"/>
  <c r="G1183" i="3"/>
  <c r="H1182" i="3"/>
  <c r="N1185" i="3"/>
  <c r="M1186" i="3"/>
  <c r="N312" i="3"/>
  <c r="K311" i="3"/>
  <c r="H313" i="3"/>
  <c r="K1088" i="3" l="1"/>
  <c r="J1089" i="3"/>
  <c r="H1183" i="3"/>
  <c r="G1184" i="3"/>
  <c r="N1186" i="3"/>
  <c r="M1187" i="3"/>
  <c r="N313" i="3"/>
  <c r="K312" i="3"/>
  <c r="H314" i="3"/>
  <c r="H1184" i="3" l="1"/>
  <c r="G1185" i="3"/>
  <c r="N1187" i="3"/>
  <c r="M1188" i="3"/>
  <c r="K1089" i="3"/>
  <c r="J1090" i="3"/>
  <c r="N314" i="3"/>
  <c r="K313" i="3"/>
  <c r="H315" i="3"/>
  <c r="N1188" i="3" l="1"/>
  <c r="M1189" i="3"/>
  <c r="K1090" i="3"/>
  <c r="J1091" i="3"/>
  <c r="H1185" i="3"/>
  <c r="G1186" i="3"/>
  <c r="N315" i="3"/>
  <c r="K314" i="3"/>
  <c r="H316" i="3"/>
  <c r="K1091" i="3" l="1"/>
  <c r="J1092" i="3"/>
  <c r="H1186" i="3"/>
  <c r="G1187" i="3"/>
  <c r="M1190" i="3"/>
  <c r="N1189" i="3"/>
  <c r="N316" i="3"/>
  <c r="K315" i="3"/>
  <c r="H317" i="3"/>
  <c r="M1191" i="3" l="1"/>
  <c r="N1190" i="3"/>
  <c r="G1188" i="3"/>
  <c r="H1187" i="3"/>
  <c r="K1092" i="3"/>
  <c r="J1093" i="3"/>
  <c r="N317" i="3"/>
  <c r="K316" i="3"/>
  <c r="H318" i="3"/>
  <c r="M1192" i="3" l="1"/>
  <c r="N1191" i="3"/>
  <c r="H1188" i="3"/>
  <c r="G1189" i="3"/>
  <c r="J1094" i="3"/>
  <c r="K1093" i="3"/>
  <c r="N318" i="3"/>
  <c r="K317" i="3"/>
  <c r="H319" i="3"/>
  <c r="M1193" i="3" l="1"/>
  <c r="N1192" i="3"/>
  <c r="H1189" i="3"/>
  <c r="G1190" i="3"/>
  <c r="K1094" i="3"/>
  <c r="J1095" i="3"/>
  <c r="N319" i="3"/>
  <c r="K318" i="3"/>
  <c r="H320" i="3"/>
  <c r="M1194" i="3" l="1"/>
  <c r="N1193" i="3"/>
  <c r="H1190" i="3"/>
  <c r="G1191" i="3"/>
  <c r="J1096" i="3"/>
  <c r="K1095" i="3"/>
  <c r="N320" i="3"/>
  <c r="K319" i="3"/>
  <c r="H321" i="3"/>
  <c r="N1194" i="3" l="1"/>
  <c r="M1195" i="3"/>
  <c r="H1191" i="3"/>
  <c r="G1192" i="3"/>
  <c r="K1096" i="3"/>
  <c r="J1097" i="3"/>
  <c r="N321" i="3"/>
  <c r="K320" i="3"/>
  <c r="H322" i="3"/>
  <c r="H1192" i="3" l="1"/>
  <c r="G1193" i="3"/>
  <c r="J1098" i="3"/>
  <c r="K1097" i="3"/>
  <c r="M1196" i="3"/>
  <c r="N1195" i="3"/>
  <c r="N322" i="3"/>
  <c r="K321" i="3"/>
  <c r="H323" i="3"/>
  <c r="N1196" i="3" l="1"/>
  <c r="M1197" i="3"/>
  <c r="J1099" i="3"/>
  <c r="K1098" i="3"/>
  <c r="H1193" i="3"/>
  <c r="G1194" i="3"/>
  <c r="N323" i="3"/>
  <c r="K322" i="3"/>
  <c r="H324" i="3"/>
  <c r="J1100" i="3" l="1"/>
  <c r="K1099" i="3"/>
  <c r="H1194" i="3"/>
  <c r="G1195" i="3"/>
  <c r="M1198" i="3"/>
  <c r="N1197" i="3"/>
  <c r="N324" i="3"/>
  <c r="K323" i="3"/>
  <c r="H325" i="3"/>
  <c r="K1100" i="3" l="1"/>
  <c r="J1101" i="3"/>
  <c r="G1196" i="3"/>
  <c r="H1195" i="3"/>
  <c r="M1199" i="3"/>
  <c r="N1198" i="3"/>
  <c r="N325" i="3"/>
  <c r="K324" i="3"/>
  <c r="H326" i="3"/>
  <c r="M1200" i="3" l="1"/>
  <c r="N1199" i="3"/>
  <c r="H1196" i="3"/>
  <c r="G1197" i="3"/>
  <c r="J1102" i="3"/>
  <c r="K1101" i="3"/>
  <c r="N326" i="3"/>
  <c r="K325" i="3"/>
  <c r="H327" i="3"/>
  <c r="N1200" i="3" l="1"/>
  <c r="M1201" i="3"/>
  <c r="H1197" i="3"/>
  <c r="G1198" i="3"/>
  <c r="K1102" i="3"/>
  <c r="J1103" i="3"/>
  <c r="N327" i="3"/>
  <c r="K326" i="3"/>
  <c r="H328" i="3"/>
  <c r="H1198" i="3" l="1"/>
  <c r="G1199" i="3"/>
  <c r="J1104" i="3"/>
  <c r="K1103" i="3"/>
  <c r="N1201" i="3"/>
  <c r="M1202" i="3"/>
  <c r="N328" i="3"/>
  <c r="K327" i="3"/>
  <c r="H329" i="3"/>
  <c r="K1104" i="3" l="1"/>
  <c r="J1105" i="3"/>
  <c r="N1202" i="3"/>
  <c r="M1203" i="3"/>
  <c r="H1199" i="3"/>
  <c r="G1200" i="3"/>
  <c r="N329" i="3"/>
  <c r="K328" i="3"/>
  <c r="H330" i="3"/>
  <c r="N1203" i="3" l="1"/>
  <c r="M1204" i="3"/>
  <c r="H1200" i="3"/>
  <c r="G1201" i="3"/>
  <c r="J1106" i="3"/>
  <c r="K1105" i="3"/>
  <c r="N330" i="3"/>
  <c r="K329" i="3"/>
  <c r="H331" i="3"/>
  <c r="K1106" i="3" l="1"/>
  <c r="J1107" i="3"/>
  <c r="H1201" i="3"/>
  <c r="G1202" i="3"/>
  <c r="N1204" i="3"/>
  <c r="M1205" i="3"/>
  <c r="N331" i="3"/>
  <c r="K330" i="3"/>
  <c r="H332" i="3"/>
  <c r="H1202" i="3" l="1"/>
  <c r="G1203" i="3"/>
  <c r="N1205" i="3"/>
  <c r="M1206" i="3"/>
  <c r="J1108" i="3"/>
  <c r="K1107" i="3"/>
  <c r="N332" i="3"/>
  <c r="K331" i="3"/>
  <c r="H333" i="3"/>
  <c r="J1109" i="3" l="1"/>
  <c r="K1108" i="3"/>
  <c r="M1207" i="3"/>
  <c r="N1206" i="3"/>
  <c r="G1204" i="3"/>
  <c r="H1203" i="3"/>
  <c r="N333" i="3"/>
  <c r="K332" i="3"/>
  <c r="H334" i="3"/>
  <c r="J1110" i="3" l="1"/>
  <c r="K1109" i="3"/>
  <c r="H1204" i="3"/>
  <c r="G1205" i="3"/>
  <c r="M1208" i="3"/>
  <c r="N1207" i="3"/>
  <c r="N334" i="3"/>
  <c r="K333" i="3"/>
  <c r="H335" i="3"/>
  <c r="H1205" i="3" l="1"/>
  <c r="G1206" i="3"/>
  <c r="M1209" i="3"/>
  <c r="N1208" i="3"/>
  <c r="J1111" i="3"/>
  <c r="K1110" i="3"/>
  <c r="N335" i="3"/>
  <c r="K334" i="3"/>
  <c r="H336" i="3"/>
  <c r="J1112" i="3" l="1"/>
  <c r="K1111" i="3"/>
  <c r="N1209" i="3"/>
  <c r="M1210" i="3"/>
  <c r="H1206" i="3"/>
  <c r="G1207" i="3"/>
  <c r="N336" i="3"/>
  <c r="K335" i="3"/>
  <c r="H337" i="3"/>
  <c r="J1113" i="3" l="1"/>
  <c r="K1112" i="3"/>
  <c r="N1210" i="3"/>
  <c r="M1211" i="3"/>
  <c r="H1207" i="3"/>
  <c r="G1208" i="3"/>
  <c r="N337" i="3"/>
  <c r="K336" i="3"/>
  <c r="H338" i="3"/>
  <c r="M1212" i="3" l="1"/>
  <c r="N1211" i="3"/>
  <c r="H1208" i="3"/>
  <c r="G1209" i="3"/>
  <c r="K1113" i="3"/>
  <c r="J1114" i="3"/>
  <c r="N338" i="3"/>
  <c r="K337" i="3"/>
  <c r="H339" i="3"/>
  <c r="N1212" i="3" l="1"/>
  <c r="M1213" i="3"/>
  <c r="H1209" i="3"/>
  <c r="G1210" i="3"/>
  <c r="K1114" i="3"/>
  <c r="J1115" i="3"/>
  <c r="N339" i="3"/>
  <c r="K338" i="3"/>
  <c r="H340" i="3"/>
  <c r="H1210" i="3" l="1"/>
  <c r="G1211" i="3"/>
  <c r="J1116" i="3"/>
  <c r="K1115" i="3"/>
  <c r="M1214" i="3"/>
  <c r="N1213" i="3"/>
  <c r="N340" i="3"/>
  <c r="K339" i="3"/>
  <c r="H341" i="3"/>
  <c r="M1215" i="3" l="1"/>
  <c r="N1214" i="3"/>
  <c r="J1117" i="3"/>
  <c r="K1116" i="3"/>
  <c r="G1212" i="3"/>
  <c r="H1211" i="3"/>
  <c r="N341" i="3"/>
  <c r="K340" i="3"/>
  <c r="H342" i="3"/>
  <c r="H1212" i="3" l="1"/>
  <c r="G1213" i="3"/>
  <c r="M1216" i="3"/>
  <c r="N1215" i="3"/>
  <c r="J1118" i="3"/>
  <c r="K1117" i="3"/>
  <c r="N342" i="3"/>
  <c r="K341" i="3"/>
  <c r="H343" i="3"/>
  <c r="M1217" i="3" l="1"/>
  <c r="N1216" i="3"/>
  <c r="H1213" i="3"/>
  <c r="G1214" i="3"/>
  <c r="K1118" i="3"/>
  <c r="J1119" i="3"/>
  <c r="N343" i="3"/>
  <c r="K342" i="3"/>
  <c r="H344" i="3"/>
  <c r="H1214" i="3" l="1"/>
  <c r="G1215" i="3"/>
  <c r="K1119" i="3"/>
  <c r="J1120" i="3"/>
  <c r="M1218" i="3"/>
  <c r="N1217" i="3"/>
  <c r="N344" i="3"/>
  <c r="K343" i="3"/>
  <c r="H345" i="3"/>
  <c r="M1219" i="3" l="1"/>
  <c r="N1218" i="3"/>
  <c r="J1121" i="3"/>
  <c r="K1120" i="3"/>
  <c r="G1216" i="3"/>
  <c r="H1215" i="3"/>
  <c r="N345" i="3"/>
  <c r="K344" i="3"/>
  <c r="H346" i="3"/>
  <c r="H1216" i="3" l="1"/>
  <c r="G1217" i="3"/>
  <c r="N1219" i="3"/>
  <c r="M1220" i="3"/>
  <c r="J1122" i="3"/>
  <c r="K1121" i="3"/>
  <c r="N346" i="3"/>
  <c r="K345" i="3"/>
  <c r="H347" i="3"/>
  <c r="K1122" i="3" l="1"/>
  <c r="J1123" i="3"/>
  <c r="M1221" i="3"/>
  <c r="N1220" i="3"/>
  <c r="H1217" i="3"/>
  <c r="G1218" i="3"/>
  <c r="N347" i="3"/>
  <c r="K346" i="3"/>
  <c r="H348" i="3"/>
  <c r="N1221" i="3" l="1"/>
  <c r="M1222" i="3"/>
  <c r="H1218" i="3"/>
  <c r="G1219" i="3"/>
  <c r="J1124" i="3"/>
  <c r="K1123" i="3"/>
  <c r="N348" i="3"/>
  <c r="K347" i="3"/>
  <c r="H349" i="3"/>
  <c r="K1124" i="3" l="1"/>
  <c r="J1125" i="3"/>
  <c r="G1220" i="3"/>
  <c r="H1219" i="3"/>
  <c r="N1222" i="3"/>
  <c r="M1223" i="3"/>
  <c r="N349" i="3"/>
  <c r="K348" i="3"/>
  <c r="H350" i="3"/>
  <c r="H1220" i="3" l="1"/>
  <c r="G1221" i="3"/>
  <c r="M1224" i="3"/>
  <c r="N1223" i="3"/>
  <c r="J1126" i="3"/>
  <c r="K1125" i="3"/>
  <c r="N350" i="3"/>
  <c r="K349" i="3"/>
  <c r="H351" i="3"/>
  <c r="M1225" i="3" l="1"/>
  <c r="N1224" i="3"/>
  <c r="H1221" i="3"/>
  <c r="G1222" i="3"/>
  <c r="J1127" i="3"/>
  <c r="K1126" i="3"/>
  <c r="N351" i="3"/>
  <c r="K350" i="3"/>
  <c r="H352" i="3"/>
  <c r="M1226" i="3" l="1"/>
  <c r="N1225" i="3"/>
  <c r="H1222" i="3"/>
  <c r="G1223" i="3"/>
  <c r="J1128" i="3"/>
  <c r="K1127" i="3"/>
  <c r="N352" i="3"/>
  <c r="K351" i="3"/>
  <c r="H353" i="3"/>
  <c r="M1227" i="3" l="1"/>
  <c r="N1226" i="3"/>
  <c r="H1223" i="3"/>
  <c r="G1224" i="3"/>
  <c r="J1129" i="3"/>
  <c r="K1128" i="3"/>
  <c r="N353" i="3"/>
  <c r="K352" i="3"/>
  <c r="H354" i="3"/>
  <c r="N1227" i="3" l="1"/>
  <c r="M1228" i="3"/>
  <c r="H1224" i="3"/>
  <c r="G1225" i="3"/>
  <c r="K1129" i="3"/>
  <c r="J1130" i="3"/>
  <c r="N354" i="3"/>
  <c r="K353" i="3"/>
  <c r="H355" i="3"/>
  <c r="H1225" i="3" l="1"/>
  <c r="G1226" i="3"/>
  <c r="K1130" i="3"/>
  <c r="J1131" i="3"/>
  <c r="N1228" i="3"/>
  <c r="M1229" i="3"/>
  <c r="N355" i="3"/>
  <c r="K354" i="3"/>
  <c r="H356" i="3"/>
  <c r="K1131" i="3" l="1"/>
  <c r="J1132" i="3"/>
  <c r="N1229" i="3"/>
  <c r="M1230" i="3"/>
  <c r="H1226" i="3"/>
  <c r="G1227" i="3"/>
  <c r="N356" i="3"/>
  <c r="K355" i="3"/>
  <c r="H357" i="3"/>
  <c r="N1230" i="3" l="1"/>
  <c r="M1231" i="3"/>
  <c r="G1228" i="3"/>
  <c r="H1227" i="3"/>
  <c r="J1133" i="3"/>
  <c r="K1132" i="3"/>
  <c r="N357" i="3"/>
  <c r="K356" i="3"/>
  <c r="H358" i="3"/>
  <c r="K1133" i="3" l="1"/>
  <c r="J1134" i="3"/>
  <c r="H1228" i="3"/>
  <c r="G1229" i="3"/>
  <c r="N1231" i="3"/>
  <c r="M1232" i="3"/>
  <c r="N358" i="3"/>
  <c r="K357" i="3"/>
  <c r="H359" i="3"/>
  <c r="H1229" i="3" l="1"/>
  <c r="G1230" i="3"/>
  <c r="N1232" i="3"/>
  <c r="M1233" i="3"/>
  <c r="J1135" i="3"/>
  <c r="K1134" i="3"/>
  <c r="N359" i="3"/>
  <c r="K358" i="3"/>
  <c r="H360" i="3"/>
  <c r="M1234" i="3" l="1"/>
  <c r="N1233" i="3"/>
  <c r="H1230" i="3"/>
  <c r="G1231" i="3"/>
  <c r="K1135" i="3"/>
  <c r="J1136" i="3"/>
  <c r="N360" i="3"/>
  <c r="K359" i="3"/>
  <c r="H361" i="3"/>
  <c r="N1234" i="3" l="1"/>
  <c r="M1235" i="3"/>
  <c r="H1231" i="3"/>
  <c r="G1232" i="3"/>
  <c r="K1136" i="3"/>
  <c r="J1137" i="3"/>
  <c r="N361" i="3"/>
  <c r="K360" i="3"/>
  <c r="H362" i="3"/>
  <c r="H1232" i="3" l="1"/>
  <c r="G1233" i="3"/>
  <c r="J1138" i="3"/>
  <c r="K1137" i="3"/>
  <c r="N1235" i="3"/>
  <c r="M1236" i="3"/>
  <c r="N362" i="3"/>
  <c r="K361" i="3"/>
  <c r="H363" i="3"/>
  <c r="K1138" i="3" l="1"/>
  <c r="J1139" i="3"/>
  <c r="M1237" i="3"/>
  <c r="N1236" i="3"/>
  <c r="H1233" i="3"/>
  <c r="G1234" i="3"/>
  <c r="N363" i="3"/>
  <c r="K362" i="3"/>
  <c r="H364" i="3"/>
  <c r="N1237" i="3" l="1"/>
  <c r="M1238" i="3"/>
  <c r="H1234" i="3"/>
  <c r="G1235" i="3"/>
  <c r="K1139" i="3"/>
  <c r="J1140" i="3"/>
  <c r="N364" i="3"/>
  <c r="K363" i="3"/>
  <c r="H365" i="3"/>
  <c r="G1236" i="3" l="1"/>
  <c r="H1235" i="3"/>
  <c r="K1140" i="3"/>
  <c r="J1141" i="3"/>
  <c r="M1239" i="3"/>
  <c r="N1238" i="3"/>
  <c r="N365" i="3"/>
  <c r="K364" i="3"/>
  <c r="H366" i="3"/>
  <c r="J1142" i="3" l="1"/>
  <c r="K1141" i="3"/>
  <c r="N1239" i="3"/>
  <c r="M1240" i="3"/>
  <c r="H1236" i="3"/>
  <c r="G1237" i="3"/>
  <c r="N366" i="3"/>
  <c r="K365" i="3"/>
  <c r="H367" i="3"/>
  <c r="M1241" i="3" l="1"/>
  <c r="N1240" i="3"/>
  <c r="H1237" i="3"/>
  <c r="G1238" i="3"/>
  <c r="K1142" i="3"/>
  <c r="J1143" i="3"/>
  <c r="N367" i="3"/>
  <c r="K366" i="3"/>
  <c r="H368" i="3"/>
  <c r="H1238" i="3" l="1"/>
  <c r="G1239" i="3"/>
  <c r="J1144" i="3"/>
  <c r="K1143" i="3"/>
  <c r="N1241" i="3"/>
  <c r="M1242" i="3"/>
  <c r="N368" i="3"/>
  <c r="K367" i="3"/>
  <c r="H369" i="3"/>
  <c r="K1144" i="3" l="1"/>
  <c r="J1145" i="3"/>
  <c r="G1240" i="3"/>
  <c r="H1239" i="3"/>
  <c r="N1242" i="3"/>
  <c r="M1243" i="3"/>
  <c r="N369" i="3"/>
  <c r="K368" i="3"/>
  <c r="H370" i="3"/>
  <c r="H1240" i="3" l="1"/>
  <c r="G1241" i="3"/>
  <c r="M1244" i="3"/>
  <c r="N1243" i="3"/>
  <c r="K1145" i="3"/>
  <c r="J1146" i="3"/>
  <c r="N370" i="3"/>
  <c r="K369" i="3"/>
  <c r="H371" i="3"/>
  <c r="M1245" i="3" l="1"/>
  <c r="N1244" i="3"/>
  <c r="H1241" i="3"/>
  <c r="G1242" i="3"/>
  <c r="J1147" i="3"/>
  <c r="K1146" i="3"/>
  <c r="N371" i="3"/>
  <c r="K370" i="3"/>
  <c r="H372" i="3"/>
  <c r="H1242" i="3" l="1"/>
  <c r="G1243" i="3"/>
  <c r="J1148" i="3"/>
  <c r="K1147" i="3"/>
  <c r="N1245" i="3"/>
  <c r="M1246" i="3"/>
  <c r="N372" i="3"/>
  <c r="K371" i="3"/>
  <c r="H373" i="3"/>
  <c r="J1149" i="3" l="1"/>
  <c r="K1148" i="3"/>
  <c r="M1247" i="3"/>
  <c r="N1246" i="3"/>
  <c r="G1244" i="3"/>
  <c r="H1243" i="3"/>
  <c r="N373" i="3"/>
  <c r="K372" i="3"/>
  <c r="H374" i="3"/>
  <c r="N1247" i="3" l="1"/>
  <c r="M1248" i="3"/>
  <c r="H1244" i="3"/>
  <c r="G1245" i="3"/>
  <c r="J1150" i="3"/>
  <c r="K1149" i="3"/>
  <c r="N374" i="3"/>
  <c r="K373" i="3"/>
  <c r="H375" i="3"/>
  <c r="H1245" i="3" l="1"/>
  <c r="G1246" i="3"/>
  <c r="N1248" i="3"/>
  <c r="M1249" i="3"/>
  <c r="J1151" i="3"/>
  <c r="K1150" i="3"/>
  <c r="N375" i="3"/>
  <c r="K374" i="3"/>
  <c r="H376" i="3"/>
  <c r="M1250" i="3" l="1"/>
  <c r="N1249" i="3"/>
  <c r="H1246" i="3"/>
  <c r="G1247" i="3"/>
  <c r="K1151" i="3"/>
  <c r="J1152" i="3"/>
  <c r="N376" i="3"/>
  <c r="K375" i="3"/>
  <c r="H377" i="3"/>
  <c r="H1247" i="3" l="1"/>
  <c r="G1248" i="3"/>
  <c r="J1153" i="3"/>
  <c r="K1152" i="3"/>
  <c r="M1251" i="3"/>
  <c r="N1250" i="3"/>
  <c r="N377" i="3"/>
  <c r="K376" i="3"/>
  <c r="H378" i="3"/>
  <c r="K1153" i="3" l="1"/>
  <c r="J1154" i="3"/>
  <c r="H1248" i="3"/>
  <c r="G1249" i="3"/>
  <c r="M1252" i="3"/>
  <c r="N1251" i="3"/>
  <c r="N378" i="3"/>
  <c r="K377" i="3"/>
  <c r="H379" i="3"/>
  <c r="H1249" i="3" l="1"/>
  <c r="G1250" i="3"/>
  <c r="J1155" i="3"/>
  <c r="K1154" i="3"/>
  <c r="N1252" i="3"/>
  <c r="M1253" i="3"/>
  <c r="N379" i="3"/>
  <c r="K378" i="3"/>
  <c r="H380" i="3"/>
  <c r="K1155" i="3" l="1"/>
  <c r="J1156" i="3"/>
  <c r="M1254" i="3"/>
  <c r="N1253" i="3"/>
  <c r="H1250" i="3"/>
  <c r="G1251" i="3"/>
  <c r="N380" i="3"/>
  <c r="K379" i="3"/>
  <c r="H381" i="3"/>
  <c r="N1254" i="3" l="1"/>
  <c r="M1255" i="3"/>
  <c r="K1156" i="3"/>
  <c r="J1157" i="3"/>
  <c r="G1252" i="3"/>
  <c r="H1251" i="3"/>
  <c r="N381" i="3"/>
  <c r="K380" i="3"/>
  <c r="H382" i="3"/>
  <c r="K1157" i="3" l="1"/>
  <c r="J1158" i="3"/>
  <c r="N1255" i="3"/>
  <c r="M1256" i="3"/>
  <c r="H1252" i="3"/>
  <c r="G1253" i="3"/>
  <c r="N382" i="3"/>
  <c r="K381" i="3"/>
  <c r="H383" i="3"/>
  <c r="M1257" i="3" l="1"/>
  <c r="N1256" i="3"/>
  <c r="J1159" i="3"/>
  <c r="K1158" i="3"/>
  <c r="H1253" i="3"/>
  <c r="G1254" i="3"/>
  <c r="N383" i="3"/>
  <c r="K382" i="3"/>
  <c r="H384" i="3"/>
  <c r="K1159" i="3" l="1"/>
  <c r="J1160" i="3"/>
  <c r="G1255" i="3"/>
  <c r="H1254" i="3"/>
  <c r="N1257" i="3"/>
  <c r="M1258" i="3"/>
  <c r="N384" i="3"/>
  <c r="K383" i="3"/>
  <c r="H385" i="3"/>
  <c r="H1255" i="3" l="1"/>
  <c r="G1256" i="3"/>
  <c r="M1259" i="3"/>
  <c r="N1258" i="3"/>
  <c r="J1161" i="3"/>
  <c r="K1160" i="3"/>
  <c r="N385" i="3"/>
  <c r="K384" i="3"/>
  <c r="H386" i="3"/>
  <c r="N1259" i="3" l="1"/>
  <c r="M1260" i="3"/>
  <c r="G1257" i="3"/>
  <c r="H1256" i="3"/>
  <c r="K1161" i="3"/>
  <c r="J1162" i="3"/>
  <c r="N386" i="3"/>
  <c r="K385" i="3"/>
  <c r="H387" i="3"/>
  <c r="H1257" i="3" l="1"/>
  <c r="G1258" i="3"/>
  <c r="N1260" i="3"/>
  <c r="M1261" i="3"/>
  <c r="J1163" i="3"/>
  <c r="K1162" i="3"/>
  <c r="N387" i="3"/>
  <c r="K386" i="3"/>
  <c r="H388" i="3"/>
  <c r="N1261" i="3" l="1"/>
  <c r="M1262" i="3"/>
  <c r="H1258" i="3"/>
  <c r="G1259" i="3"/>
  <c r="K1163" i="3"/>
  <c r="J1164" i="3"/>
  <c r="N388" i="3"/>
  <c r="K387" i="3"/>
  <c r="H389" i="3"/>
  <c r="G1260" i="3" l="1"/>
  <c r="H1259" i="3"/>
  <c r="J1165" i="3"/>
  <c r="K1164" i="3"/>
  <c r="M1263" i="3"/>
  <c r="N1262" i="3"/>
  <c r="N389" i="3"/>
  <c r="K388" i="3"/>
  <c r="H390" i="3"/>
  <c r="K1165" i="3" l="1"/>
  <c r="J1166" i="3"/>
  <c r="N1263" i="3"/>
  <c r="M1264" i="3"/>
  <c r="H1260" i="3"/>
  <c r="G1261" i="3"/>
  <c r="N390" i="3"/>
  <c r="K389" i="3"/>
  <c r="H391" i="3"/>
  <c r="M1265" i="3" l="1"/>
  <c r="N1264" i="3"/>
  <c r="J1167" i="3"/>
  <c r="K1166" i="3"/>
  <c r="H1261" i="3"/>
  <c r="G1262" i="3"/>
  <c r="N391" i="3"/>
  <c r="K390" i="3"/>
  <c r="H392" i="3"/>
  <c r="N1265" i="3" l="1"/>
  <c r="M1266" i="3"/>
  <c r="K1167" i="3"/>
  <c r="J1168" i="3"/>
  <c r="H1262" i="3"/>
  <c r="G1263" i="3"/>
  <c r="N392" i="3"/>
  <c r="K391" i="3"/>
  <c r="H393" i="3"/>
  <c r="K1168" i="3" l="1"/>
  <c r="J1169" i="3"/>
  <c r="H1263" i="3"/>
  <c r="G1264" i="3"/>
  <c r="M1267" i="3"/>
  <c r="N1266" i="3"/>
  <c r="N393" i="3"/>
  <c r="K392" i="3"/>
  <c r="H394" i="3"/>
  <c r="N1267" i="3" l="1"/>
  <c r="M1268" i="3"/>
  <c r="H1264" i="3"/>
  <c r="G1265" i="3"/>
  <c r="K1169" i="3"/>
  <c r="J1170" i="3"/>
  <c r="N394" i="3"/>
  <c r="K393" i="3"/>
  <c r="H395" i="3"/>
  <c r="H1265" i="3" l="1"/>
  <c r="G1266" i="3"/>
  <c r="K1170" i="3"/>
  <c r="J1171" i="3"/>
  <c r="N1268" i="3"/>
  <c r="M1269" i="3"/>
  <c r="N395" i="3"/>
  <c r="K394" i="3"/>
  <c r="H396" i="3"/>
  <c r="J1172" i="3" l="1"/>
  <c r="K1171" i="3"/>
  <c r="N1269" i="3"/>
  <c r="M1270" i="3"/>
  <c r="H1266" i="3"/>
  <c r="G1267" i="3"/>
  <c r="N396" i="3"/>
  <c r="K395" i="3"/>
  <c r="H397" i="3"/>
  <c r="K1172" i="3" l="1"/>
  <c r="J1173" i="3"/>
  <c r="N1270" i="3"/>
  <c r="M1271" i="3"/>
  <c r="H1267" i="3"/>
  <c r="G1268" i="3"/>
  <c r="N397" i="3"/>
  <c r="K396" i="3"/>
  <c r="H398" i="3"/>
  <c r="N1271" i="3" l="1"/>
  <c r="M1272" i="3"/>
  <c r="H1268" i="3"/>
  <c r="G1269" i="3"/>
  <c r="K1173" i="3"/>
  <c r="J1174" i="3"/>
  <c r="N398" i="3"/>
  <c r="K397" i="3"/>
  <c r="H399" i="3"/>
  <c r="H1269" i="3" l="1"/>
  <c r="G1270" i="3"/>
  <c r="J1175" i="3"/>
  <c r="K1174" i="3"/>
  <c r="M1273" i="3"/>
  <c r="N1272" i="3"/>
  <c r="N399" i="3"/>
  <c r="K398" i="3"/>
  <c r="H400" i="3"/>
  <c r="N1273" i="3" l="1"/>
  <c r="M1274" i="3"/>
  <c r="J1176" i="3"/>
  <c r="K1175" i="3"/>
  <c r="H1270" i="3"/>
  <c r="G1271" i="3"/>
  <c r="N400" i="3"/>
  <c r="K399" i="3"/>
  <c r="H401" i="3"/>
  <c r="J1177" i="3" l="1"/>
  <c r="K1176" i="3"/>
  <c r="H1271" i="3"/>
  <c r="G1272" i="3"/>
  <c r="N1274" i="3"/>
  <c r="M1275" i="3"/>
  <c r="N401" i="3"/>
  <c r="K400" i="3"/>
  <c r="H402" i="3"/>
  <c r="J1178" i="3" l="1"/>
  <c r="K1177" i="3"/>
  <c r="H1272" i="3"/>
  <c r="G1273" i="3"/>
  <c r="N1275" i="3"/>
  <c r="M1276" i="3"/>
  <c r="N402" i="3"/>
  <c r="K401" i="3"/>
  <c r="H403" i="3"/>
  <c r="J1179" i="3" l="1"/>
  <c r="K1178" i="3"/>
  <c r="G1274" i="3"/>
  <c r="H1273" i="3"/>
  <c r="M1277" i="3"/>
  <c r="N1276" i="3"/>
  <c r="N403" i="3"/>
  <c r="K402" i="3"/>
  <c r="H404" i="3"/>
  <c r="N1277" i="3" l="1"/>
  <c r="M1278" i="3"/>
  <c r="K1179" i="3"/>
  <c r="J1180" i="3"/>
  <c r="H1274" i="3"/>
  <c r="G1275" i="3"/>
  <c r="N404" i="3"/>
  <c r="K403" i="3"/>
  <c r="H405" i="3"/>
  <c r="J1181" i="3" l="1"/>
  <c r="K1180" i="3"/>
  <c r="G1276" i="3"/>
  <c r="H1275" i="3"/>
  <c r="N1278" i="3"/>
  <c r="M1279" i="3"/>
  <c r="N405" i="3"/>
  <c r="K404" i="3"/>
  <c r="H406" i="3"/>
  <c r="K1181" i="3" l="1"/>
  <c r="J1182" i="3"/>
  <c r="H1276" i="3"/>
  <c r="G1277" i="3"/>
  <c r="N1279" i="3"/>
  <c r="M1280" i="3"/>
  <c r="N406" i="3"/>
  <c r="K405" i="3"/>
  <c r="H407" i="3"/>
  <c r="H1277" i="3" l="1"/>
  <c r="G1278" i="3"/>
  <c r="M1281" i="3"/>
  <c r="N1280" i="3"/>
  <c r="J1183" i="3"/>
  <c r="K1182" i="3"/>
  <c r="N407" i="3"/>
  <c r="K406" i="3"/>
  <c r="H408" i="3"/>
  <c r="K1183" i="3" l="1"/>
  <c r="J1184" i="3"/>
  <c r="N1281" i="3"/>
  <c r="M1282" i="3"/>
  <c r="H1278" i="3"/>
  <c r="G1279" i="3"/>
  <c r="N408" i="3"/>
  <c r="K407" i="3"/>
  <c r="H409" i="3"/>
  <c r="M1283" i="3" l="1"/>
  <c r="N1282" i="3"/>
  <c r="H1279" i="3"/>
  <c r="G1280" i="3"/>
  <c r="J1185" i="3"/>
  <c r="K1184" i="3"/>
  <c r="N409" i="3"/>
  <c r="K408" i="3"/>
  <c r="H410" i="3"/>
  <c r="N1283" i="3" l="1"/>
  <c r="M1284" i="3"/>
  <c r="H1280" i="3"/>
  <c r="G1281" i="3"/>
  <c r="K1185" i="3"/>
  <c r="J1186" i="3"/>
  <c r="N410" i="3"/>
  <c r="K409" i="3"/>
  <c r="H411" i="3"/>
  <c r="H1281" i="3" l="1"/>
  <c r="G1282" i="3"/>
  <c r="J1187" i="3"/>
  <c r="K1186" i="3"/>
  <c r="N1284" i="3"/>
  <c r="M1285" i="3"/>
  <c r="N411" i="3"/>
  <c r="K410" i="3"/>
  <c r="H412" i="3"/>
  <c r="K1187" i="3" l="1"/>
  <c r="J1188" i="3"/>
  <c r="N1285" i="3"/>
  <c r="M1286" i="3"/>
  <c r="H1282" i="3"/>
  <c r="G1283" i="3"/>
  <c r="N412" i="3"/>
  <c r="K411" i="3"/>
  <c r="H413" i="3"/>
  <c r="M1287" i="3" l="1"/>
  <c r="N1286" i="3"/>
  <c r="G1284" i="3"/>
  <c r="H1283" i="3"/>
  <c r="J1189" i="3"/>
  <c r="K1188" i="3"/>
  <c r="N413" i="3"/>
  <c r="K412" i="3"/>
  <c r="H414" i="3"/>
  <c r="J1190" i="3" l="1"/>
  <c r="K1189" i="3"/>
  <c r="N1287" i="3"/>
  <c r="M1288" i="3"/>
  <c r="H1284" i="3"/>
  <c r="G1285" i="3"/>
  <c r="N414" i="3"/>
  <c r="K413" i="3"/>
  <c r="H415" i="3"/>
  <c r="J1191" i="3" l="1"/>
  <c r="K1190" i="3"/>
  <c r="N1288" i="3"/>
  <c r="M1289" i="3"/>
  <c r="H1285" i="3"/>
  <c r="G1286" i="3"/>
  <c r="N415" i="3"/>
  <c r="K414" i="3"/>
  <c r="H416" i="3"/>
  <c r="K1191" i="3" l="1"/>
  <c r="J1192" i="3"/>
  <c r="N1289" i="3"/>
  <c r="M1290" i="3"/>
  <c r="H1286" i="3"/>
  <c r="G1287" i="3"/>
  <c r="N416" i="3"/>
  <c r="K415" i="3"/>
  <c r="H417" i="3"/>
  <c r="N1290" i="3" l="1"/>
  <c r="M1291" i="3"/>
  <c r="H1287" i="3"/>
  <c r="G1288" i="3"/>
  <c r="K1192" i="3"/>
  <c r="J1193" i="3"/>
  <c r="N417" i="3"/>
  <c r="K416" i="3"/>
  <c r="H418" i="3"/>
  <c r="H1288" i="3" l="1"/>
  <c r="G1289" i="3"/>
  <c r="K1193" i="3"/>
  <c r="J1194" i="3"/>
  <c r="N1291" i="3"/>
  <c r="M1292" i="3"/>
  <c r="N418" i="3"/>
  <c r="K417" i="3"/>
  <c r="H419" i="3"/>
  <c r="J1195" i="3" l="1"/>
  <c r="K1194" i="3"/>
  <c r="N1292" i="3"/>
  <c r="M1293" i="3"/>
  <c r="H1289" i="3"/>
  <c r="G1290" i="3"/>
  <c r="N419" i="3"/>
  <c r="K418" i="3"/>
  <c r="H420" i="3"/>
  <c r="K1195" i="3" l="1"/>
  <c r="J1196" i="3"/>
  <c r="N1293" i="3"/>
  <c r="M1294" i="3"/>
  <c r="H1290" i="3"/>
  <c r="G1291" i="3"/>
  <c r="N420" i="3"/>
  <c r="K419" i="3"/>
  <c r="H421" i="3"/>
  <c r="M1295" i="3" l="1"/>
  <c r="N1294" i="3"/>
  <c r="G1292" i="3"/>
  <c r="H1291" i="3"/>
  <c r="J1197" i="3"/>
  <c r="K1196" i="3"/>
  <c r="N421" i="3"/>
  <c r="K420" i="3"/>
  <c r="H422" i="3"/>
  <c r="J1198" i="3" l="1"/>
  <c r="K1197" i="3"/>
  <c r="N1295" i="3"/>
  <c r="M1296" i="3"/>
  <c r="H1292" i="3"/>
  <c r="G1293" i="3"/>
  <c r="N422" i="3"/>
  <c r="K421" i="3"/>
  <c r="H423" i="3"/>
  <c r="K1198" i="3" l="1"/>
  <c r="J1199" i="3"/>
  <c r="N1296" i="3"/>
  <c r="M1297" i="3"/>
  <c r="H1293" i="3"/>
  <c r="G1294" i="3"/>
  <c r="N423" i="3"/>
  <c r="K422" i="3"/>
  <c r="H424" i="3"/>
  <c r="N1297" i="3" l="1"/>
  <c r="M1298" i="3"/>
  <c r="H1294" i="3"/>
  <c r="G1295" i="3"/>
  <c r="J1200" i="3"/>
  <c r="K1199" i="3"/>
  <c r="N424" i="3"/>
  <c r="K423" i="3"/>
  <c r="H425" i="3"/>
  <c r="J1201" i="3" l="1"/>
  <c r="K1200" i="3"/>
  <c r="H1295" i="3"/>
  <c r="G1296" i="3"/>
  <c r="M1299" i="3"/>
  <c r="N1298" i="3"/>
  <c r="N425" i="3"/>
  <c r="K424" i="3"/>
  <c r="H426" i="3"/>
  <c r="K1201" i="3" l="1"/>
  <c r="J1202" i="3"/>
  <c r="H1296" i="3"/>
  <c r="G1297" i="3"/>
  <c r="M1300" i="3"/>
  <c r="N1299" i="3"/>
  <c r="N426" i="3"/>
  <c r="K425" i="3"/>
  <c r="H427" i="3"/>
  <c r="M1301" i="3" l="1"/>
  <c r="N1300" i="3"/>
  <c r="H1297" i="3"/>
  <c r="G1298" i="3"/>
  <c r="J1203" i="3"/>
  <c r="K1202" i="3"/>
  <c r="N427" i="3"/>
  <c r="K426" i="3"/>
  <c r="H428" i="3"/>
  <c r="M1302" i="3" l="1"/>
  <c r="N1301" i="3"/>
  <c r="H1298" i="3"/>
  <c r="G1299" i="3"/>
  <c r="K1203" i="3"/>
  <c r="J1204" i="3"/>
  <c r="N428" i="3"/>
  <c r="K427" i="3"/>
  <c r="H429" i="3"/>
  <c r="N1302" i="3" l="1"/>
  <c r="M1303" i="3"/>
  <c r="G1300" i="3"/>
  <c r="H1299" i="3"/>
  <c r="J1205" i="3"/>
  <c r="K1204" i="3"/>
  <c r="N429" i="3"/>
  <c r="K428" i="3"/>
  <c r="H430" i="3"/>
  <c r="K1205" i="3" l="1"/>
  <c r="J1206" i="3"/>
  <c r="H1300" i="3"/>
  <c r="G1301" i="3"/>
  <c r="M1304" i="3"/>
  <c r="N1303" i="3"/>
  <c r="N430" i="3"/>
  <c r="K429" i="3"/>
  <c r="H431" i="3"/>
  <c r="N1304" i="3" l="1"/>
  <c r="M1305" i="3"/>
  <c r="H1301" i="3"/>
  <c r="G1302" i="3"/>
  <c r="J1207" i="3"/>
  <c r="K1206" i="3"/>
  <c r="N431" i="3"/>
  <c r="K430" i="3"/>
  <c r="H432" i="3"/>
  <c r="H1302" i="3" l="1"/>
  <c r="G1303" i="3"/>
  <c r="J1208" i="3"/>
  <c r="K1207" i="3"/>
  <c r="M1306" i="3"/>
  <c r="N1305" i="3"/>
  <c r="N432" i="3"/>
  <c r="K431" i="3"/>
  <c r="H433" i="3"/>
  <c r="M1307" i="3" l="1"/>
  <c r="N1306" i="3"/>
  <c r="K1208" i="3"/>
  <c r="J1209" i="3"/>
  <c r="H1303" i="3"/>
  <c r="G1304" i="3"/>
  <c r="N433" i="3"/>
  <c r="K432" i="3"/>
  <c r="H434" i="3"/>
  <c r="M1308" i="3" l="1"/>
  <c r="N1307" i="3"/>
  <c r="K1209" i="3"/>
  <c r="J1210" i="3"/>
  <c r="H1304" i="3"/>
  <c r="G1305" i="3"/>
  <c r="N434" i="3"/>
  <c r="K433" i="3"/>
  <c r="H435" i="3"/>
  <c r="N1308" i="3" l="1"/>
  <c r="M1309" i="3"/>
  <c r="K1210" i="3"/>
  <c r="J1211" i="3"/>
  <c r="H1305" i="3"/>
  <c r="G1306" i="3"/>
  <c r="N435" i="3"/>
  <c r="K434" i="3"/>
  <c r="H436" i="3"/>
  <c r="K1211" i="3" l="1"/>
  <c r="J1212" i="3"/>
  <c r="H1306" i="3"/>
  <c r="G1307" i="3"/>
  <c r="N1309" i="3"/>
  <c r="M1310" i="3"/>
  <c r="N436" i="3"/>
  <c r="K435" i="3"/>
  <c r="H437" i="3"/>
  <c r="G1308" i="3" l="1"/>
  <c r="H1307" i="3"/>
  <c r="N1310" i="3"/>
  <c r="M1311" i="3"/>
  <c r="K1212" i="3"/>
  <c r="J1213" i="3"/>
  <c r="N437" i="3"/>
  <c r="K436" i="3"/>
  <c r="H438" i="3"/>
  <c r="M1312" i="3" l="1"/>
  <c r="N1311" i="3"/>
  <c r="J1214" i="3"/>
  <c r="K1213" i="3"/>
  <c r="H1308" i="3"/>
  <c r="G1309" i="3"/>
  <c r="N438" i="3"/>
  <c r="K437" i="3"/>
  <c r="H439" i="3"/>
  <c r="N1312" i="3" l="1"/>
  <c r="M1313" i="3"/>
  <c r="K1214" i="3"/>
  <c r="J1215" i="3"/>
  <c r="H1309" i="3"/>
  <c r="G1310" i="3"/>
  <c r="N439" i="3"/>
  <c r="K438" i="3"/>
  <c r="H440" i="3"/>
  <c r="J1216" i="3" l="1"/>
  <c r="K1215" i="3"/>
  <c r="H1310" i="3"/>
  <c r="G1311" i="3"/>
  <c r="M1314" i="3"/>
  <c r="N1313" i="3"/>
  <c r="N440" i="3"/>
  <c r="K439" i="3"/>
  <c r="H441" i="3"/>
  <c r="K1216" i="3" l="1"/>
  <c r="J1217" i="3"/>
  <c r="H1311" i="3"/>
  <c r="G1312" i="3"/>
  <c r="M1315" i="3"/>
  <c r="N1314" i="3"/>
  <c r="N441" i="3"/>
  <c r="K440" i="3"/>
  <c r="H442" i="3"/>
  <c r="N1315" i="3" l="1"/>
  <c r="M1316" i="3"/>
  <c r="H1312" i="3"/>
  <c r="G1313" i="3"/>
  <c r="J1218" i="3"/>
  <c r="K1217" i="3"/>
  <c r="N442" i="3"/>
  <c r="K441" i="3"/>
  <c r="H443" i="3"/>
  <c r="K1218" i="3" l="1"/>
  <c r="J1219" i="3"/>
  <c r="H1313" i="3"/>
  <c r="G1314" i="3"/>
  <c r="N1316" i="3"/>
  <c r="M1317" i="3"/>
  <c r="N443" i="3"/>
  <c r="K442" i="3"/>
  <c r="H444" i="3"/>
  <c r="H1314" i="3" l="1"/>
  <c r="G1315" i="3"/>
  <c r="M1318" i="3"/>
  <c r="N1317" i="3"/>
  <c r="J1220" i="3"/>
  <c r="K1219" i="3"/>
  <c r="N444" i="3"/>
  <c r="K443" i="3"/>
  <c r="H445" i="3"/>
  <c r="K1220" i="3" l="1"/>
  <c r="J1221" i="3"/>
  <c r="M1319" i="3"/>
  <c r="N1318" i="3"/>
  <c r="G1316" i="3"/>
  <c r="H1315" i="3"/>
  <c r="N445" i="3"/>
  <c r="K444" i="3"/>
  <c r="H446" i="3"/>
  <c r="H1316" i="3" l="1"/>
  <c r="G1317" i="3"/>
  <c r="M1320" i="3"/>
  <c r="N1319" i="3"/>
  <c r="J1222" i="3"/>
  <c r="K1221" i="3"/>
  <c r="N446" i="3"/>
  <c r="K445" i="3"/>
  <c r="H447" i="3"/>
  <c r="J1223" i="3" l="1"/>
  <c r="K1222" i="3"/>
  <c r="N1320" i="3"/>
  <c r="M1321" i="3"/>
  <c r="H1317" i="3"/>
  <c r="G1318" i="3"/>
  <c r="N447" i="3"/>
  <c r="K446" i="3"/>
  <c r="H448" i="3"/>
  <c r="J1224" i="3" l="1"/>
  <c r="K1223" i="3"/>
  <c r="N1321" i="3"/>
  <c r="M1322" i="3"/>
  <c r="H1318" i="3"/>
  <c r="G1319" i="3"/>
  <c r="N448" i="3"/>
  <c r="K447" i="3"/>
  <c r="H449" i="3"/>
  <c r="K1224" i="3" l="1"/>
  <c r="J1225" i="3"/>
  <c r="N1322" i="3"/>
  <c r="M1323" i="3"/>
  <c r="H1319" i="3"/>
  <c r="G1320" i="3"/>
  <c r="N449" i="3"/>
  <c r="K448" i="3"/>
  <c r="H450" i="3"/>
  <c r="N1323" i="3" l="1"/>
  <c r="M1324" i="3"/>
  <c r="H1320" i="3"/>
  <c r="G1321" i="3"/>
  <c r="K1225" i="3"/>
  <c r="J1226" i="3"/>
  <c r="N450" i="3"/>
  <c r="K449" i="3"/>
  <c r="H451" i="3"/>
  <c r="H1321" i="3" l="1"/>
  <c r="G1322" i="3"/>
  <c r="J1227" i="3"/>
  <c r="K1226" i="3"/>
  <c r="M1325" i="3"/>
  <c r="N1324" i="3"/>
  <c r="N451" i="3"/>
  <c r="K450" i="3"/>
  <c r="H452" i="3"/>
  <c r="N1325" i="3" l="1"/>
  <c r="M1326" i="3"/>
  <c r="K1227" i="3"/>
  <c r="J1228" i="3"/>
  <c r="H1322" i="3"/>
  <c r="G1323" i="3"/>
  <c r="N452" i="3"/>
  <c r="K451" i="3"/>
  <c r="H453" i="3"/>
  <c r="J1229" i="3" l="1"/>
  <c r="K1228" i="3"/>
  <c r="G1324" i="3"/>
  <c r="H1323" i="3"/>
  <c r="N1326" i="3"/>
  <c r="M1327" i="3"/>
  <c r="N453" i="3"/>
  <c r="K452" i="3"/>
  <c r="H454" i="3"/>
  <c r="J1230" i="3" l="1"/>
  <c r="K1229" i="3"/>
  <c r="H1324" i="3"/>
  <c r="G1325" i="3"/>
  <c r="N1327" i="3"/>
  <c r="M1328" i="3"/>
  <c r="N454" i="3"/>
  <c r="K453" i="3"/>
  <c r="H455" i="3"/>
  <c r="K1230" i="3" l="1"/>
  <c r="J1231" i="3"/>
  <c r="H1325" i="3"/>
  <c r="G1326" i="3"/>
  <c r="N1328" i="3"/>
  <c r="M1329" i="3"/>
  <c r="N455" i="3"/>
  <c r="K454" i="3"/>
  <c r="H456" i="3"/>
  <c r="H1326" i="3" l="1"/>
  <c r="G1327" i="3"/>
  <c r="N1329" i="3"/>
  <c r="M1330" i="3"/>
  <c r="J1232" i="3"/>
  <c r="K1231" i="3"/>
  <c r="N456" i="3"/>
  <c r="K455" i="3"/>
  <c r="H457" i="3"/>
  <c r="K1232" i="3" l="1"/>
  <c r="J1233" i="3"/>
  <c r="M1331" i="3"/>
  <c r="N1330" i="3"/>
  <c r="G1328" i="3"/>
  <c r="H1327" i="3"/>
  <c r="N457" i="3"/>
  <c r="K456" i="3"/>
  <c r="H458" i="3"/>
  <c r="H1328" i="3" l="1"/>
  <c r="G1329" i="3"/>
  <c r="N1331" i="3"/>
  <c r="M1332" i="3"/>
  <c r="J1234" i="3"/>
  <c r="K1233" i="3"/>
  <c r="N458" i="3"/>
  <c r="K457" i="3"/>
  <c r="H459" i="3"/>
  <c r="K1234" i="3" l="1"/>
  <c r="J1235" i="3"/>
  <c r="N1332" i="3"/>
  <c r="M1333" i="3"/>
  <c r="H1329" i="3"/>
  <c r="G1330" i="3"/>
  <c r="N459" i="3"/>
  <c r="K458" i="3"/>
  <c r="H460" i="3"/>
  <c r="M1334" i="3" l="1"/>
  <c r="N1333" i="3"/>
  <c r="H1330" i="3"/>
  <c r="G1331" i="3"/>
  <c r="J1236" i="3"/>
  <c r="K1235" i="3"/>
  <c r="N460" i="3"/>
  <c r="K459" i="3"/>
  <c r="H461" i="3"/>
  <c r="N1334" i="3" l="1"/>
  <c r="M1335" i="3"/>
  <c r="G1332" i="3"/>
  <c r="H1331" i="3"/>
  <c r="J1237" i="3"/>
  <c r="K1236" i="3"/>
  <c r="N461" i="3"/>
  <c r="K460" i="3"/>
  <c r="H462" i="3"/>
  <c r="K1237" i="3" l="1"/>
  <c r="J1238" i="3"/>
  <c r="H1332" i="3"/>
  <c r="G1333" i="3"/>
  <c r="M1336" i="3"/>
  <c r="N1335" i="3"/>
  <c r="N462" i="3"/>
  <c r="K461" i="3"/>
  <c r="H463" i="3"/>
  <c r="N1336" i="3" l="1"/>
  <c r="M1337" i="3"/>
  <c r="H1333" i="3"/>
  <c r="G1334" i="3"/>
  <c r="J1239" i="3"/>
  <c r="K1238" i="3"/>
  <c r="N463" i="3"/>
  <c r="K462" i="3"/>
  <c r="H464" i="3"/>
  <c r="K1239" i="3" l="1"/>
  <c r="J1240" i="3"/>
  <c r="H1334" i="3"/>
  <c r="G1335" i="3"/>
  <c r="M1338" i="3"/>
  <c r="N1337" i="3"/>
  <c r="N464" i="3"/>
  <c r="K463" i="3"/>
  <c r="H465" i="3"/>
  <c r="N1338" i="3" l="1"/>
  <c r="M1339" i="3"/>
  <c r="H1335" i="3"/>
  <c r="G1336" i="3"/>
  <c r="K1240" i="3"/>
  <c r="J1241" i="3"/>
  <c r="N465" i="3"/>
  <c r="K464" i="3"/>
  <c r="H466" i="3"/>
  <c r="H1336" i="3" l="1"/>
  <c r="G1337" i="3"/>
  <c r="J1242" i="3"/>
  <c r="K1241" i="3"/>
  <c r="M1340" i="3"/>
  <c r="N1339" i="3"/>
  <c r="N466" i="3"/>
  <c r="K465" i="3"/>
  <c r="H467" i="3"/>
  <c r="N1340" i="3" l="1"/>
  <c r="M1341" i="3"/>
  <c r="J1243" i="3"/>
  <c r="K1242" i="3"/>
  <c r="H1337" i="3"/>
  <c r="G1338" i="3"/>
  <c r="N467" i="3"/>
  <c r="K466" i="3"/>
  <c r="H468" i="3"/>
  <c r="J1244" i="3" l="1"/>
  <c r="K1243" i="3"/>
  <c r="H1338" i="3"/>
  <c r="G1339" i="3"/>
  <c r="N1341" i="3"/>
  <c r="M1342" i="3"/>
  <c r="N468" i="3"/>
  <c r="K467" i="3"/>
  <c r="H469" i="3"/>
  <c r="K1244" i="3" l="1"/>
  <c r="J1245" i="3"/>
  <c r="H1339" i="3"/>
  <c r="G1340" i="3"/>
  <c r="M1343" i="3"/>
  <c r="N1342" i="3"/>
  <c r="N469" i="3"/>
  <c r="K468" i="3"/>
  <c r="H470" i="3"/>
  <c r="M1344" i="3" l="1"/>
  <c r="N1343" i="3"/>
  <c r="G1341" i="3"/>
  <c r="H1340" i="3"/>
  <c r="K1245" i="3"/>
  <c r="J1246" i="3"/>
  <c r="N470" i="3"/>
  <c r="K469" i="3"/>
  <c r="H471" i="3"/>
  <c r="M1345" i="3" l="1"/>
  <c r="N1344" i="3"/>
  <c r="H1341" i="3"/>
  <c r="G1342" i="3"/>
  <c r="K1246" i="3"/>
  <c r="J1247" i="3"/>
  <c r="N471" i="3"/>
  <c r="K470" i="3"/>
  <c r="H472" i="3"/>
  <c r="N1345" i="3" l="1"/>
  <c r="M1346" i="3"/>
  <c r="H1342" i="3"/>
  <c r="G1343" i="3"/>
  <c r="K1247" i="3"/>
  <c r="J1248" i="3"/>
  <c r="N472" i="3"/>
  <c r="K471" i="3"/>
  <c r="H473" i="3"/>
  <c r="H1343" i="3" l="1"/>
  <c r="G1344" i="3"/>
  <c r="K1248" i="3"/>
  <c r="J1249" i="3"/>
  <c r="M1347" i="3"/>
  <c r="N1346" i="3"/>
  <c r="N473" i="3"/>
  <c r="K472" i="3"/>
  <c r="H474" i="3"/>
  <c r="N1347" i="3" l="1"/>
  <c r="M1348" i="3"/>
  <c r="K1249" i="3"/>
  <c r="J1250" i="3"/>
  <c r="H1344" i="3"/>
  <c r="G1345" i="3"/>
  <c r="N474" i="3"/>
  <c r="K473" i="3"/>
  <c r="H475" i="3"/>
  <c r="J1251" i="3" l="1"/>
  <c r="K1250" i="3"/>
  <c r="H1345" i="3"/>
  <c r="G1346" i="3"/>
  <c r="M1349" i="3"/>
  <c r="N1348" i="3"/>
  <c r="N475" i="3"/>
  <c r="K474" i="3"/>
  <c r="H476" i="3"/>
  <c r="K1251" i="3" l="1"/>
  <c r="J1252" i="3"/>
  <c r="H1346" i="3"/>
  <c r="G1347" i="3"/>
  <c r="N1349" i="3"/>
  <c r="M1350" i="3"/>
  <c r="N476" i="3"/>
  <c r="K475" i="3"/>
  <c r="H477" i="3"/>
  <c r="H1347" i="3" l="1"/>
  <c r="G1348" i="3"/>
  <c r="M1351" i="3"/>
  <c r="N1350" i="3"/>
  <c r="J1253" i="3"/>
  <c r="K1252" i="3"/>
  <c r="N477" i="3"/>
  <c r="K476" i="3"/>
  <c r="H478" i="3"/>
  <c r="J1254" i="3" l="1"/>
  <c r="K1253" i="3"/>
  <c r="N1351" i="3"/>
  <c r="M1352" i="3"/>
  <c r="G1349" i="3"/>
  <c r="H1348" i="3"/>
  <c r="N478" i="3"/>
  <c r="K477" i="3"/>
  <c r="H479" i="3"/>
  <c r="J1255" i="3" l="1"/>
  <c r="K1254" i="3"/>
  <c r="N1352" i="3"/>
  <c r="M1353" i="3"/>
  <c r="H1349" i="3"/>
  <c r="G1350" i="3"/>
  <c r="N479" i="3"/>
  <c r="K478" i="3"/>
  <c r="H480" i="3"/>
  <c r="J1256" i="3" l="1"/>
  <c r="K1255" i="3"/>
  <c r="M1354" i="3"/>
  <c r="N1353" i="3"/>
  <c r="H1350" i="3"/>
  <c r="G1351" i="3"/>
  <c r="N480" i="3"/>
  <c r="K479" i="3"/>
  <c r="H481" i="3"/>
  <c r="K1256" i="3" l="1"/>
  <c r="J1257" i="3"/>
  <c r="N1354" i="3"/>
  <c r="M1355" i="3"/>
  <c r="H1351" i="3"/>
  <c r="G1352" i="3"/>
  <c r="N481" i="3"/>
  <c r="K480" i="3"/>
  <c r="H482" i="3"/>
  <c r="N1355" i="3" l="1"/>
  <c r="M1356" i="3"/>
  <c r="H1352" i="3"/>
  <c r="G1353" i="3"/>
  <c r="J1258" i="3"/>
  <c r="K1257" i="3"/>
  <c r="N482" i="3"/>
  <c r="K481" i="3"/>
  <c r="H483" i="3"/>
  <c r="H1353" i="3" l="1"/>
  <c r="G1354" i="3"/>
  <c r="K1258" i="3"/>
  <c r="J1259" i="3"/>
  <c r="M1357" i="3"/>
  <c r="N1356" i="3"/>
  <c r="N483" i="3"/>
  <c r="K482" i="3"/>
  <c r="H484" i="3"/>
  <c r="N1357" i="3" l="1"/>
  <c r="M1358" i="3"/>
  <c r="K1259" i="3"/>
  <c r="J1260" i="3"/>
  <c r="H1354" i="3"/>
  <c r="G1355" i="3"/>
  <c r="N484" i="3"/>
  <c r="K483" i="3"/>
  <c r="H485" i="3"/>
  <c r="K1260" i="3" l="1"/>
  <c r="J1261" i="3"/>
  <c r="H1355" i="3"/>
  <c r="G1356" i="3"/>
  <c r="M1359" i="3"/>
  <c r="N1358" i="3"/>
  <c r="N485" i="3"/>
  <c r="K484" i="3"/>
  <c r="H486" i="3"/>
  <c r="M1360" i="3" l="1"/>
  <c r="N1359" i="3"/>
  <c r="G1357" i="3"/>
  <c r="H1356" i="3"/>
  <c r="K1261" i="3"/>
  <c r="J1262" i="3"/>
  <c r="N486" i="3"/>
  <c r="K485" i="3"/>
  <c r="H487" i="3"/>
  <c r="N1360" i="3" l="1"/>
  <c r="M1361" i="3"/>
  <c r="H1357" i="3"/>
  <c r="G1358" i="3"/>
  <c r="J1263" i="3"/>
  <c r="K1262" i="3"/>
  <c r="N487" i="3"/>
  <c r="K486" i="3"/>
  <c r="H488" i="3"/>
  <c r="J1264" i="3" l="1"/>
  <c r="K1263" i="3"/>
  <c r="H1358" i="3"/>
  <c r="G1359" i="3"/>
  <c r="M1362" i="3"/>
  <c r="N1361" i="3"/>
  <c r="N488" i="3"/>
  <c r="K487" i="3"/>
  <c r="H489" i="3"/>
  <c r="J1265" i="3" l="1"/>
  <c r="K1264" i="3"/>
  <c r="H1359" i="3"/>
  <c r="G1360" i="3"/>
  <c r="M1363" i="3"/>
  <c r="N1362" i="3"/>
  <c r="N489" i="3"/>
  <c r="K488" i="3"/>
  <c r="H490" i="3"/>
  <c r="J1266" i="3" l="1"/>
  <c r="K1265" i="3"/>
  <c r="H1360" i="3"/>
  <c r="G1361" i="3"/>
  <c r="N1363" i="3"/>
  <c r="M1364" i="3"/>
  <c r="N490" i="3"/>
  <c r="K489" i="3"/>
  <c r="H491" i="3"/>
  <c r="K1266" i="3" l="1"/>
  <c r="J1267" i="3"/>
  <c r="H1361" i="3"/>
  <c r="G1362" i="3"/>
  <c r="M1365" i="3"/>
  <c r="N1364" i="3"/>
  <c r="N491" i="3"/>
  <c r="K490" i="3"/>
  <c r="H492" i="3"/>
  <c r="N1365" i="3" l="1"/>
  <c r="M1366" i="3"/>
  <c r="H1362" i="3"/>
  <c r="G1363" i="3"/>
  <c r="K1267" i="3"/>
  <c r="J1268" i="3"/>
  <c r="N492" i="3"/>
  <c r="K491" i="3"/>
  <c r="H493" i="3"/>
  <c r="H1363" i="3" l="1"/>
  <c r="G1364" i="3"/>
  <c r="J1269" i="3"/>
  <c r="K1268" i="3"/>
  <c r="M1367" i="3"/>
  <c r="N1366" i="3"/>
  <c r="N493" i="3"/>
  <c r="K492" i="3"/>
  <c r="H494" i="3"/>
  <c r="M1368" i="3" l="1"/>
  <c r="N1367" i="3"/>
  <c r="K1269" i="3"/>
  <c r="J1270" i="3"/>
  <c r="G1365" i="3"/>
  <c r="H1364" i="3"/>
  <c r="N494" i="3"/>
  <c r="K493" i="3"/>
  <c r="H495" i="3"/>
  <c r="N1368" i="3" l="1"/>
  <c r="M1369" i="3"/>
  <c r="K1270" i="3"/>
  <c r="J1271" i="3"/>
  <c r="H1365" i="3"/>
  <c r="G1366" i="3"/>
  <c r="N495" i="3"/>
  <c r="K494" i="3"/>
  <c r="H496" i="3"/>
  <c r="K1271" i="3" l="1"/>
  <c r="J1272" i="3"/>
  <c r="H1366" i="3"/>
  <c r="G1367" i="3"/>
  <c r="M1370" i="3"/>
  <c r="N1369" i="3"/>
  <c r="N496" i="3"/>
  <c r="K495" i="3"/>
  <c r="H497" i="3"/>
  <c r="M1371" i="3" l="1"/>
  <c r="N1370" i="3"/>
  <c r="H1367" i="3"/>
  <c r="G1368" i="3"/>
  <c r="J1273" i="3"/>
  <c r="K1272" i="3"/>
  <c r="N497" i="3"/>
  <c r="K496" i="3"/>
  <c r="H498" i="3"/>
  <c r="M1372" i="3" l="1"/>
  <c r="N1371" i="3"/>
  <c r="H1368" i="3"/>
  <c r="G1369" i="3"/>
  <c r="J1274" i="3"/>
  <c r="K1273" i="3"/>
  <c r="N498" i="3"/>
  <c r="K497" i="3"/>
  <c r="H499" i="3"/>
  <c r="M1373" i="3" l="1"/>
  <c r="N1372" i="3"/>
  <c r="H1369" i="3"/>
  <c r="G1370" i="3"/>
  <c r="K1274" i="3"/>
  <c r="J1275" i="3"/>
  <c r="N499" i="3"/>
  <c r="K498" i="3"/>
  <c r="H500" i="3"/>
  <c r="M1374" i="3" l="1"/>
  <c r="N1373" i="3"/>
  <c r="H1370" i="3"/>
  <c r="G1371" i="3"/>
  <c r="K1275" i="3"/>
  <c r="J1276" i="3"/>
  <c r="N500" i="3"/>
  <c r="K499" i="3"/>
  <c r="H501" i="3"/>
  <c r="M1375" i="3" l="1"/>
  <c r="N1374" i="3"/>
  <c r="H1371" i="3"/>
  <c r="G1372" i="3"/>
  <c r="K1276" i="3"/>
  <c r="J1277" i="3"/>
  <c r="N501" i="3"/>
  <c r="K500" i="3"/>
  <c r="H502" i="3"/>
  <c r="M1376" i="3" l="1"/>
  <c r="N1375" i="3"/>
  <c r="G1373" i="3"/>
  <c r="H1372" i="3"/>
  <c r="K1277" i="3"/>
  <c r="J1278" i="3"/>
  <c r="N502" i="3"/>
  <c r="K501" i="3"/>
  <c r="H503" i="3"/>
  <c r="M1377" i="3" l="1"/>
  <c r="N1376" i="3"/>
  <c r="H1373" i="3"/>
  <c r="G1374" i="3"/>
  <c r="K1278" i="3"/>
  <c r="J1279" i="3"/>
  <c r="N503" i="3"/>
  <c r="K502" i="3"/>
  <c r="H504" i="3"/>
  <c r="N1377" i="3" l="1"/>
  <c r="M1378" i="3"/>
  <c r="H1374" i="3"/>
  <c r="G1375" i="3"/>
  <c r="K1279" i="3"/>
  <c r="J1280" i="3"/>
  <c r="N504" i="3"/>
  <c r="K503" i="3"/>
  <c r="H505" i="3"/>
  <c r="H1375" i="3" l="1"/>
  <c r="G1376" i="3"/>
  <c r="K1280" i="3"/>
  <c r="J1281" i="3"/>
  <c r="M1379" i="3"/>
  <c r="N1378" i="3"/>
  <c r="N505" i="3"/>
  <c r="K504" i="3"/>
  <c r="H506" i="3"/>
  <c r="M1380" i="3" l="1"/>
  <c r="N1379" i="3"/>
  <c r="J1282" i="3"/>
  <c r="K1281" i="3"/>
  <c r="H1376" i="3"/>
  <c r="G1377" i="3"/>
  <c r="N506" i="3"/>
  <c r="K505" i="3"/>
  <c r="H507" i="3"/>
  <c r="M1381" i="3" l="1"/>
  <c r="N1380" i="3"/>
  <c r="J1283" i="3"/>
  <c r="K1282" i="3"/>
  <c r="H1377" i="3"/>
  <c r="G1378" i="3"/>
  <c r="N507" i="3"/>
  <c r="K506" i="3"/>
  <c r="H508" i="3"/>
  <c r="N1381" i="3" l="1"/>
  <c r="M1382" i="3"/>
  <c r="K1283" i="3"/>
  <c r="J1284" i="3"/>
  <c r="H1378" i="3"/>
  <c r="G1379" i="3"/>
  <c r="N508" i="3"/>
  <c r="K507" i="3"/>
  <c r="H509" i="3"/>
  <c r="K1284" i="3" l="1"/>
  <c r="J1285" i="3"/>
  <c r="H1379" i="3"/>
  <c r="G1380" i="3"/>
  <c r="M1383" i="3"/>
  <c r="N1382" i="3"/>
  <c r="N509" i="3"/>
  <c r="K508" i="3"/>
  <c r="H510" i="3"/>
  <c r="M1384" i="3" l="1"/>
  <c r="N1383" i="3"/>
  <c r="G1381" i="3"/>
  <c r="H1380" i="3"/>
  <c r="J1286" i="3"/>
  <c r="K1285" i="3"/>
  <c r="N510" i="3"/>
  <c r="K509" i="3"/>
  <c r="H511" i="3"/>
  <c r="K1286" i="3" l="1"/>
  <c r="J1287" i="3"/>
  <c r="M1385" i="3"/>
  <c r="N1384" i="3"/>
  <c r="H1381" i="3"/>
  <c r="G1382" i="3"/>
  <c r="N511" i="3"/>
  <c r="K510" i="3"/>
  <c r="H512" i="3"/>
  <c r="N1385" i="3" l="1"/>
  <c r="M1386" i="3"/>
  <c r="H1382" i="3"/>
  <c r="G1383" i="3"/>
  <c r="J1288" i="3"/>
  <c r="K1287" i="3"/>
  <c r="N512" i="3"/>
  <c r="K511" i="3"/>
  <c r="H513" i="3"/>
  <c r="J1289" i="3" l="1"/>
  <c r="K1288" i="3"/>
  <c r="H1383" i="3"/>
  <c r="G1384" i="3"/>
  <c r="N1386" i="3"/>
  <c r="M1387" i="3"/>
  <c r="N513" i="3"/>
  <c r="K512" i="3"/>
  <c r="H514" i="3"/>
  <c r="K1289" i="3" l="1"/>
  <c r="J1290" i="3"/>
  <c r="H1384" i="3"/>
  <c r="G1385" i="3"/>
  <c r="N1387" i="3"/>
  <c r="M1388" i="3"/>
  <c r="N514" i="3"/>
  <c r="K513" i="3"/>
  <c r="H515" i="3"/>
  <c r="H1385" i="3" l="1"/>
  <c r="G1386" i="3"/>
  <c r="N1388" i="3"/>
  <c r="M1389" i="3"/>
  <c r="J1291" i="3"/>
  <c r="K1290" i="3"/>
  <c r="N515" i="3"/>
  <c r="K514" i="3"/>
  <c r="H516" i="3"/>
  <c r="J1292" i="3" l="1"/>
  <c r="K1291" i="3"/>
  <c r="M1390" i="3"/>
  <c r="N1389" i="3"/>
  <c r="H1386" i="3"/>
  <c r="G1387" i="3"/>
  <c r="N516" i="3"/>
  <c r="K515" i="3"/>
  <c r="H517" i="3"/>
  <c r="J1293" i="3" l="1"/>
  <c r="K1292" i="3"/>
  <c r="N1390" i="3"/>
  <c r="M1391" i="3"/>
  <c r="H1387" i="3"/>
  <c r="G1388" i="3"/>
  <c r="N517" i="3"/>
  <c r="K516" i="3"/>
  <c r="H518" i="3"/>
  <c r="K1293" i="3" l="1"/>
  <c r="J1294" i="3"/>
  <c r="N1391" i="3"/>
  <c r="M1392" i="3"/>
  <c r="G1389" i="3"/>
  <c r="H1388" i="3"/>
  <c r="N518" i="3"/>
  <c r="K517" i="3"/>
  <c r="H519" i="3"/>
  <c r="H1389" i="3" l="1"/>
  <c r="G1390" i="3"/>
  <c r="N1392" i="3"/>
  <c r="M1393" i="3"/>
  <c r="J1295" i="3"/>
  <c r="K1294" i="3"/>
  <c r="N519" i="3"/>
  <c r="K518" i="3"/>
  <c r="H520" i="3"/>
  <c r="J1296" i="3" l="1"/>
  <c r="K1295" i="3"/>
  <c r="N1393" i="3"/>
  <c r="M1394" i="3"/>
  <c r="H1390" i="3"/>
  <c r="G1391" i="3"/>
  <c r="N520" i="3"/>
  <c r="K519" i="3"/>
  <c r="H521" i="3"/>
  <c r="J1297" i="3" l="1"/>
  <c r="K1296" i="3"/>
  <c r="N1394" i="3"/>
  <c r="M1395" i="3"/>
  <c r="H1391" i="3"/>
  <c r="G1392" i="3"/>
  <c r="N521" i="3"/>
  <c r="K520" i="3"/>
  <c r="H522" i="3"/>
  <c r="K1297" i="3" l="1"/>
  <c r="J1298" i="3"/>
  <c r="M1396" i="3"/>
  <c r="N1395" i="3"/>
  <c r="H1392" i="3"/>
  <c r="G1393" i="3"/>
  <c r="N522" i="3"/>
  <c r="K521" i="3"/>
  <c r="H523" i="3"/>
  <c r="N1396" i="3" l="1"/>
  <c r="M1397" i="3"/>
  <c r="H1393" i="3"/>
  <c r="G1394" i="3"/>
  <c r="J1299" i="3"/>
  <c r="K1298" i="3"/>
  <c r="N523" i="3"/>
  <c r="K522" i="3"/>
  <c r="H524" i="3"/>
  <c r="J1300" i="3" l="1"/>
  <c r="K1299" i="3"/>
  <c r="H1394" i="3"/>
  <c r="G1395" i="3"/>
  <c r="N1397" i="3"/>
  <c r="M1398" i="3"/>
  <c r="N524" i="3"/>
  <c r="K523" i="3"/>
  <c r="H525" i="3"/>
  <c r="H1395" i="3" l="1"/>
  <c r="G1396" i="3"/>
  <c r="N1398" i="3"/>
  <c r="M1399" i="3"/>
  <c r="K1300" i="3"/>
  <c r="J1301" i="3"/>
  <c r="N525" i="3"/>
  <c r="K524" i="3"/>
  <c r="H526" i="3"/>
  <c r="N1399" i="3" l="1"/>
  <c r="M1400" i="3"/>
  <c r="J1302" i="3"/>
  <c r="K1301" i="3"/>
  <c r="G1397" i="3"/>
  <c r="H1396" i="3"/>
  <c r="N526" i="3"/>
  <c r="K525" i="3"/>
  <c r="H527" i="3"/>
  <c r="J1303" i="3" l="1"/>
  <c r="K1302" i="3"/>
  <c r="M1401" i="3"/>
  <c r="N1400" i="3"/>
  <c r="H1397" i="3"/>
  <c r="G1398" i="3"/>
  <c r="N527" i="3"/>
  <c r="K526" i="3"/>
  <c r="H528" i="3"/>
  <c r="M1402" i="3" l="1"/>
  <c r="N1401" i="3"/>
  <c r="H1398" i="3"/>
  <c r="G1399" i="3"/>
  <c r="J1304" i="3"/>
  <c r="K1303" i="3"/>
  <c r="N528" i="3"/>
  <c r="K527" i="3"/>
  <c r="H529" i="3"/>
  <c r="H1399" i="3" l="1"/>
  <c r="G1400" i="3"/>
  <c r="J1305" i="3"/>
  <c r="K1304" i="3"/>
  <c r="M1403" i="3"/>
  <c r="N1402" i="3"/>
  <c r="N529" i="3"/>
  <c r="K528" i="3"/>
  <c r="H530" i="3"/>
  <c r="J1306" i="3" l="1"/>
  <c r="K1305" i="3"/>
  <c r="M1404" i="3"/>
  <c r="N1403" i="3"/>
  <c r="H1400" i="3"/>
  <c r="G1401" i="3"/>
  <c r="N530" i="3"/>
  <c r="K529" i="3"/>
  <c r="H531" i="3"/>
  <c r="N1404" i="3" l="1"/>
  <c r="M1405" i="3"/>
  <c r="H1401" i="3"/>
  <c r="G1402" i="3"/>
  <c r="J1307" i="3"/>
  <c r="K1306" i="3"/>
  <c r="N531" i="3"/>
  <c r="K530" i="3"/>
  <c r="H532" i="3"/>
  <c r="H1402" i="3" l="1"/>
  <c r="G1403" i="3"/>
  <c r="N1405" i="3"/>
  <c r="M1406" i="3"/>
  <c r="J1308" i="3"/>
  <c r="K1307" i="3"/>
  <c r="N532" i="3"/>
  <c r="K531" i="3"/>
  <c r="H533" i="3"/>
  <c r="J1309" i="3" l="1"/>
  <c r="K1308" i="3"/>
  <c r="N1406" i="3"/>
  <c r="M1407" i="3"/>
  <c r="H1403" i="3"/>
  <c r="G1404" i="3"/>
  <c r="N533" i="3"/>
  <c r="K532" i="3"/>
  <c r="H534" i="3"/>
  <c r="N1407" i="3" l="1"/>
  <c r="M1408" i="3"/>
  <c r="G1405" i="3"/>
  <c r="H1404" i="3"/>
  <c r="J1310" i="3"/>
  <c r="K1309" i="3"/>
  <c r="N534" i="3"/>
  <c r="K533" i="3"/>
  <c r="H535" i="3"/>
  <c r="H1405" i="3" l="1"/>
  <c r="G1406" i="3"/>
  <c r="N1408" i="3"/>
  <c r="M1409" i="3"/>
  <c r="J1311" i="3"/>
  <c r="K1310" i="3"/>
  <c r="N535" i="3"/>
  <c r="K534" i="3"/>
  <c r="H536" i="3"/>
  <c r="N1409" i="3" l="1"/>
  <c r="M1410" i="3"/>
  <c r="H1406" i="3"/>
  <c r="G1407" i="3"/>
  <c r="K1311" i="3"/>
  <c r="J1312" i="3"/>
  <c r="N536" i="3"/>
  <c r="K535" i="3"/>
  <c r="H537" i="3"/>
  <c r="H1407" i="3" l="1"/>
  <c r="G1408" i="3"/>
  <c r="J1313" i="3"/>
  <c r="K1312" i="3"/>
  <c r="M1411" i="3"/>
  <c r="N1410" i="3"/>
  <c r="N537" i="3"/>
  <c r="K536" i="3"/>
  <c r="H538" i="3"/>
  <c r="K1313" i="3" l="1"/>
  <c r="J1314" i="3"/>
  <c r="H1408" i="3"/>
  <c r="G1409" i="3"/>
  <c r="N1411" i="3"/>
  <c r="M1412" i="3"/>
  <c r="N538" i="3"/>
  <c r="K537" i="3"/>
  <c r="H539" i="3"/>
  <c r="H1409" i="3" l="1"/>
  <c r="G1410" i="3"/>
  <c r="J1315" i="3"/>
  <c r="K1314" i="3"/>
  <c r="N1412" i="3"/>
  <c r="M1413" i="3"/>
  <c r="N539" i="3"/>
  <c r="K538" i="3"/>
  <c r="H540" i="3"/>
  <c r="J1316" i="3" l="1"/>
  <c r="K1315" i="3"/>
  <c r="N1413" i="3"/>
  <c r="M1414" i="3"/>
  <c r="H1410" i="3"/>
  <c r="G1411" i="3"/>
  <c r="N540" i="3"/>
  <c r="K539" i="3"/>
  <c r="H541" i="3"/>
  <c r="N1414" i="3" l="1"/>
  <c r="M1415" i="3"/>
  <c r="K1316" i="3"/>
  <c r="J1317" i="3"/>
  <c r="H1411" i="3"/>
  <c r="G1412" i="3"/>
  <c r="N541" i="3"/>
  <c r="K540" i="3"/>
  <c r="H542" i="3"/>
  <c r="J1318" i="3" l="1"/>
  <c r="K1317" i="3"/>
  <c r="G1413" i="3"/>
  <c r="H1412" i="3"/>
  <c r="M1416" i="3"/>
  <c r="N1415" i="3"/>
  <c r="N542" i="3"/>
  <c r="K541" i="3"/>
  <c r="H543" i="3"/>
  <c r="K1318" i="3" l="1"/>
  <c r="J1319" i="3"/>
  <c r="N1416" i="3"/>
  <c r="M1417" i="3"/>
  <c r="H1413" i="3"/>
  <c r="G1414" i="3"/>
  <c r="N543" i="3"/>
  <c r="K542" i="3"/>
  <c r="H544" i="3"/>
  <c r="N1417" i="3" l="1"/>
  <c r="M1418" i="3"/>
  <c r="G1415" i="3"/>
  <c r="H1414" i="3"/>
  <c r="K1319" i="3"/>
  <c r="J1320" i="3"/>
  <c r="N544" i="3"/>
  <c r="K543" i="3"/>
  <c r="H545" i="3"/>
  <c r="H1415" i="3" l="1"/>
  <c r="G1416" i="3"/>
  <c r="K1320" i="3"/>
  <c r="J1321" i="3"/>
  <c r="N1418" i="3"/>
  <c r="M1419" i="3"/>
  <c r="N545" i="3"/>
  <c r="K544" i="3"/>
  <c r="H546" i="3"/>
  <c r="K1321" i="3" l="1"/>
  <c r="J1322" i="3"/>
  <c r="M1420" i="3"/>
  <c r="N1419" i="3"/>
  <c r="H1416" i="3"/>
  <c r="G1417" i="3"/>
  <c r="N546" i="3"/>
  <c r="K545" i="3"/>
  <c r="H547" i="3"/>
  <c r="M1421" i="3" l="1"/>
  <c r="N1420" i="3"/>
  <c r="H1417" i="3"/>
  <c r="G1418" i="3"/>
  <c r="J1323" i="3"/>
  <c r="K1322" i="3"/>
  <c r="N547" i="3"/>
  <c r="K546" i="3"/>
  <c r="H548" i="3"/>
  <c r="J1324" i="3" l="1"/>
  <c r="K1323" i="3"/>
  <c r="M1422" i="3"/>
  <c r="N1421" i="3"/>
  <c r="G1419" i="3"/>
  <c r="H1418" i="3"/>
  <c r="D20" i="2"/>
  <c r="L17" i="2"/>
  <c r="L20" i="2" s="1"/>
  <c r="N548" i="3"/>
  <c r="K547" i="3"/>
  <c r="H549" i="3"/>
  <c r="N1422" i="3" l="1"/>
  <c r="M1423" i="3"/>
  <c r="H1419" i="3"/>
  <c r="G1420" i="3"/>
  <c r="K1324" i="3"/>
  <c r="J1325" i="3"/>
  <c r="N549" i="3"/>
  <c r="K548" i="3"/>
  <c r="H550" i="3"/>
  <c r="H1420" i="3" l="1"/>
  <c r="G1421" i="3"/>
  <c r="J1326" i="3"/>
  <c r="K1325" i="3"/>
  <c r="N1423" i="3"/>
  <c r="M1424" i="3"/>
  <c r="N550" i="3"/>
  <c r="K549" i="3"/>
  <c r="H551" i="3"/>
  <c r="J1327" i="3" l="1"/>
  <c r="K1326" i="3"/>
  <c r="N1424" i="3"/>
  <c r="M1425" i="3"/>
  <c r="H1421" i="3"/>
  <c r="G1422" i="3"/>
  <c r="N551" i="3"/>
  <c r="K550" i="3"/>
  <c r="H552" i="3"/>
  <c r="J1328" i="3" l="1"/>
  <c r="K1327" i="3"/>
  <c r="M1426" i="3"/>
  <c r="N1425" i="3"/>
  <c r="H1422" i="3"/>
  <c r="G1423" i="3"/>
  <c r="N552" i="3"/>
  <c r="K551" i="3"/>
  <c r="H553" i="3"/>
  <c r="J1329" i="3" l="1"/>
  <c r="K1328" i="3"/>
  <c r="N1426" i="3"/>
  <c r="M1427" i="3"/>
  <c r="H1423" i="3"/>
  <c r="G1424" i="3"/>
  <c r="N553" i="3"/>
  <c r="K552" i="3"/>
  <c r="H554" i="3"/>
  <c r="K1329" i="3" l="1"/>
  <c r="J1330" i="3"/>
  <c r="M1428" i="3"/>
  <c r="N1427" i="3"/>
  <c r="H1424" i="3"/>
  <c r="G1425" i="3"/>
  <c r="N554" i="3"/>
  <c r="K553" i="3"/>
  <c r="H555" i="3"/>
  <c r="M1429" i="3" l="1"/>
  <c r="N1428" i="3"/>
  <c r="H1425" i="3"/>
  <c r="G1426" i="3"/>
  <c r="K1330" i="3"/>
  <c r="J1331" i="3"/>
  <c r="N555" i="3"/>
  <c r="K554" i="3"/>
  <c r="H556" i="3"/>
  <c r="M1430" i="3" l="1"/>
  <c r="N1429" i="3"/>
  <c r="H1426" i="3"/>
  <c r="G1427" i="3"/>
  <c r="K1331" i="3"/>
  <c r="J1332" i="3"/>
  <c r="N556" i="3"/>
  <c r="K555" i="3"/>
  <c r="H557" i="3"/>
  <c r="G1428" i="3" l="1"/>
  <c r="H1427" i="3"/>
  <c r="N1430" i="3"/>
  <c r="M1431" i="3"/>
  <c r="K1332" i="3"/>
  <c r="J1333" i="3"/>
  <c r="N557" i="3"/>
  <c r="K556" i="3"/>
  <c r="H558" i="3"/>
  <c r="G1429" i="3" l="1"/>
  <c r="H1428" i="3"/>
  <c r="N1431" i="3"/>
  <c r="M1432" i="3"/>
  <c r="J1334" i="3"/>
  <c r="K1333" i="3"/>
  <c r="N558" i="3"/>
  <c r="K557" i="3"/>
  <c r="H559" i="3"/>
  <c r="M1433" i="3" l="1"/>
  <c r="N1432" i="3"/>
  <c r="K1334" i="3"/>
  <c r="J1335" i="3"/>
  <c r="H1429" i="3"/>
  <c r="G1430" i="3"/>
  <c r="N559" i="3"/>
  <c r="K558" i="3"/>
  <c r="H560" i="3"/>
  <c r="K1335" i="3" l="1"/>
  <c r="J1336" i="3"/>
  <c r="H1430" i="3"/>
  <c r="G1431" i="3"/>
  <c r="N1433" i="3"/>
  <c r="M1434" i="3"/>
  <c r="N560" i="3"/>
  <c r="K559" i="3"/>
  <c r="H561" i="3"/>
  <c r="H1431" i="3" l="1"/>
  <c r="G1432" i="3"/>
  <c r="J1337" i="3"/>
  <c r="K1336" i="3"/>
  <c r="N1434" i="3"/>
  <c r="M1435" i="3"/>
  <c r="N561" i="3"/>
  <c r="K560" i="3"/>
  <c r="H562" i="3"/>
  <c r="H1432" i="3" l="1"/>
  <c r="G1433" i="3"/>
  <c r="J1338" i="3"/>
  <c r="K1337" i="3"/>
  <c r="M1436" i="3"/>
  <c r="N1435" i="3"/>
  <c r="N562" i="3"/>
  <c r="K561" i="3"/>
  <c r="H563" i="3"/>
  <c r="J1339" i="3" l="1"/>
  <c r="K1338" i="3"/>
  <c r="H1433" i="3"/>
  <c r="G1434" i="3"/>
  <c r="N1436" i="3"/>
  <c r="M1437" i="3"/>
  <c r="N563" i="3"/>
  <c r="K562" i="3"/>
  <c r="H564" i="3"/>
  <c r="J1340" i="3" l="1"/>
  <c r="K1339" i="3"/>
  <c r="H1434" i="3"/>
  <c r="G1435" i="3"/>
  <c r="M1438" i="3"/>
  <c r="N1437" i="3"/>
  <c r="N564" i="3"/>
  <c r="K563" i="3"/>
  <c r="H565" i="3"/>
  <c r="J1341" i="3" l="1"/>
  <c r="K1340" i="3"/>
  <c r="H1435" i="3"/>
  <c r="G1436" i="3"/>
  <c r="N1438" i="3"/>
  <c r="M1439" i="3"/>
  <c r="N565" i="3"/>
  <c r="K564" i="3"/>
  <c r="H566" i="3"/>
  <c r="J1342" i="3" l="1"/>
  <c r="K1341" i="3"/>
  <c r="G1437" i="3"/>
  <c r="H1436" i="3"/>
  <c r="M1440" i="3"/>
  <c r="N1439" i="3"/>
  <c r="N566" i="3"/>
  <c r="K565" i="3"/>
  <c r="H567" i="3"/>
  <c r="J1343" i="3" l="1"/>
  <c r="K1342" i="3"/>
  <c r="N1440" i="3"/>
  <c r="M1441" i="3"/>
  <c r="H1437" i="3"/>
  <c r="G1438" i="3"/>
  <c r="N567" i="3"/>
  <c r="K566" i="3"/>
  <c r="H568" i="3"/>
  <c r="K1343" i="3" l="1"/>
  <c r="J1344" i="3"/>
  <c r="M1442" i="3"/>
  <c r="N1441" i="3"/>
  <c r="H1438" i="3"/>
  <c r="G1439" i="3"/>
  <c r="N568" i="3"/>
  <c r="K567" i="3"/>
  <c r="H569" i="3"/>
  <c r="N1442" i="3" l="1"/>
  <c r="M1443" i="3"/>
  <c r="H1439" i="3"/>
  <c r="G1440" i="3"/>
  <c r="K1344" i="3"/>
  <c r="J1345" i="3"/>
  <c r="N569" i="3"/>
  <c r="K568" i="3"/>
  <c r="H570" i="3"/>
  <c r="H1440" i="3" l="1"/>
  <c r="G1441" i="3"/>
  <c r="K1345" i="3"/>
  <c r="J1346" i="3"/>
  <c r="N1443" i="3"/>
  <c r="M1444" i="3"/>
  <c r="N570" i="3"/>
  <c r="K569" i="3"/>
  <c r="H571" i="3"/>
  <c r="J1347" i="3" l="1"/>
  <c r="K1346" i="3"/>
  <c r="M1445" i="3"/>
  <c r="N1444" i="3"/>
  <c r="H1441" i="3"/>
  <c r="G1442" i="3"/>
  <c r="N571" i="3"/>
  <c r="K570" i="3"/>
  <c r="H572" i="3"/>
  <c r="K1347" i="3" l="1"/>
  <c r="J1348" i="3"/>
  <c r="M1446" i="3"/>
  <c r="N1446" i="3" s="1"/>
  <c r="N1445" i="3"/>
  <c r="H1442" i="3"/>
  <c r="G1443" i="3"/>
  <c r="N572" i="3"/>
  <c r="K571" i="3"/>
  <c r="H573" i="3"/>
  <c r="H1443" i="3" l="1"/>
  <c r="G1444" i="3"/>
  <c r="J1349" i="3"/>
  <c r="K1348" i="3"/>
  <c r="N573" i="3"/>
  <c r="K572" i="3"/>
  <c r="H574" i="3"/>
  <c r="K1349" i="3" l="1"/>
  <c r="J1350" i="3"/>
  <c r="G1445" i="3"/>
  <c r="H1444" i="3"/>
  <c r="N574" i="3"/>
  <c r="K573" i="3"/>
  <c r="H575" i="3"/>
  <c r="H1445" i="3" l="1"/>
  <c r="G1446" i="3"/>
  <c r="H1446" i="3" s="1"/>
  <c r="J1351" i="3"/>
  <c r="K1350" i="3"/>
  <c r="N575" i="3"/>
  <c r="K574" i="3"/>
  <c r="H576" i="3"/>
  <c r="K1351" i="3" l="1"/>
  <c r="J1352" i="3"/>
  <c r="N576" i="3"/>
  <c r="K575" i="3"/>
  <c r="H577" i="3"/>
  <c r="K1352" i="3" l="1"/>
  <c r="J1353" i="3"/>
  <c r="N577" i="3"/>
  <c r="K576" i="3"/>
  <c r="H578" i="3"/>
  <c r="J1354" i="3" l="1"/>
  <c r="K1353" i="3"/>
  <c r="N578" i="3"/>
  <c r="K577" i="3"/>
  <c r="H579" i="3"/>
  <c r="K1354" i="3" l="1"/>
  <c r="J1355" i="3"/>
  <c r="N579" i="3"/>
  <c r="K578" i="3"/>
  <c r="H580" i="3"/>
  <c r="K1355" i="3" l="1"/>
  <c r="J1356" i="3"/>
  <c r="N580" i="3"/>
  <c r="K579" i="3"/>
  <c r="H581" i="3"/>
  <c r="K1356" i="3" l="1"/>
  <c r="J1357" i="3"/>
  <c r="N581" i="3"/>
  <c r="K580" i="3"/>
  <c r="H582" i="3"/>
  <c r="K1357" i="3" l="1"/>
  <c r="J1358" i="3"/>
  <c r="N582" i="3"/>
  <c r="K581" i="3"/>
  <c r="H583" i="3"/>
  <c r="J1359" i="3" l="1"/>
  <c r="K1358" i="3"/>
  <c r="N583" i="3"/>
  <c r="K582" i="3"/>
  <c r="H584" i="3"/>
  <c r="K1359" i="3" l="1"/>
  <c r="J1360" i="3"/>
  <c r="N584" i="3"/>
  <c r="K583" i="3"/>
  <c r="H585" i="3"/>
  <c r="K1360" i="3" l="1"/>
  <c r="J1361" i="3"/>
  <c r="N585" i="3"/>
  <c r="K584" i="3"/>
  <c r="H586" i="3"/>
  <c r="K1361" i="3" l="1"/>
  <c r="J1362" i="3"/>
  <c r="N586" i="3"/>
  <c r="K585" i="3"/>
  <c r="H587" i="3"/>
  <c r="J1363" i="3" l="1"/>
  <c r="K1362" i="3"/>
  <c r="N587" i="3"/>
  <c r="K586" i="3"/>
  <c r="H588" i="3"/>
  <c r="J1364" i="3" l="1"/>
  <c r="K1363" i="3"/>
  <c r="N588" i="3"/>
  <c r="K587" i="3"/>
  <c r="H589" i="3"/>
  <c r="J1365" i="3" l="1"/>
  <c r="K1364" i="3"/>
  <c r="N589" i="3"/>
  <c r="K588" i="3"/>
  <c r="H590" i="3"/>
  <c r="K1365" i="3" l="1"/>
  <c r="J1366" i="3"/>
  <c r="N590" i="3"/>
  <c r="K589" i="3"/>
  <c r="H591" i="3"/>
  <c r="K1366" i="3" l="1"/>
  <c r="J1367" i="3"/>
  <c r="N591" i="3"/>
  <c r="K590" i="3"/>
  <c r="H592" i="3"/>
  <c r="J1368" i="3" l="1"/>
  <c r="K1367" i="3"/>
  <c r="N592" i="3"/>
  <c r="K591" i="3"/>
  <c r="H593" i="3"/>
  <c r="J1369" i="3" l="1"/>
  <c r="K1368" i="3"/>
  <c r="N593" i="3"/>
  <c r="K592" i="3"/>
  <c r="H594" i="3"/>
  <c r="K1369" i="3" l="1"/>
  <c r="J1370" i="3"/>
  <c r="N594" i="3"/>
  <c r="K593" i="3"/>
  <c r="H595" i="3"/>
  <c r="J1371" i="3" l="1"/>
  <c r="K1370" i="3"/>
  <c r="N595" i="3"/>
  <c r="K594" i="3"/>
  <c r="H596" i="3"/>
  <c r="K1371" i="3" l="1"/>
  <c r="J1372" i="3"/>
  <c r="N596" i="3"/>
  <c r="K595" i="3"/>
  <c r="H597" i="3"/>
  <c r="J1373" i="3" l="1"/>
  <c r="K1372" i="3"/>
  <c r="N597" i="3"/>
  <c r="K596" i="3"/>
  <c r="H598" i="3"/>
  <c r="K1373" i="3" l="1"/>
  <c r="J1374" i="3"/>
  <c r="N598" i="3"/>
  <c r="K597" i="3"/>
  <c r="H599" i="3"/>
  <c r="J1375" i="3" l="1"/>
  <c r="K1374" i="3"/>
  <c r="N599" i="3"/>
  <c r="K598" i="3"/>
  <c r="H600" i="3"/>
  <c r="J1376" i="3" l="1"/>
  <c r="K1375" i="3"/>
  <c r="N600" i="3"/>
  <c r="K599" i="3"/>
  <c r="H601" i="3"/>
  <c r="J1377" i="3" l="1"/>
  <c r="K1376" i="3"/>
  <c r="N601" i="3"/>
  <c r="K600" i="3"/>
  <c r="H602" i="3"/>
  <c r="K1377" i="3" l="1"/>
  <c r="J1378" i="3"/>
  <c r="N602" i="3"/>
  <c r="K601" i="3"/>
  <c r="H603" i="3"/>
  <c r="J1379" i="3" l="1"/>
  <c r="K1378" i="3"/>
  <c r="N603" i="3"/>
  <c r="K602" i="3"/>
  <c r="H604" i="3"/>
  <c r="K1379" i="3" l="1"/>
  <c r="J1380" i="3"/>
  <c r="N604" i="3"/>
  <c r="K603" i="3"/>
  <c r="H605" i="3"/>
  <c r="J1381" i="3" l="1"/>
  <c r="K1380" i="3"/>
  <c r="N605" i="3"/>
  <c r="K604" i="3"/>
  <c r="H606" i="3"/>
  <c r="K1381" i="3" l="1"/>
  <c r="J1382" i="3"/>
  <c r="N606" i="3"/>
  <c r="K605" i="3"/>
  <c r="H607" i="3"/>
  <c r="J1383" i="3" l="1"/>
  <c r="K1382" i="3"/>
  <c r="N607" i="3"/>
  <c r="K606" i="3"/>
  <c r="H608" i="3"/>
  <c r="K1383" i="3" l="1"/>
  <c r="J1384" i="3"/>
  <c r="N608" i="3"/>
  <c r="K607" i="3"/>
  <c r="H609" i="3"/>
  <c r="J1385" i="3" l="1"/>
  <c r="K1384" i="3"/>
  <c r="N609" i="3"/>
  <c r="K608" i="3"/>
  <c r="H610" i="3"/>
  <c r="K1385" i="3" l="1"/>
  <c r="J1386" i="3"/>
  <c r="N610" i="3"/>
  <c r="K609" i="3"/>
  <c r="H611" i="3"/>
  <c r="J1387" i="3" l="1"/>
  <c r="K1386" i="3"/>
  <c r="N611" i="3"/>
  <c r="K610" i="3"/>
  <c r="H612" i="3"/>
  <c r="J1388" i="3" l="1"/>
  <c r="K1387" i="3"/>
  <c r="N612" i="3"/>
  <c r="K611" i="3"/>
  <c r="H613" i="3"/>
  <c r="J1389" i="3" l="1"/>
  <c r="K1388" i="3"/>
  <c r="N613" i="3"/>
  <c r="K612" i="3"/>
  <c r="H614" i="3"/>
  <c r="K1389" i="3" l="1"/>
  <c r="J1390" i="3"/>
  <c r="N614" i="3"/>
  <c r="K613" i="3"/>
  <c r="H615" i="3"/>
  <c r="J1391" i="3" l="1"/>
  <c r="K1390" i="3"/>
  <c r="N615" i="3"/>
  <c r="K614" i="3"/>
  <c r="H616" i="3"/>
  <c r="K1391" i="3" l="1"/>
  <c r="J1392" i="3"/>
  <c r="N616" i="3"/>
  <c r="K615" i="3"/>
  <c r="H617" i="3"/>
  <c r="J1393" i="3" l="1"/>
  <c r="K1392" i="3"/>
  <c r="N617" i="3"/>
  <c r="K616" i="3"/>
  <c r="H618" i="3"/>
  <c r="K1393" i="3" l="1"/>
  <c r="J1394" i="3"/>
  <c r="N618" i="3"/>
  <c r="K617" i="3"/>
  <c r="H619" i="3"/>
  <c r="J1395" i="3" l="1"/>
  <c r="K1394" i="3"/>
  <c r="N619" i="3"/>
  <c r="K618" i="3"/>
  <c r="H620" i="3"/>
  <c r="J1396" i="3" l="1"/>
  <c r="K1395" i="3"/>
  <c r="N620" i="3"/>
  <c r="K619" i="3"/>
  <c r="H621" i="3"/>
  <c r="J1397" i="3" l="1"/>
  <c r="K1396" i="3"/>
  <c r="N621" i="3"/>
  <c r="K620" i="3"/>
  <c r="H622" i="3"/>
  <c r="K1397" i="3" l="1"/>
  <c r="J1398" i="3"/>
  <c r="N622" i="3"/>
  <c r="K621" i="3"/>
  <c r="H623" i="3"/>
  <c r="J1399" i="3" l="1"/>
  <c r="K1398" i="3"/>
  <c r="N623" i="3"/>
  <c r="K622" i="3"/>
  <c r="H624" i="3"/>
  <c r="K1399" i="3" l="1"/>
  <c r="J1400" i="3"/>
  <c r="N624" i="3"/>
  <c r="K623" i="3"/>
  <c r="H625" i="3"/>
  <c r="J1401" i="3" l="1"/>
  <c r="K1400" i="3"/>
  <c r="N625" i="3"/>
  <c r="K624" i="3"/>
  <c r="H626" i="3"/>
  <c r="K1401" i="3" l="1"/>
  <c r="J1402" i="3"/>
  <c r="N626" i="3"/>
  <c r="K625" i="3"/>
  <c r="H627" i="3"/>
  <c r="J1403" i="3" l="1"/>
  <c r="K1402" i="3"/>
  <c r="N627" i="3"/>
  <c r="K626" i="3"/>
  <c r="H628" i="3"/>
  <c r="K1403" i="3" l="1"/>
  <c r="J1404" i="3"/>
  <c r="N628" i="3"/>
  <c r="K627" i="3"/>
  <c r="H629" i="3"/>
  <c r="J1405" i="3" l="1"/>
  <c r="K1404" i="3"/>
  <c r="N629" i="3"/>
  <c r="K628" i="3"/>
  <c r="H630" i="3"/>
  <c r="K1405" i="3" l="1"/>
  <c r="J1406" i="3"/>
  <c r="N630" i="3"/>
  <c r="K629" i="3"/>
  <c r="H631" i="3"/>
  <c r="J1407" i="3" l="1"/>
  <c r="K1406" i="3"/>
  <c r="N631" i="3"/>
  <c r="K630" i="3"/>
  <c r="H632" i="3"/>
  <c r="J1408" i="3" l="1"/>
  <c r="K1407" i="3"/>
  <c r="N632" i="3"/>
  <c r="K631" i="3"/>
  <c r="H633" i="3"/>
  <c r="J1409" i="3" l="1"/>
  <c r="K1408" i="3"/>
  <c r="N633" i="3"/>
  <c r="K632" i="3"/>
  <c r="H634" i="3"/>
  <c r="K1409" i="3" l="1"/>
  <c r="J1410" i="3"/>
  <c r="N634" i="3"/>
  <c r="K633" i="3"/>
  <c r="H635" i="3"/>
  <c r="J1411" i="3" l="1"/>
  <c r="K1410" i="3"/>
  <c r="N635" i="3"/>
  <c r="K634" i="3"/>
  <c r="H636" i="3"/>
  <c r="K1411" i="3" l="1"/>
  <c r="J1412" i="3"/>
  <c r="N636" i="3"/>
  <c r="K635" i="3"/>
  <c r="H637" i="3"/>
  <c r="J1413" i="3" l="1"/>
  <c r="K1412" i="3"/>
  <c r="N637" i="3"/>
  <c r="K636" i="3"/>
  <c r="H638" i="3"/>
  <c r="K1413" i="3" l="1"/>
  <c r="J1414" i="3"/>
  <c r="N638" i="3"/>
  <c r="K637" i="3"/>
  <c r="H639" i="3"/>
  <c r="J1415" i="3" l="1"/>
  <c r="K1414" i="3"/>
  <c r="N639" i="3"/>
  <c r="K638" i="3"/>
  <c r="H640" i="3"/>
  <c r="K1415" i="3" l="1"/>
  <c r="J1416" i="3"/>
  <c r="N640" i="3"/>
  <c r="K639" i="3"/>
  <c r="H641" i="3"/>
  <c r="J1417" i="3" l="1"/>
  <c r="K1416" i="3"/>
  <c r="N641" i="3"/>
  <c r="K640" i="3"/>
  <c r="H642" i="3"/>
  <c r="K1417" i="3" l="1"/>
  <c r="J1418" i="3"/>
  <c r="N642" i="3"/>
  <c r="K641" i="3"/>
  <c r="H643" i="3"/>
  <c r="J1419" i="3" l="1"/>
  <c r="K1418" i="3"/>
  <c r="N643" i="3"/>
  <c r="K642" i="3"/>
  <c r="H644" i="3"/>
  <c r="K1419" i="3" l="1"/>
  <c r="J1420" i="3"/>
  <c r="N644" i="3"/>
  <c r="K643" i="3"/>
  <c r="H645" i="3"/>
  <c r="J1421" i="3" l="1"/>
  <c r="K1420" i="3"/>
  <c r="N645" i="3"/>
  <c r="K644" i="3"/>
  <c r="H646" i="3"/>
  <c r="K1421" i="3" l="1"/>
  <c r="J1422" i="3"/>
  <c r="N646" i="3"/>
  <c r="K645" i="3"/>
  <c r="H647" i="3"/>
  <c r="J1423" i="3" l="1"/>
  <c r="K1422" i="3"/>
  <c r="N647" i="3"/>
  <c r="K646" i="3"/>
  <c r="H648" i="3"/>
  <c r="K1423" i="3" l="1"/>
  <c r="J1424" i="3"/>
  <c r="N648" i="3"/>
  <c r="K647" i="3"/>
  <c r="H649" i="3"/>
  <c r="J1425" i="3" l="1"/>
  <c r="K1424" i="3"/>
  <c r="N649" i="3"/>
  <c r="K648" i="3"/>
  <c r="H650" i="3"/>
  <c r="K1425" i="3" l="1"/>
  <c r="J1426" i="3"/>
  <c r="N650" i="3"/>
  <c r="K649" i="3"/>
  <c r="H651" i="3"/>
  <c r="J1427" i="3" l="1"/>
  <c r="K1426" i="3"/>
  <c r="N651" i="3"/>
  <c r="K650" i="3"/>
  <c r="H652" i="3"/>
  <c r="K1427" i="3" l="1"/>
  <c r="J1428" i="3"/>
  <c r="N652" i="3"/>
  <c r="K651" i="3"/>
  <c r="H653" i="3"/>
  <c r="J1429" i="3" l="1"/>
  <c r="K1428" i="3"/>
  <c r="N653" i="3"/>
  <c r="K652" i="3"/>
  <c r="H654" i="3"/>
  <c r="K1429" i="3" l="1"/>
  <c r="J1430" i="3"/>
  <c r="N654" i="3"/>
  <c r="K653" i="3"/>
  <c r="H655" i="3"/>
  <c r="J1431" i="3" l="1"/>
  <c r="K1430" i="3"/>
  <c r="N655" i="3"/>
  <c r="K654" i="3"/>
  <c r="H656" i="3"/>
  <c r="K1431" i="3" l="1"/>
  <c r="J1432" i="3"/>
  <c r="N656" i="3"/>
  <c r="K655" i="3"/>
  <c r="H657" i="3"/>
  <c r="J1433" i="3" l="1"/>
  <c r="K1432" i="3"/>
  <c r="N657" i="3"/>
  <c r="K656" i="3"/>
  <c r="H658" i="3"/>
  <c r="K1433" i="3" l="1"/>
  <c r="J1434" i="3"/>
  <c r="N658" i="3"/>
  <c r="K657" i="3"/>
  <c r="H659" i="3"/>
  <c r="J1435" i="3" l="1"/>
  <c r="K1434" i="3"/>
  <c r="N659" i="3"/>
  <c r="K658" i="3"/>
  <c r="H660" i="3"/>
  <c r="K1435" i="3" l="1"/>
  <c r="J1436" i="3"/>
  <c r="N660" i="3"/>
  <c r="K659" i="3"/>
  <c r="H661" i="3"/>
  <c r="J1437" i="3" l="1"/>
  <c r="K1436" i="3"/>
  <c r="N661" i="3"/>
  <c r="K660" i="3"/>
  <c r="H662" i="3"/>
  <c r="K1437" i="3" l="1"/>
  <c r="J1438" i="3"/>
  <c r="N662" i="3"/>
  <c r="K661" i="3"/>
  <c r="H663" i="3"/>
  <c r="K1438" i="3" l="1"/>
  <c r="J1439" i="3"/>
  <c r="N663" i="3"/>
  <c r="K662" i="3"/>
  <c r="H664" i="3"/>
  <c r="K1439" i="3" l="1"/>
  <c r="J1440" i="3"/>
  <c r="N664" i="3"/>
  <c r="K663" i="3"/>
  <c r="H665" i="3"/>
  <c r="J1441" i="3" l="1"/>
  <c r="K1440" i="3"/>
  <c r="N665" i="3"/>
  <c r="K664" i="3"/>
  <c r="H666" i="3"/>
  <c r="K1441" i="3" l="1"/>
  <c r="J1442" i="3"/>
  <c r="N666" i="3"/>
  <c r="K665" i="3"/>
  <c r="H667" i="3"/>
  <c r="K1442" i="3" l="1"/>
  <c r="J1443" i="3"/>
  <c r="N667" i="3"/>
  <c r="K666" i="3"/>
  <c r="H668" i="3"/>
  <c r="K1443" i="3" l="1"/>
  <c r="J1444" i="3"/>
  <c r="N668" i="3"/>
  <c r="K667" i="3"/>
  <c r="H669" i="3"/>
  <c r="J1445" i="3" l="1"/>
  <c r="K1444" i="3"/>
  <c r="N669" i="3"/>
  <c r="K668" i="3"/>
  <c r="H670" i="3"/>
  <c r="J1446" i="3" l="1"/>
  <c r="K1446" i="3" s="1"/>
  <c r="K1445" i="3"/>
  <c r="N670" i="3"/>
  <c r="K669" i="3"/>
  <c r="H671" i="3"/>
  <c r="N671" i="3" l="1"/>
  <c r="K670" i="3"/>
  <c r="H672" i="3"/>
  <c r="N672" i="3" l="1"/>
  <c r="K671" i="3"/>
  <c r="H673" i="3"/>
  <c r="N673" i="3" l="1"/>
  <c r="K672" i="3"/>
  <c r="H674" i="3"/>
  <c r="N674" i="3" l="1"/>
  <c r="K673" i="3"/>
  <c r="H675" i="3"/>
  <c r="N675" i="3" l="1"/>
  <c r="K674" i="3"/>
  <c r="H676" i="3"/>
  <c r="N676" i="3" l="1"/>
  <c r="K675" i="3"/>
  <c r="H677" i="3"/>
  <c r="N677" i="3" l="1"/>
  <c r="K676" i="3"/>
  <c r="H678" i="3"/>
  <c r="N678" i="3" l="1"/>
  <c r="K677" i="3"/>
  <c r="H679" i="3"/>
  <c r="N679" i="3" l="1"/>
  <c r="K678" i="3"/>
  <c r="H680" i="3"/>
  <c r="N680" i="3" l="1"/>
  <c r="K679" i="3"/>
  <c r="H681" i="3"/>
  <c r="N681" i="3" l="1"/>
  <c r="K680" i="3"/>
  <c r="H682" i="3"/>
  <c r="N682" i="3" l="1"/>
  <c r="K681" i="3"/>
  <c r="H683" i="3"/>
  <c r="N683" i="3" l="1"/>
  <c r="K682" i="3"/>
  <c r="H684" i="3"/>
  <c r="N684" i="3" l="1"/>
  <c r="K683" i="3"/>
  <c r="H685" i="3"/>
  <c r="N685" i="3" l="1"/>
  <c r="K684" i="3"/>
  <c r="H686" i="3"/>
  <c r="N686" i="3" l="1"/>
  <c r="K685" i="3"/>
  <c r="H687" i="3"/>
  <c r="N687" i="3" l="1"/>
  <c r="K686" i="3"/>
  <c r="H688" i="3"/>
  <c r="N688" i="3" l="1"/>
  <c r="K687" i="3"/>
  <c r="H689" i="3"/>
  <c r="N689" i="3" l="1"/>
  <c r="K688" i="3"/>
  <c r="H690" i="3"/>
  <c r="N690" i="3" l="1"/>
  <c r="K689" i="3"/>
  <c r="H691" i="3"/>
  <c r="N691" i="3" l="1"/>
  <c r="K690" i="3"/>
  <c r="H692" i="3"/>
  <c r="N692" i="3" l="1"/>
  <c r="K691" i="3"/>
  <c r="H693" i="3"/>
  <c r="N693" i="3" l="1"/>
  <c r="K692" i="3"/>
  <c r="H694" i="3"/>
  <c r="N694" i="3" l="1"/>
  <c r="K693" i="3"/>
  <c r="H695" i="3"/>
  <c r="N695" i="3" l="1"/>
  <c r="K694" i="3"/>
  <c r="H696" i="3"/>
  <c r="N696" i="3" l="1"/>
  <c r="K695" i="3"/>
  <c r="H697" i="3"/>
  <c r="N697" i="3" l="1"/>
  <c r="K696" i="3"/>
  <c r="H698" i="3"/>
  <c r="N698" i="3" l="1"/>
  <c r="K697" i="3"/>
  <c r="H699" i="3"/>
  <c r="N699" i="3" l="1"/>
  <c r="K698" i="3"/>
  <c r="H700" i="3"/>
  <c r="N700" i="3" l="1"/>
  <c r="K699" i="3"/>
  <c r="H701" i="3"/>
  <c r="N701" i="3" l="1"/>
  <c r="K700" i="3"/>
  <c r="H702" i="3"/>
  <c r="N702" i="3" l="1"/>
  <c r="K701" i="3"/>
  <c r="H703" i="3"/>
  <c r="N703" i="3" l="1"/>
  <c r="K702" i="3"/>
  <c r="H704" i="3"/>
  <c r="N704" i="3" l="1"/>
  <c r="K703" i="3"/>
  <c r="H705" i="3"/>
  <c r="N705" i="3" l="1"/>
  <c r="K704" i="3"/>
  <c r="H706" i="3"/>
  <c r="N706" i="3" l="1"/>
  <c r="K705" i="3"/>
  <c r="H707" i="3"/>
  <c r="N707" i="3" l="1"/>
  <c r="K706" i="3"/>
  <c r="H708" i="3"/>
  <c r="N708" i="3" l="1"/>
  <c r="K707" i="3"/>
  <c r="H709" i="3"/>
  <c r="N709" i="3" l="1"/>
  <c r="K708" i="3"/>
  <c r="H710" i="3"/>
  <c r="N710" i="3" l="1"/>
  <c r="K709" i="3"/>
  <c r="H711" i="3"/>
  <c r="N711" i="3" l="1"/>
  <c r="K710" i="3"/>
  <c r="H712" i="3"/>
  <c r="N712" i="3" l="1"/>
  <c r="K711" i="3"/>
  <c r="H713" i="3"/>
  <c r="N713" i="3" l="1"/>
  <c r="K712" i="3"/>
  <c r="H714" i="3"/>
  <c r="N714" i="3" l="1"/>
  <c r="K713" i="3"/>
  <c r="H715" i="3"/>
  <c r="N715" i="3" l="1"/>
  <c r="K714" i="3"/>
  <c r="H716" i="3"/>
  <c r="N716" i="3" l="1"/>
  <c r="K715" i="3"/>
  <c r="H717" i="3"/>
  <c r="N717" i="3" l="1"/>
  <c r="K716" i="3"/>
  <c r="H718" i="3"/>
  <c r="N718" i="3" l="1"/>
  <c r="K717" i="3"/>
  <c r="H719" i="3"/>
  <c r="N719" i="3" l="1"/>
  <c r="K718" i="3"/>
  <c r="H720" i="3"/>
  <c r="N720" i="3" l="1"/>
  <c r="K719" i="3"/>
  <c r="H721" i="3"/>
  <c r="N721" i="3" l="1"/>
  <c r="K720" i="3"/>
  <c r="H722" i="3"/>
  <c r="N722" i="3" l="1"/>
  <c r="K721" i="3"/>
  <c r="H723" i="3"/>
  <c r="N723" i="3" l="1"/>
  <c r="K722" i="3"/>
  <c r="H724" i="3"/>
  <c r="N724" i="3" l="1"/>
  <c r="K723" i="3"/>
  <c r="H725" i="3"/>
  <c r="N725" i="3" l="1"/>
  <c r="K724" i="3"/>
  <c r="H726" i="3"/>
  <c r="N726" i="3" l="1"/>
  <c r="K725" i="3"/>
  <c r="H727" i="3"/>
  <c r="N727" i="3" l="1"/>
  <c r="K726" i="3"/>
  <c r="H728" i="3"/>
  <c r="N728" i="3" l="1"/>
  <c r="K727" i="3"/>
  <c r="H729" i="3"/>
  <c r="N729" i="3" l="1"/>
  <c r="K728" i="3"/>
  <c r="H730" i="3"/>
  <c r="N730" i="3" l="1"/>
  <c r="K729" i="3"/>
  <c r="H731" i="3"/>
  <c r="N731" i="3" l="1"/>
  <c r="K730" i="3"/>
  <c r="H732" i="3"/>
  <c r="N732" i="3" l="1"/>
  <c r="K731" i="3"/>
  <c r="H733" i="3"/>
  <c r="N733" i="3" l="1"/>
  <c r="K732" i="3"/>
  <c r="H734" i="3"/>
  <c r="N734" i="3" l="1"/>
  <c r="K733" i="3"/>
  <c r="H735" i="3"/>
  <c r="N735" i="3" l="1"/>
  <c r="K734" i="3"/>
  <c r="H736" i="3"/>
  <c r="N736" i="3" l="1"/>
  <c r="K735" i="3"/>
  <c r="H737" i="3"/>
  <c r="N737" i="3" l="1"/>
  <c r="K736" i="3"/>
  <c r="H738" i="3"/>
  <c r="N738" i="3" l="1"/>
  <c r="K737" i="3"/>
  <c r="H739" i="3"/>
  <c r="N739" i="3" l="1"/>
  <c r="K738" i="3"/>
  <c r="H740" i="3"/>
  <c r="N740" i="3" l="1"/>
  <c r="K739" i="3"/>
  <c r="H741" i="3"/>
  <c r="N741" i="3" l="1"/>
  <c r="K740" i="3"/>
  <c r="H742" i="3"/>
  <c r="N742" i="3" l="1"/>
  <c r="K741" i="3"/>
  <c r="H743" i="3"/>
  <c r="N743" i="3" l="1"/>
  <c r="K742" i="3"/>
  <c r="H744" i="3"/>
  <c r="N744" i="3" l="1"/>
  <c r="K743" i="3"/>
  <c r="H745" i="3"/>
  <c r="N745" i="3" l="1"/>
  <c r="K744" i="3"/>
  <c r="H746" i="3"/>
  <c r="N746" i="3" l="1"/>
  <c r="K745" i="3"/>
  <c r="H747" i="3"/>
  <c r="N747" i="3" l="1"/>
  <c r="K746" i="3"/>
  <c r="H748" i="3"/>
  <c r="N748" i="3" l="1"/>
  <c r="K747" i="3"/>
  <c r="H749" i="3"/>
  <c r="N749" i="3" l="1"/>
  <c r="K748" i="3"/>
  <c r="H750" i="3"/>
  <c r="N750" i="3" l="1"/>
  <c r="K749" i="3"/>
  <c r="H751" i="3"/>
  <c r="N751" i="3" l="1"/>
  <c r="K750" i="3"/>
  <c r="H752" i="3"/>
  <c r="N752" i="3" l="1"/>
  <c r="K751" i="3"/>
  <c r="H753" i="3"/>
  <c r="N753" i="3" l="1"/>
  <c r="K752" i="3"/>
  <c r="H754" i="3"/>
  <c r="N754" i="3" l="1"/>
  <c r="K753" i="3"/>
  <c r="H755" i="3"/>
  <c r="N755" i="3" l="1"/>
  <c r="K754" i="3"/>
  <c r="H756" i="3"/>
  <c r="N756" i="3" l="1"/>
  <c r="K755" i="3"/>
  <c r="H757" i="3"/>
  <c r="N757" i="3" l="1"/>
  <c r="K756" i="3"/>
  <c r="H758" i="3"/>
  <c r="N758" i="3" l="1"/>
  <c r="K757" i="3"/>
  <c r="H759" i="3"/>
  <c r="N759" i="3" l="1"/>
  <c r="K758" i="3"/>
  <c r="H760" i="3"/>
  <c r="N760" i="3" l="1"/>
  <c r="K759" i="3"/>
  <c r="H761" i="3"/>
  <c r="N761" i="3" l="1"/>
  <c r="K760" i="3"/>
  <c r="H762" i="3"/>
  <c r="N762" i="3" l="1"/>
  <c r="K761" i="3"/>
  <c r="H763" i="3"/>
  <c r="N763" i="3" l="1"/>
  <c r="K762" i="3"/>
  <c r="H764" i="3"/>
  <c r="N764" i="3" l="1"/>
  <c r="K763" i="3"/>
  <c r="H765" i="3"/>
  <c r="N765" i="3" l="1"/>
  <c r="K764" i="3"/>
  <c r="H766" i="3"/>
  <c r="N766" i="3" l="1"/>
  <c r="K765" i="3"/>
  <c r="H767" i="3"/>
  <c r="N767" i="3" l="1"/>
  <c r="K766" i="3"/>
  <c r="H768" i="3"/>
  <c r="N768" i="3" l="1"/>
  <c r="K767" i="3"/>
  <c r="H769" i="3"/>
  <c r="N769" i="3" l="1"/>
  <c r="K768" i="3"/>
  <c r="H770" i="3"/>
  <c r="N770" i="3" l="1"/>
  <c r="K769" i="3"/>
  <c r="H771" i="3"/>
  <c r="N771" i="3" l="1"/>
  <c r="K770" i="3"/>
  <c r="H772" i="3"/>
  <c r="N772" i="3" l="1"/>
  <c r="K771" i="3"/>
  <c r="H773" i="3"/>
  <c r="N773" i="3" l="1"/>
  <c r="K772" i="3"/>
  <c r="H774" i="3"/>
  <c r="N774" i="3" l="1"/>
  <c r="K773" i="3"/>
  <c r="H775" i="3"/>
  <c r="N775" i="3" l="1"/>
  <c r="K774" i="3"/>
  <c r="H776" i="3"/>
  <c r="N776" i="3" l="1"/>
  <c r="K775" i="3"/>
  <c r="H777" i="3"/>
  <c r="N777" i="3" l="1"/>
  <c r="K776" i="3"/>
  <c r="H778" i="3"/>
  <c r="N778" i="3" l="1"/>
  <c r="K777" i="3"/>
  <c r="H779" i="3"/>
  <c r="N779" i="3" l="1"/>
  <c r="K778" i="3"/>
  <c r="H780" i="3"/>
  <c r="N780" i="3" l="1"/>
  <c r="K779" i="3"/>
  <c r="H781" i="3"/>
  <c r="N781" i="3" l="1"/>
  <c r="K780" i="3"/>
  <c r="H782" i="3"/>
  <c r="N782" i="3" l="1"/>
  <c r="K781" i="3"/>
  <c r="H783" i="3"/>
  <c r="N783" i="3" l="1"/>
  <c r="K782" i="3"/>
  <c r="H784" i="3"/>
  <c r="N784" i="3" l="1"/>
  <c r="K783" i="3"/>
  <c r="H785" i="3"/>
  <c r="N785" i="3" l="1"/>
  <c r="K784" i="3"/>
  <c r="H786" i="3"/>
  <c r="N786" i="3" l="1"/>
  <c r="K785" i="3"/>
  <c r="H787" i="3"/>
  <c r="N787" i="3" l="1"/>
  <c r="K786" i="3"/>
  <c r="H788" i="3"/>
  <c r="N788" i="3" l="1"/>
  <c r="K787" i="3"/>
  <c r="H789" i="3"/>
  <c r="N789" i="3" l="1"/>
  <c r="K788" i="3"/>
  <c r="H790" i="3"/>
  <c r="N790" i="3" l="1"/>
  <c r="K789" i="3"/>
  <c r="H791" i="3"/>
  <c r="N791" i="3" l="1"/>
  <c r="K790" i="3"/>
  <c r="H792" i="3"/>
  <c r="N792" i="3" l="1"/>
  <c r="K791" i="3"/>
  <c r="H793" i="3"/>
  <c r="N793" i="3" l="1"/>
  <c r="K792" i="3"/>
  <c r="H794" i="3"/>
  <c r="N794" i="3" l="1"/>
  <c r="K793" i="3"/>
  <c r="H795" i="3"/>
  <c r="N795" i="3" l="1"/>
  <c r="K794" i="3"/>
  <c r="H796" i="3"/>
  <c r="N796" i="3" l="1"/>
  <c r="K795" i="3"/>
  <c r="H797" i="3"/>
  <c r="N797" i="3" l="1"/>
  <c r="K796" i="3"/>
  <c r="H798" i="3"/>
  <c r="N798" i="3" l="1"/>
  <c r="K797" i="3"/>
  <c r="H799" i="3"/>
  <c r="N799" i="3" l="1"/>
  <c r="K798" i="3"/>
  <c r="H800" i="3"/>
  <c r="N800" i="3" l="1"/>
  <c r="K799" i="3"/>
  <c r="H801" i="3"/>
  <c r="N801" i="3" l="1"/>
  <c r="K800" i="3"/>
  <c r="H802" i="3"/>
  <c r="N802" i="3" l="1"/>
  <c r="K801" i="3"/>
  <c r="H803" i="3"/>
  <c r="N803" i="3" l="1"/>
  <c r="K802" i="3"/>
  <c r="H804" i="3"/>
  <c r="N804" i="3" l="1"/>
  <c r="K803" i="3"/>
  <c r="H805" i="3"/>
  <c r="N805" i="3" l="1"/>
  <c r="K804" i="3"/>
  <c r="H806" i="3"/>
  <c r="N806" i="3" l="1"/>
  <c r="K805" i="3"/>
  <c r="H807" i="3"/>
  <c r="N807" i="3" l="1"/>
  <c r="K806" i="3"/>
  <c r="H808" i="3"/>
  <c r="N808" i="3" l="1"/>
  <c r="K807" i="3"/>
  <c r="H809" i="3"/>
  <c r="N809" i="3" l="1"/>
  <c r="K808" i="3"/>
  <c r="H810" i="3"/>
  <c r="N810" i="3" l="1"/>
  <c r="K809" i="3"/>
  <c r="H811" i="3"/>
  <c r="N811" i="3" l="1"/>
  <c r="K810" i="3"/>
  <c r="H812" i="3"/>
  <c r="N812" i="3" l="1"/>
  <c r="K811" i="3"/>
  <c r="H813" i="3"/>
  <c r="N813" i="3" l="1"/>
  <c r="K812" i="3"/>
  <c r="H814" i="3"/>
  <c r="N814" i="3" l="1"/>
  <c r="K813" i="3"/>
  <c r="H815" i="3"/>
  <c r="N815" i="3" l="1"/>
  <c r="K814" i="3"/>
  <c r="H816" i="3"/>
  <c r="N816" i="3" l="1"/>
  <c r="K815" i="3"/>
  <c r="H817" i="3"/>
  <c r="N817" i="3" l="1"/>
  <c r="K816" i="3"/>
  <c r="H818" i="3"/>
  <c r="N818" i="3" l="1"/>
  <c r="K817" i="3"/>
  <c r="H819" i="3"/>
  <c r="N819" i="3" l="1"/>
  <c r="K818" i="3"/>
  <c r="H820" i="3"/>
  <c r="N820" i="3" l="1"/>
  <c r="K819" i="3"/>
  <c r="H821" i="3"/>
  <c r="N821" i="3" l="1"/>
  <c r="K820" i="3"/>
  <c r="H822" i="3"/>
  <c r="N822" i="3" l="1"/>
  <c r="K821" i="3"/>
  <c r="H823" i="3"/>
  <c r="N823" i="3" l="1"/>
  <c r="K822" i="3"/>
  <c r="H824" i="3"/>
  <c r="N824" i="3" l="1"/>
  <c r="K823" i="3"/>
  <c r="H825" i="3"/>
  <c r="N825" i="3" l="1"/>
  <c r="K824" i="3"/>
  <c r="H826" i="3"/>
  <c r="N826" i="3" l="1"/>
  <c r="K825" i="3"/>
  <c r="H827" i="3"/>
  <c r="N827" i="3" l="1"/>
  <c r="K826" i="3"/>
  <c r="H828" i="3"/>
  <c r="N828" i="3" l="1"/>
  <c r="K827" i="3"/>
  <c r="H829" i="3"/>
  <c r="N829" i="3" l="1"/>
  <c r="K828" i="3"/>
  <c r="H830" i="3"/>
  <c r="N830" i="3" l="1"/>
  <c r="K829" i="3"/>
  <c r="H831" i="3"/>
  <c r="N831" i="3" l="1"/>
  <c r="K830" i="3"/>
  <c r="H832" i="3"/>
  <c r="N832" i="3" l="1"/>
  <c r="K831" i="3"/>
  <c r="H833" i="3"/>
  <c r="N833" i="3" l="1"/>
  <c r="K832" i="3"/>
  <c r="H834" i="3"/>
  <c r="N834" i="3" l="1"/>
  <c r="K833" i="3"/>
  <c r="H835" i="3"/>
  <c r="N835" i="3" l="1"/>
  <c r="K834" i="3"/>
  <c r="H836" i="3"/>
  <c r="N836" i="3" l="1"/>
  <c r="K835" i="3"/>
  <c r="H837" i="3"/>
  <c r="N837" i="3" l="1"/>
  <c r="K836" i="3"/>
  <c r="H838" i="3"/>
  <c r="N838" i="3" l="1"/>
  <c r="K837" i="3"/>
  <c r="H839" i="3"/>
  <c r="N839" i="3" l="1"/>
  <c r="K838" i="3"/>
  <c r="H840" i="3"/>
  <c r="N840" i="3" l="1"/>
  <c r="K839" i="3"/>
  <c r="H841" i="3"/>
  <c r="N841" i="3" l="1"/>
  <c r="K840" i="3"/>
  <c r="H842" i="3"/>
  <c r="N842" i="3" l="1"/>
  <c r="K841" i="3"/>
  <c r="H843" i="3"/>
  <c r="N843" i="3" l="1"/>
  <c r="K842" i="3"/>
  <c r="H844" i="3"/>
  <c r="N844" i="3" l="1"/>
  <c r="K843" i="3"/>
  <c r="H845" i="3"/>
  <c r="N845" i="3" l="1"/>
  <c r="K844" i="3"/>
  <c r="H846" i="3"/>
  <c r="N846" i="3" l="1"/>
  <c r="K845" i="3"/>
  <c r="H847" i="3"/>
  <c r="N847" i="3" l="1"/>
  <c r="K846" i="3"/>
  <c r="H848" i="3"/>
  <c r="N848" i="3" l="1"/>
  <c r="K847" i="3"/>
  <c r="H849" i="3"/>
  <c r="N849" i="3" l="1"/>
  <c r="K848" i="3"/>
  <c r="H850" i="3"/>
  <c r="N850" i="3" l="1"/>
  <c r="K849" i="3"/>
  <c r="H851" i="3"/>
  <c r="N851" i="3" l="1"/>
  <c r="K850" i="3"/>
  <c r="H852" i="3"/>
  <c r="N852" i="3" l="1"/>
  <c r="K851" i="3"/>
  <c r="H853" i="3"/>
  <c r="N853" i="3" l="1"/>
  <c r="K852" i="3"/>
  <c r="H854" i="3"/>
  <c r="N854" i="3" l="1"/>
  <c r="K853" i="3"/>
  <c r="H855" i="3"/>
  <c r="N855" i="3" l="1"/>
  <c r="K854" i="3"/>
  <c r="H856" i="3"/>
  <c r="N856" i="3" l="1"/>
  <c r="K855" i="3"/>
  <c r="H857" i="3"/>
  <c r="N857" i="3" l="1"/>
  <c r="K856" i="3"/>
  <c r="H858" i="3"/>
  <c r="N858" i="3" l="1"/>
  <c r="K857" i="3"/>
  <c r="H859" i="3"/>
  <c r="N859" i="3" l="1"/>
  <c r="K858" i="3"/>
  <c r="H860" i="3"/>
  <c r="N860" i="3" l="1"/>
  <c r="K859" i="3"/>
  <c r="H861" i="3"/>
  <c r="N861" i="3" l="1"/>
  <c r="K860" i="3"/>
  <c r="H862" i="3"/>
  <c r="N862" i="3" l="1"/>
  <c r="K861" i="3"/>
  <c r="H863" i="3"/>
  <c r="N863" i="3" l="1"/>
  <c r="K862" i="3"/>
  <c r="H864" i="3"/>
  <c r="N864" i="3" l="1"/>
  <c r="K863" i="3"/>
  <c r="H865" i="3"/>
  <c r="N865" i="3" l="1"/>
  <c r="K864" i="3"/>
  <c r="H866" i="3"/>
  <c r="N866" i="3" l="1"/>
  <c r="K865" i="3"/>
  <c r="H867" i="3"/>
  <c r="N867" i="3" l="1"/>
  <c r="K866" i="3"/>
  <c r="H868" i="3"/>
  <c r="N868" i="3" l="1"/>
  <c r="K867" i="3"/>
  <c r="H869" i="3"/>
  <c r="N869" i="3" l="1"/>
  <c r="K868" i="3"/>
  <c r="H870" i="3"/>
  <c r="N870" i="3" l="1"/>
  <c r="K869" i="3"/>
  <c r="H871" i="3"/>
  <c r="N871" i="3" l="1"/>
  <c r="K870" i="3"/>
  <c r="H872" i="3"/>
  <c r="N872" i="3" l="1"/>
  <c r="K871" i="3"/>
  <c r="H873" i="3"/>
  <c r="N873" i="3" l="1"/>
  <c r="K872" i="3"/>
  <c r="H874" i="3"/>
  <c r="N874" i="3" l="1"/>
  <c r="K873" i="3"/>
  <c r="H875" i="3"/>
  <c r="N875" i="3" l="1"/>
  <c r="K874" i="3"/>
  <c r="H876" i="3"/>
  <c r="N876" i="3" l="1"/>
  <c r="K875" i="3"/>
  <c r="H877" i="3"/>
  <c r="N877" i="3" l="1"/>
  <c r="K876" i="3"/>
  <c r="H878" i="3"/>
  <c r="N878" i="3" l="1"/>
  <c r="K877" i="3"/>
  <c r="H879" i="3"/>
  <c r="N879" i="3" l="1"/>
  <c r="K878" i="3"/>
  <c r="H880" i="3"/>
  <c r="N880" i="3" l="1"/>
  <c r="K879" i="3"/>
  <c r="H881" i="3"/>
  <c r="N881" i="3" l="1"/>
  <c r="K880" i="3"/>
  <c r="H882" i="3"/>
  <c r="N882" i="3" l="1"/>
  <c r="K881" i="3"/>
  <c r="H883" i="3"/>
  <c r="N883" i="3" l="1"/>
  <c r="K882" i="3"/>
  <c r="H884" i="3"/>
  <c r="N884" i="3" l="1"/>
  <c r="K883" i="3"/>
  <c r="H885" i="3"/>
  <c r="N885" i="3" l="1"/>
  <c r="K884" i="3"/>
  <c r="H886" i="3"/>
  <c r="N886" i="3" l="1"/>
  <c r="K885" i="3"/>
  <c r="H887" i="3"/>
  <c r="N887" i="3" l="1"/>
  <c r="K886" i="3"/>
  <c r="H888" i="3"/>
  <c r="N888" i="3" l="1"/>
  <c r="K887" i="3"/>
  <c r="H889" i="3"/>
  <c r="N889" i="3" l="1"/>
  <c r="K888" i="3"/>
  <c r="H890" i="3"/>
  <c r="N890" i="3" l="1"/>
  <c r="K889" i="3"/>
  <c r="H891" i="3"/>
  <c r="N891" i="3" l="1"/>
  <c r="K890" i="3"/>
  <c r="H892" i="3"/>
  <c r="N892" i="3" l="1"/>
  <c r="K891" i="3"/>
  <c r="H893" i="3"/>
  <c r="N893" i="3" l="1"/>
  <c r="K892" i="3"/>
  <c r="H894" i="3"/>
  <c r="N894" i="3" l="1"/>
  <c r="K893" i="3"/>
  <c r="H895" i="3"/>
  <c r="N895" i="3" l="1"/>
  <c r="K894" i="3"/>
  <c r="H896" i="3"/>
  <c r="N896" i="3" l="1"/>
  <c r="K895" i="3"/>
  <c r="H897" i="3"/>
  <c r="N897" i="3" l="1"/>
  <c r="K896" i="3"/>
  <c r="H898" i="3"/>
  <c r="N898" i="3" l="1"/>
  <c r="K897" i="3"/>
  <c r="H899" i="3"/>
  <c r="N899" i="3" l="1"/>
  <c r="K898" i="3"/>
  <c r="H900" i="3"/>
  <c r="N900" i="3" l="1"/>
  <c r="K899" i="3"/>
  <c r="H901" i="3"/>
  <c r="N901" i="3" l="1"/>
  <c r="K900" i="3"/>
  <c r="H902" i="3"/>
  <c r="N902" i="3" l="1"/>
  <c r="K901" i="3"/>
  <c r="H903" i="3"/>
  <c r="N903" i="3" l="1"/>
  <c r="K902" i="3"/>
  <c r="H904" i="3"/>
  <c r="N904" i="3" l="1"/>
  <c r="K903" i="3"/>
  <c r="H905" i="3"/>
  <c r="N905" i="3" l="1"/>
  <c r="K904" i="3"/>
  <c r="H906" i="3"/>
  <c r="N906" i="3" l="1"/>
  <c r="K905" i="3"/>
  <c r="H907" i="3"/>
  <c r="N907" i="3" l="1"/>
  <c r="K906" i="3"/>
  <c r="H908" i="3"/>
  <c r="N908" i="3" l="1"/>
  <c r="K907" i="3"/>
  <c r="H909" i="3"/>
  <c r="N909" i="3" l="1"/>
  <c r="K908" i="3"/>
  <c r="H910" i="3"/>
  <c r="N910" i="3" l="1"/>
  <c r="K909" i="3"/>
  <c r="H911" i="3"/>
  <c r="N911" i="3" l="1"/>
  <c r="K910" i="3"/>
  <c r="H912" i="3"/>
  <c r="N912" i="3" l="1"/>
  <c r="K911" i="3"/>
  <c r="H913" i="3"/>
  <c r="N913" i="3" l="1"/>
  <c r="K912" i="3"/>
  <c r="H914" i="3"/>
  <c r="N914" i="3" l="1"/>
  <c r="K913" i="3"/>
  <c r="H915" i="3"/>
  <c r="N915" i="3" l="1"/>
  <c r="K914" i="3"/>
  <c r="H916" i="3"/>
  <c r="N916" i="3" l="1"/>
  <c r="K915" i="3"/>
  <c r="H917" i="3"/>
  <c r="N917" i="3" l="1"/>
  <c r="K916" i="3"/>
  <c r="H918" i="3"/>
  <c r="N918" i="3" l="1"/>
  <c r="K917" i="3"/>
  <c r="H919" i="3"/>
  <c r="N919" i="3" l="1"/>
  <c r="K918" i="3"/>
  <c r="H920" i="3"/>
  <c r="N920" i="3" l="1"/>
  <c r="K919" i="3"/>
  <c r="H921" i="3"/>
  <c r="N921" i="3" l="1"/>
  <c r="K920" i="3"/>
  <c r="H922" i="3"/>
  <c r="N922" i="3" l="1"/>
  <c r="K921" i="3"/>
  <c r="H923" i="3"/>
  <c r="N923" i="3" l="1"/>
  <c r="K922" i="3"/>
  <c r="H924" i="3"/>
  <c r="N924" i="3" l="1"/>
  <c r="K923" i="3"/>
  <c r="H925" i="3"/>
  <c r="N925" i="3" l="1"/>
  <c r="K924" i="3"/>
  <c r="H926" i="3"/>
  <c r="N926" i="3" l="1"/>
  <c r="K925" i="3"/>
  <c r="H927" i="3"/>
  <c r="N927" i="3" l="1"/>
  <c r="K926" i="3"/>
  <c r="H928" i="3"/>
  <c r="N928" i="3" l="1"/>
  <c r="K927" i="3"/>
  <c r="H929" i="3"/>
  <c r="N929" i="3" l="1"/>
  <c r="K928" i="3"/>
  <c r="H930" i="3"/>
  <c r="N930" i="3" l="1"/>
  <c r="K929" i="3"/>
  <c r="H931" i="3"/>
  <c r="N931" i="3" l="1"/>
  <c r="K930" i="3"/>
  <c r="H932" i="3"/>
  <c r="N932" i="3" l="1"/>
  <c r="K931" i="3"/>
  <c r="H933" i="3"/>
  <c r="N933" i="3" l="1"/>
  <c r="K932" i="3"/>
  <c r="H934" i="3"/>
  <c r="N934" i="3" l="1"/>
  <c r="K933" i="3"/>
  <c r="H935" i="3"/>
  <c r="N935" i="3" l="1"/>
  <c r="K934" i="3"/>
  <c r="H936" i="3"/>
  <c r="N936" i="3" l="1"/>
  <c r="K935" i="3"/>
  <c r="H937" i="3"/>
  <c r="N937" i="3" l="1"/>
  <c r="K936" i="3"/>
  <c r="H938" i="3"/>
  <c r="N938" i="3" l="1"/>
  <c r="K937" i="3"/>
  <c r="H939" i="3"/>
  <c r="N939" i="3" l="1"/>
  <c r="K938" i="3"/>
  <c r="H940" i="3"/>
  <c r="N940" i="3" l="1"/>
  <c r="K939" i="3"/>
  <c r="H941" i="3"/>
  <c r="N941" i="3" l="1"/>
  <c r="K940" i="3"/>
  <c r="H942" i="3"/>
  <c r="N942" i="3" l="1"/>
  <c r="K941" i="3"/>
  <c r="H943" i="3"/>
  <c r="N943" i="3" l="1"/>
  <c r="K942" i="3"/>
  <c r="H944" i="3"/>
  <c r="N944" i="3" l="1"/>
  <c r="K943" i="3"/>
  <c r="H945" i="3"/>
  <c r="H946" i="3"/>
  <c r="N946" i="3" l="1"/>
  <c r="N945" i="3"/>
  <c r="K944" i="3"/>
  <c r="K946" i="3" l="1"/>
  <c r="K945" i="3"/>
  <c r="H17" i="2" l="1"/>
  <c r="H20" i="2" s="1"/>
  <c r="N13" i="2"/>
  <c r="L12" i="2"/>
  <c r="N12" i="2" s="1"/>
  <c r="L11" i="2"/>
  <c r="N11" i="2" s="1"/>
  <c r="J13" i="2"/>
  <c r="H12" i="2"/>
  <c r="J12" i="2" s="1"/>
  <c r="H11" i="2"/>
  <c r="J11" i="2" s="1"/>
  <c r="D12" i="2"/>
  <c r="F12" i="2" s="1"/>
  <c r="D11" i="2"/>
  <c r="F11" i="2" s="1"/>
  <c r="N14" i="2" l="1"/>
  <c r="N15" i="2" s="1"/>
  <c r="L18" i="2" s="1"/>
  <c r="J14" i="2"/>
  <c r="J15" i="2" s="1"/>
  <c r="H18" i="2" s="1"/>
  <c r="F13" i="2" l="1"/>
  <c r="F14" i="2"/>
  <c r="F15" i="2" l="1"/>
  <c r="F30" i="1" s="1"/>
  <c r="F32" i="1" s="1"/>
  <c r="F33" i="1" s="1"/>
  <c r="D18" i="2" l="1"/>
  <c r="L19" i="2" l="1"/>
  <c r="H19" i="2"/>
  <c r="D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Kolbu Jacobsen</author>
    <author>Unni Mjelde Birkeland</author>
    <author>Skaiå, Tom Anders</author>
    <author>Marit Ubbe</author>
  </authors>
  <commentList>
    <comment ref="E4" authorId="0" shapeId="0" xr:uid="{00000000-0006-0000-0000-000001000000}">
      <text>
        <r>
          <rPr>
            <sz val="9"/>
            <color indexed="81"/>
            <rFont val="Tahoma"/>
            <family val="2"/>
          </rPr>
          <t>Prosjektnummer hentar du frå søknad i Espresso (fane 1.). Nummeret genereres automatisk av systemet ved oppretting av ny søknad.</t>
        </r>
      </text>
    </comment>
    <comment ref="E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Kategori 1 </t>
        </r>
        <r>
          <rPr>
            <sz val="9"/>
            <color indexed="81"/>
            <rFont val="Tahoma"/>
            <family val="2"/>
          </rPr>
          <t xml:space="preserve">Enkel tekst med eventuelle fotnotar på siden og enkle tabellar, illustrasjonar eller grafiske framstillingar
</t>
        </r>
        <r>
          <rPr>
            <b/>
            <sz val="9"/>
            <color indexed="81"/>
            <rFont val="Tahoma"/>
            <family val="2"/>
          </rPr>
          <t xml:space="preserve">
Kategori 2 </t>
        </r>
        <r>
          <rPr>
            <sz val="9"/>
            <color indexed="81"/>
            <rFont val="Tahoma"/>
            <family val="2"/>
          </rPr>
          <t xml:space="preserve">Tekst med illustrasjonsgrad inntil 25 % av total satsflate. Teksten kan ha margtekstar, fotnotar, sitat, tekst i ramme og mange illustrasjonar eller grafiske framstillingar.
</t>
        </r>
        <r>
          <rPr>
            <b/>
            <sz val="9"/>
            <color indexed="81"/>
            <rFont val="Tahoma"/>
            <family val="2"/>
          </rPr>
          <t xml:space="preserve">
Kategori 3 </t>
        </r>
        <r>
          <rPr>
            <sz val="9"/>
            <color indexed="81"/>
            <rFont val="Tahoma"/>
            <family val="2"/>
          </rPr>
          <t>Tekst med illustrasjonsgrad over 25 % av total satsflate. Matematisk sats eller anna ekstra vanskeleg sats med mange og kompliserte illustrasjonar eller foto.</t>
        </r>
      </text>
    </comment>
    <comment ref="H9" authorId="2" shapeId="0" xr:uid="{00000000-0006-0000-0000-000003000000}">
      <text>
        <r>
          <rPr>
            <sz val="9"/>
            <color indexed="81"/>
            <rFont val="Tahoma"/>
            <family val="2"/>
          </rPr>
          <t>Summen av cellene flyttes til "Studenttal per år" nedanfor.</t>
        </r>
      </text>
    </comment>
    <comment ref="F2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Estimer salgspotensialet til andre kjøpere enn studenter med boken som pensum.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Ekstraordinære utgifter utover kategori </t>
        </r>
        <r>
          <rPr>
            <sz val="9"/>
            <color indexed="81"/>
            <rFont val="Tahoma"/>
            <family val="2"/>
          </rPr>
          <t xml:space="preserve">
Dersom bokprosjektet av faglege og/eller pedagogiske grunnar har utgifter langt over det gjennomsnittsutrekningane for kvar kategori dekker, kan dette leggast inn som ekstraordinære utgifter.  
Ekstraordinære utgifter skal spesifiserast og gjerast greie for særskilt for i søknadsskjema i Espresso. 
</t>
        </r>
        <r>
          <rPr>
            <b/>
            <sz val="9"/>
            <color indexed="81"/>
            <rFont val="Tahoma"/>
            <family val="2"/>
          </rPr>
          <t xml:space="preserve">Ekstraordinære utgifter kan omfatte: </t>
        </r>
        <r>
          <rPr>
            <sz val="9"/>
            <color indexed="81"/>
            <rFont val="Tahoma"/>
            <family val="2"/>
          </rPr>
          <t xml:space="preserve">
• ekstraordinære høge utgifter til kjøp av biletrettar
• ekstraordinære høge utgifter til illustrasjonar som er nødvendig av pedagogiske eller andre grunnar
• særlege manus- eller framstillingskostnader som er av avgjerande betydning for prosjektet.
• utgifter ved omsetting frå nordiske språk til samisk
• støtte til digitale parallellutgåver - kan bereknast inntil 20% av søknadsbeløp (100% av søknadssummen, ekskludert eventuelle andre ekstraordinære utgifter det blir søkt om) og maks 50 000 kr.
</t>
        </r>
      </text>
    </comment>
    <comment ref="F27" authorId="0" shapeId="0" xr:uid="{00000000-0006-0000-0000-000007000000}">
      <text>
        <r>
          <rPr>
            <sz val="9"/>
            <color indexed="81"/>
            <rFont val="Tahoma"/>
            <family val="2"/>
          </rPr>
          <t>Oppgi beløp. Informasjon om kvem støtta kjem frå skal oppgivast i søknadsskjemaet i Espresso.</t>
        </r>
      </text>
    </comment>
    <comment ref="F29" authorId="3" shapeId="0" xr:uid="{E20D907F-ACC9-4EF0-838B-5D2550193D67}">
      <text>
        <r>
          <rPr>
            <sz val="9"/>
            <color indexed="81"/>
            <rFont val="Tahoma"/>
            <family val="2"/>
          </rPr>
          <t>Oppgi om læreboken er en nyutgivelse eller en revisjon.</t>
        </r>
      </text>
    </comment>
    <comment ref="F33" authorId="2" shapeId="0" xr:uid="{00000000-0006-0000-0000-000008000000}">
      <text>
        <r>
          <rPr>
            <sz val="9"/>
            <color indexed="81"/>
            <rFont val="Tahoma"/>
            <family val="2"/>
          </rPr>
          <t>Søknadsbeløpet er berekna ut frå gjeldande ratar og valt kategori. Dette talet skal leggjast inn i søknadsskjemaet i Espresso.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Skaiå, Tom Anders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Enkel tekst med eventuelle fotnoter på siden og enkle tabeller, illustrasjoner eller grafiske fremstillinger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 </t>
        </r>
      </text>
    </comment>
    <comment ref="M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</commentList>
</comments>
</file>

<file path=xl/sharedStrings.xml><?xml version="1.0" encoding="utf-8"?>
<sst xmlns="http://schemas.openxmlformats.org/spreadsheetml/2006/main" count="104" uniqueCount="70">
  <si>
    <t>Velg:</t>
  </si>
  <si>
    <t>Bachelor</t>
  </si>
  <si>
    <t>1. Prosjektinformasjon</t>
  </si>
  <si>
    <t>Master</t>
  </si>
  <si>
    <t>Prosjektnummer</t>
  </si>
  <si>
    <t>Bachelor og Master</t>
  </si>
  <si>
    <t>Annet</t>
  </si>
  <si>
    <t>2. Opplysninger for berekning av søknadsbeløp</t>
  </si>
  <si>
    <t>Teknisk kategori</t>
  </si>
  <si>
    <t>Velg kategori</t>
  </si>
  <si>
    <t>Prioritet</t>
  </si>
  <si>
    <t>Velg prioritet</t>
  </si>
  <si>
    <t>Salgspris:</t>
  </si>
  <si>
    <r>
      <t xml:space="preserve">Lærestad 
</t>
    </r>
    <r>
      <rPr>
        <b/>
        <i/>
        <sz val="10"/>
        <color theme="8"/>
        <rFont val="Calibri"/>
        <family val="2"/>
        <scheme val="minor"/>
      </rPr>
      <t>(Husk evt. Forfattaren sin lærestad)</t>
    </r>
  </si>
  <si>
    <t>Kursnamn</t>
  </si>
  <si>
    <t>Nivå</t>
  </si>
  <si>
    <t>Konsulent vurdering</t>
  </si>
  <si>
    <t>Studenttal</t>
  </si>
  <si>
    <t>Nei</t>
  </si>
  <si>
    <t>3. Berekning av søknadsbeløp</t>
  </si>
  <si>
    <t>Salg første 3 år:</t>
  </si>
  <si>
    <t>Gjennomsnittleg sal per år dei siste tre åra/forventa årleg sal</t>
  </si>
  <si>
    <t>Salg til andre per år</t>
  </si>
  <si>
    <t>Samla behovskalkulering</t>
  </si>
  <si>
    <t>Sidetal i boka:</t>
  </si>
  <si>
    <t>Ekstraordinære utgifter</t>
  </si>
  <si>
    <t>Anna produksjonsstøtte</t>
  </si>
  <si>
    <t>Er læreboken en revisjon eller nyutgivelse</t>
  </si>
  <si>
    <t>Revisjon</t>
  </si>
  <si>
    <t>Kalkulerte utgifter, rabattar og marginar</t>
  </si>
  <si>
    <t>Reduksjon etter kalkulering av behov</t>
  </si>
  <si>
    <t>Hugs å lagre skjemaet lokalt før du lastar det inn som vedlegg i søknadsskjemaet i Espresso.</t>
  </si>
  <si>
    <t>Dette arket skal skjules for brukerne. Her kan satser endres av UHR.</t>
  </si>
  <si>
    <t>Produksjonskostnader</t>
  </si>
  <si>
    <t>Kategori 1</t>
  </si>
  <si>
    <t>Kategori 2</t>
  </si>
  <si>
    <t>Kategori 3</t>
  </si>
  <si>
    <t>Produksjon</t>
  </si>
  <si>
    <t>Antall</t>
  </si>
  <si>
    <t>Stk pris</t>
  </si>
  <si>
    <t>Beløp</t>
  </si>
  <si>
    <t>Administrasjon</t>
  </si>
  <si>
    <t>Fagkonsulent</t>
  </si>
  <si>
    <t>Omslagsdesign</t>
  </si>
  <si>
    <t>Maloppsett før ombrekking</t>
  </si>
  <si>
    <t>Språkvask/korrektur (8 s per time a kr 430)</t>
  </si>
  <si>
    <t>Ombrekking, ferdigstilling, etc.</t>
  </si>
  <si>
    <t>Registerutarbeidelse</t>
  </si>
  <si>
    <t>SELVKOST:</t>
  </si>
  <si>
    <t>Selvkost per bok:</t>
  </si>
  <si>
    <t>Søknadsbeløp</t>
  </si>
  <si>
    <t>Dekningsbidrag:</t>
  </si>
  <si>
    <t>Justert 12.01.24</t>
  </si>
  <si>
    <t>Dette arket skal skjules for brukerne. Her kan satser endres av Lærebokutvalget</t>
  </si>
  <si>
    <t>Bokmål/lavopplagsbøker</t>
  </si>
  <si>
    <t>Nynorsk/Samisk</t>
  </si>
  <si>
    <t>Fagområder med domenetap</t>
  </si>
  <si>
    <t>Revisjon eller nyutgivelse</t>
  </si>
  <si>
    <t>Nyutgivelse</t>
  </si>
  <si>
    <t>Kategori 1:</t>
  </si>
  <si>
    <t>Kategori 2:</t>
  </si>
  <si>
    <t>Kategori 3:</t>
  </si>
  <si>
    <t>Red.faktor:</t>
  </si>
  <si>
    <t>Sidetall</t>
  </si>
  <si>
    <t>Prisfaktor Kategori 1</t>
  </si>
  <si>
    <t>Pris</t>
  </si>
  <si>
    <t>Prisfaktor Kategori 2</t>
  </si>
  <si>
    <t>Prisfaktor Kategori 3</t>
  </si>
  <si>
    <t>Berekning av søknadsbeløp REVISJONAR – Lærebokordninga for høgare utdanning</t>
  </si>
  <si>
    <t>Siste endring av reknearket: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</si>
</sst>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.0_ ;[Red]\-#,##0.0\ "/>
    <numFmt numFmtId="168" formatCode="#,##0.00_ ;[Red]\-#,##0.00\ "/>
    <numFmt numFmtId="169" formatCode=";;;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2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7" fillId="0" borderId="19" applyNumberFormat="0" applyFill="0" applyAlignment="0" applyProtection="0"/>
    <xf numFmtId="0" fontId="3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166" fontId="8" fillId="3" borderId="0" xfId="2" applyNumberFormat="1" applyFont="1" applyFill="1" applyAlignment="1">
      <alignment horizontal="center"/>
    </xf>
    <xf numFmtId="166" fontId="8" fillId="3" borderId="11" xfId="2" applyNumberFormat="1" applyFont="1" applyFill="1" applyBorder="1" applyAlignment="1">
      <alignment horizontal="centerContinuous"/>
    </xf>
    <xf numFmtId="166" fontId="8" fillId="3" borderId="10" xfId="2" applyNumberFormat="1" applyFont="1" applyFill="1" applyBorder="1" applyAlignment="1">
      <alignment horizontal="centerContinuous"/>
    </xf>
    <xf numFmtId="166" fontId="8" fillId="3" borderId="7" xfId="2" applyNumberFormat="1" applyFont="1" applyFill="1" applyBorder="1" applyAlignment="1">
      <alignment horizontal="center"/>
    </xf>
    <xf numFmtId="166" fontId="6" fillId="0" borderId="0" xfId="2" applyNumberFormat="1" applyFont="1"/>
    <xf numFmtId="166" fontId="8" fillId="0" borderId="0" xfId="2" applyNumberFormat="1" applyFont="1"/>
    <xf numFmtId="166" fontId="8" fillId="2" borderId="6" xfId="2" applyNumberFormat="1" applyFont="1" applyFill="1" applyBorder="1" applyAlignment="1">
      <alignment horizontal="left"/>
    </xf>
    <xf numFmtId="166" fontId="8" fillId="2" borderId="5" xfId="2" applyNumberFormat="1" applyFont="1" applyFill="1" applyBorder="1" applyAlignment="1">
      <alignment horizontal="left"/>
    </xf>
    <xf numFmtId="166" fontId="8" fillId="2" borderId="10" xfId="2" applyNumberFormat="1" applyFont="1" applyFill="1" applyBorder="1" applyAlignment="1">
      <alignment horizontal="left"/>
    </xf>
    <xf numFmtId="166" fontId="8" fillId="2" borderId="7" xfId="2" applyNumberFormat="1" applyFont="1" applyFill="1" applyBorder="1" applyAlignment="1">
      <alignment horizontal="left"/>
    </xf>
    <xf numFmtId="166" fontId="8" fillId="2" borderId="0" xfId="2" applyNumberFormat="1" applyFont="1" applyFill="1" applyAlignment="1">
      <alignment horizontal="left"/>
    </xf>
    <xf numFmtId="166" fontId="8" fillId="0" borderId="11" xfId="2" applyNumberFormat="1" applyFont="1" applyBorder="1" applyAlignment="1">
      <alignment horizontal="left"/>
    </xf>
    <xf numFmtId="166" fontId="8" fillId="0" borderId="10" xfId="2" applyNumberFormat="1" applyFont="1" applyBorder="1" applyAlignment="1">
      <alignment horizontal="left"/>
    </xf>
    <xf numFmtId="166" fontId="8" fillId="0" borderId="4" xfId="2" applyNumberFormat="1" applyFont="1" applyBorder="1" applyAlignment="1">
      <alignment horizontal="right"/>
    </xf>
    <xf numFmtId="166" fontId="8" fillId="0" borderId="6" xfId="2" applyNumberFormat="1" applyFont="1" applyBorder="1" applyAlignment="1">
      <alignment horizontal="left"/>
    </xf>
    <xf numFmtId="166" fontId="8" fillId="0" borderId="5" xfId="2" applyNumberFormat="1" applyFont="1" applyBorder="1" applyAlignment="1">
      <alignment horizontal="left"/>
    </xf>
    <xf numFmtId="166" fontId="8" fillId="2" borderId="2" xfId="2" applyNumberFormat="1" applyFont="1" applyFill="1" applyBorder="1" applyAlignment="1">
      <alignment horizontal="left"/>
    </xf>
    <xf numFmtId="166" fontId="8" fillId="2" borderId="1" xfId="2" applyNumberFormat="1" applyFont="1" applyFill="1" applyBorder="1" applyAlignment="1">
      <alignment horizontal="left"/>
    </xf>
    <xf numFmtId="166" fontId="8" fillId="2" borderId="9" xfId="2" applyNumberFormat="1" applyFont="1" applyFill="1" applyBorder="1" applyAlignment="1">
      <alignment horizontal="left"/>
    </xf>
    <xf numFmtId="166" fontId="7" fillId="2" borderId="3" xfId="2" applyNumberFormat="1" applyFont="1" applyFill="1" applyBorder="1"/>
    <xf numFmtId="166" fontId="7" fillId="2" borderId="0" xfId="2" applyNumberFormat="1" applyFont="1" applyFill="1"/>
    <xf numFmtId="166" fontId="8" fillId="0" borderId="4" xfId="2" applyNumberFormat="1" applyFont="1" applyBorder="1" applyAlignment="1">
      <alignment horizontal="center"/>
    </xf>
    <xf numFmtId="166" fontId="8" fillId="3" borderId="8" xfId="2" applyNumberFormat="1" applyFont="1" applyFill="1" applyBorder="1" applyAlignment="1">
      <alignment horizontal="centerContinuous"/>
    </xf>
    <xf numFmtId="166" fontId="0" fillId="0" borderId="0" xfId="0" applyNumberFormat="1"/>
    <xf numFmtId="0" fontId="0" fillId="4" borderId="0" xfId="0" applyFill="1"/>
    <xf numFmtId="166" fontId="15" fillId="3" borderId="1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6" fontId="20" fillId="0" borderId="13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0" fontId="17" fillId="0" borderId="0" xfId="3" applyAlignment="1">
      <alignment horizontal="left" vertical="center"/>
    </xf>
    <xf numFmtId="166" fontId="0" fillId="0" borderId="0" xfId="1" applyNumberFormat="1" applyFont="1"/>
    <xf numFmtId="166" fontId="0" fillId="4" borderId="0" xfId="1" applyNumberFormat="1" applyFont="1" applyFill="1"/>
    <xf numFmtId="166" fontId="0" fillId="4" borderId="0" xfId="0" applyNumberFormat="1" applyFill="1"/>
    <xf numFmtId="168" fontId="0" fillId="0" borderId="0" xfId="0" applyNumberFormat="1"/>
    <xf numFmtId="0" fontId="17" fillId="0" borderId="18" xfId="4"/>
    <xf numFmtId="166" fontId="28" fillId="6" borderId="19" xfId="5" applyNumberFormat="1" applyFont="1" applyFill="1"/>
    <xf numFmtId="166" fontId="5" fillId="0" borderId="0" xfId="2" applyNumberFormat="1"/>
    <xf numFmtId="166" fontId="9" fillId="0" borderId="0" xfId="2" applyNumberFormat="1" applyFont="1"/>
    <xf numFmtId="166" fontId="8" fillId="3" borderId="4" xfId="2" applyNumberFormat="1" applyFont="1" applyFill="1" applyBorder="1" applyAlignment="1">
      <alignment horizontal="right"/>
    </xf>
    <xf numFmtId="166" fontId="8" fillId="3" borderId="0" xfId="2" applyNumberFormat="1" applyFont="1" applyFill="1" applyAlignment="1">
      <alignment horizontal="right"/>
    </xf>
    <xf numFmtId="166" fontId="8" fillId="0" borderId="4" xfId="2" applyNumberFormat="1" applyFont="1" applyBorder="1" applyAlignment="1">
      <alignment horizontal="left"/>
    </xf>
    <xf numFmtId="166" fontId="8" fillId="3" borderId="4" xfId="2" applyNumberFormat="1" applyFont="1" applyFill="1" applyBorder="1"/>
    <xf numFmtId="166" fontId="8" fillId="3" borderId="0" xfId="2" applyNumberFormat="1" applyFont="1" applyFill="1"/>
    <xf numFmtId="0" fontId="17" fillId="0" borderId="20" xfId="4" applyBorder="1"/>
    <xf numFmtId="0" fontId="0" fillId="0" borderId="14" xfId="0" applyBorder="1"/>
    <xf numFmtId="0" fontId="0" fillId="0" borderId="12" xfId="0" applyBorder="1"/>
    <xf numFmtId="169" fontId="12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169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9" fontId="0" fillId="0" borderId="0" xfId="0" applyNumberFormat="1" applyAlignment="1">
      <alignment horizontal="right" vertical="center"/>
    </xf>
    <xf numFmtId="0" fontId="29" fillId="0" borderId="0" xfId="4" applyFont="1" applyBorder="1"/>
    <xf numFmtId="0" fontId="17" fillId="0" borderId="0" xfId="4" applyBorder="1"/>
    <xf numFmtId="0" fontId="30" fillId="0" borderId="0" xfId="0" applyFont="1"/>
    <xf numFmtId="0" fontId="31" fillId="0" borderId="0" xfId="3" applyFont="1" applyAlignment="1">
      <alignment horizontal="left"/>
    </xf>
    <xf numFmtId="0" fontId="33" fillId="0" borderId="14" xfId="3" applyFont="1" applyBorder="1" applyAlignment="1">
      <alignment horizontal="left" vertical="center"/>
    </xf>
    <xf numFmtId="49" fontId="16" fillId="7" borderId="4" xfId="0" applyNumberFormat="1" applyFont="1" applyFill="1" applyBorder="1" applyAlignment="1" applyProtection="1">
      <alignment vertical="center"/>
      <protection locked="0"/>
    </xf>
    <xf numFmtId="0" fontId="34" fillId="0" borderId="4" xfId="0" applyFont="1" applyBorder="1" applyProtection="1">
      <protection locked="0"/>
    </xf>
    <xf numFmtId="166" fontId="35" fillId="0" borderId="4" xfId="1" applyNumberFormat="1" applyFont="1" applyBorder="1" applyAlignment="1" applyProtection="1">
      <alignment horizontal="right" vertical="center"/>
      <protection locked="0"/>
    </xf>
    <xf numFmtId="166" fontId="35" fillId="5" borderId="4" xfId="1" applyNumberFormat="1" applyFont="1" applyFill="1" applyBorder="1" applyAlignment="1">
      <alignment horizontal="right" vertical="center"/>
    </xf>
    <xf numFmtId="166" fontId="35" fillId="0" borderId="4" xfId="0" applyNumberFormat="1" applyFont="1" applyBorder="1" applyAlignment="1" applyProtection="1">
      <alignment vertical="center"/>
      <protection locked="0"/>
    </xf>
    <xf numFmtId="166" fontId="35" fillId="5" borderId="4" xfId="0" applyNumberFormat="1" applyFont="1" applyFill="1" applyBorder="1" applyAlignment="1">
      <alignment vertical="center"/>
    </xf>
    <xf numFmtId="165" fontId="35" fillId="5" borderId="4" xfId="0" applyNumberFormat="1" applyFont="1" applyFill="1" applyBorder="1" applyAlignment="1">
      <alignment vertical="center"/>
    </xf>
    <xf numFmtId="0" fontId="17" fillId="0" borderId="21" xfId="4" applyBorder="1"/>
    <xf numFmtId="0" fontId="0" fillId="0" borderId="22" xfId="0" applyBorder="1"/>
    <xf numFmtId="0" fontId="0" fillId="0" borderId="23" xfId="0" applyBorder="1"/>
    <xf numFmtId="0" fontId="26" fillId="5" borderId="16" xfId="0" applyFont="1" applyFill="1" applyBorder="1" applyAlignment="1">
      <alignment horizontal="left" vertical="center"/>
    </xf>
    <xf numFmtId="166" fontId="26" fillId="5" borderId="4" xfId="0" applyNumberFormat="1" applyFont="1" applyFill="1" applyBorder="1" applyAlignment="1">
      <alignment horizontal="left" vertical="center"/>
    </xf>
    <xf numFmtId="0" fontId="26" fillId="5" borderId="15" xfId="0" applyFont="1" applyFill="1" applyBorder="1" applyAlignment="1">
      <alignment horizontal="left"/>
    </xf>
    <xf numFmtId="0" fontId="26" fillId="5" borderId="15" xfId="0" applyFont="1" applyFill="1" applyBorder="1" applyAlignment="1">
      <alignment horizontal="left" vertical="center"/>
    </xf>
    <xf numFmtId="0" fontId="37" fillId="5" borderId="24" xfId="6" applyFont="1" applyFill="1" applyBorder="1" applyAlignment="1" applyProtection="1">
      <alignment vertical="center"/>
    </xf>
    <xf numFmtId="0" fontId="38" fillId="5" borderId="25" xfId="6" applyFont="1" applyFill="1" applyBorder="1" applyAlignment="1" applyProtection="1">
      <alignment horizontal="center" vertical="center" wrapText="1"/>
    </xf>
    <xf numFmtId="49" fontId="40" fillId="0" borderId="28" xfId="0" applyNumberFormat="1" applyFont="1" applyBorder="1" applyAlignment="1" applyProtection="1">
      <alignment horizontal="center" vertical="center"/>
      <protection locked="0"/>
    </xf>
    <xf numFmtId="49" fontId="40" fillId="0" borderId="29" xfId="0" applyNumberFormat="1" applyFont="1" applyBorder="1" applyAlignment="1" applyProtection="1">
      <alignment horizontal="center" vertical="center"/>
      <protection locked="0"/>
    </xf>
    <xf numFmtId="49" fontId="40" fillId="0" borderId="31" xfId="0" applyNumberFormat="1" applyFont="1" applyBorder="1" applyAlignment="1" applyProtection="1">
      <alignment horizontal="center" vertical="center"/>
      <protection locked="0"/>
    </xf>
    <xf numFmtId="166" fontId="39" fillId="0" borderId="31" xfId="1" applyNumberFormat="1" applyFont="1" applyFill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left" vertical="center"/>
      <protection locked="0"/>
    </xf>
    <xf numFmtId="49" fontId="39" fillId="0" borderId="26" xfId="0" applyNumberFormat="1" applyFont="1" applyBorder="1" applyAlignment="1" applyProtection="1">
      <alignment horizontal="left" vertical="center"/>
      <protection locked="0"/>
    </xf>
    <xf numFmtId="49" fontId="39" fillId="0" borderId="30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locked="0"/>
    </xf>
    <xf numFmtId="166" fontId="35" fillId="0" borderId="0" xfId="1" applyNumberFormat="1" applyFont="1" applyBorder="1" applyAlignment="1" applyProtection="1">
      <alignment horizontal="right" vertical="center"/>
      <protection locked="0"/>
    </xf>
    <xf numFmtId="166" fontId="25" fillId="5" borderId="32" xfId="0" applyNumberFormat="1" applyFont="1" applyFill="1" applyBorder="1" applyAlignment="1">
      <alignment horizontal="left" vertical="center"/>
    </xf>
    <xf numFmtId="166" fontId="39" fillId="0" borderId="28" xfId="1" applyNumberFormat="1" applyFont="1" applyFill="1" applyBorder="1" applyAlignment="1" applyProtection="1">
      <alignment horizontal="center" vertical="center"/>
      <protection locked="0"/>
    </xf>
    <xf numFmtId="166" fontId="39" fillId="0" borderId="29" xfId="1" applyNumberFormat="1" applyFont="1" applyFill="1" applyBorder="1" applyAlignment="1" applyProtection="1">
      <alignment horizontal="center" vertical="center"/>
      <protection locked="0"/>
    </xf>
    <xf numFmtId="166" fontId="39" fillId="0" borderId="33" xfId="1" applyNumberFormat="1" applyFont="1" applyFill="1" applyBorder="1" applyAlignment="1" applyProtection="1">
      <alignment horizontal="center" vertical="center"/>
      <protection locked="0"/>
    </xf>
    <xf numFmtId="0" fontId="26" fillId="5" borderId="15" xfId="0" applyFont="1" applyFill="1" applyBorder="1" applyAlignment="1">
      <alignment vertical="center"/>
    </xf>
    <xf numFmtId="0" fontId="26" fillId="5" borderId="16" xfId="0" applyFont="1" applyFill="1" applyBorder="1" applyAlignment="1">
      <alignment vertical="center"/>
    </xf>
    <xf numFmtId="0" fontId="26" fillId="5" borderId="17" xfId="0" applyFont="1" applyFill="1" applyBorder="1" applyAlignment="1">
      <alignment vertical="center"/>
    </xf>
    <xf numFmtId="0" fontId="32" fillId="5" borderId="15" xfId="0" applyFont="1" applyFill="1" applyBorder="1" applyAlignment="1">
      <alignment vertical="center"/>
    </xf>
    <xf numFmtId="0" fontId="32" fillId="5" borderId="17" xfId="0" applyFont="1" applyFill="1" applyBorder="1" applyAlignment="1">
      <alignment vertical="center"/>
    </xf>
    <xf numFmtId="166" fontId="26" fillId="5" borderId="15" xfId="0" applyNumberFormat="1" applyFont="1" applyFill="1" applyBorder="1" applyAlignment="1">
      <alignment vertical="center"/>
    </xf>
    <xf numFmtId="166" fontId="26" fillId="5" borderId="16" xfId="0" applyNumberFormat="1" applyFont="1" applyFill="1" applyBorder="1" applyAlignment="1">
      <alignment vertical="center"/>
    </xf>
    <xf numFmtId="166" fontId="25" fillId="5" borderId="3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0" fillId="9" borderId="26" xfId="0" applyNumberFormat="1" applyFont="1" applyFill="1" applyBorder="1" applyAlignment="1" applyProtection="1">
      <alignment vertical="center" wrapText="1"/>
      <protection locked="0"/>
    </xf>
    <xf numFmtId="49" fontId="40" fillId="9" borderId="27" xfId="0" applyNumberFormat="1" applyFont="1" applyFill="1" applyBorder="1" applyAlignment="1" applyProtection="1">
      <alignment vertical="center" wrapText="1"/>
      <protection locked="0"/>
    </xf>
    <xf numFmtId="49" fontId="40" fillId="9" borderId="30" xfId="0" applyNumberFormat="1" applyFont="1" applyFill="1" applyBorder="1" applyAlignment="1" applyProtection="1">
      <alignment vertical="center" wrapText="1"/>
      <protection locked="0"/>
    </xf>
    <xf numFmtId="0" fontId="32" fillId="5" borderId="16" xfId="0" applyFont="1" applyFill="1" applyBorder="1" applyAlignment="1">
      <alignment vertical="center"/>
    </xf>
    <xf numFmtId="166" fontId="25" fillId="5" borderId="1" xfId="0" applyNumberFormat="1" applyFont="1" applyFill="1" applyBorder="1" applyAlignment="1">
      <alignment vertical="center"/>
    </xf>
    <xf numFmtId="0" fontId="38" fillId="5" borderId="37" xfId="6" applyFont="1" applyFill="1" applyBorder="1" applyAlignment="1" applyProtection="1">
      <alignment horizontal="center" vertical="center" wrapText="1"/>
    </xf>
    <xf numFmtId="0" fontId="17" fillId="0" borderId="39" xfId="4" applyBorder="1"/>
    <xf numFmtId="0" fontId="0" fillId="0" borderId="39" xfId="0" applyBorder="1"/>
    <xf numFmtId="166" fontId="26" fillId="7" borderId="14" xfId="0" applyNumberFormat="1" applyFon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0" fontId="0" fillId="7" borderId="0" xfId="0" applyFill="1" applyAlignment="1">
      <alignment horizontal="left" vertical="center"/>
    </xf>
    <xf numFmtId="166" fontId="26" fillId="7" borderId="16" xfId="0" applyNumberFormat="1" applyFont="1" applyFill="1" applyBorder="1" applyAlignment="1">
      <alignment vertical="center"/>
    </xf>
    <xf numFmtId="166" fontId="26" fillId="7" borderId="16" xfId="0" applyNumberFormat="1" applyFont="1" applyFill="1" applyBorder="1" applyAlignment="1">
      <alignment horizontal="left" vertical="center"/>
    </xf>
    <xf numFmtId="166" fontId="35" fillId="7" borderId="0" xfId="1" applyNumberFormat="1" applyFont="1" applyFill="1" applyBorder="1" applyAlignment="1" applyProtection="1">
      <alignment horizontal="right" vertical="center"/>
      <protection locked="0"/>
    </xf>
    <xf numFmtId="166" fontId="26" fillId="5" borderId="41" xfId="0" applyNumberFormat="1" applyFont="1" applyFill="1" applyBorder="1" applyAlignment="1">
      <alignment horizontal="left" vertical="center"/>
    </xf>
    <xf numFmtId="166" fontId="35" fillId="5" borderId="23" xfId="0" applyNumberFormat="1" applyFont="1" applyFill="1" applyBorder="1" applyAlignment="1">
      <alignment vertical="center"/>
    </xf>
    <xf numFmtId="166" fontId="35" fillId="7" borderId="16" xfId="1" applyNumberFormat="1" applyFont="1" applyFill="1" applyBorder="1" applyAlignment="1" applyProtection="1">
      <alignment vertical="center"/>
      <protection locked="0"/>
    </xf>
    <xf numFmtId="166" fontId="35" fillId="0" borderId="43" xfId="1" applyNumberFormat="1" applyFont="1" applyBorder="1" applyAlignment="1" applyProtection="1">
      <alignment vertical="center"/>
      <protection locked="0"/>
    </xf>
    <xf numFmtId="0" fontId="0" fillId="0" borderId="42" xfId="0" applyBorder="1" applyAlignment="1">
      <alignment horizontal="left" vertical="center"/>
    </xf>
    <xf numFmtId="166" fontId="35" fillId="0" borderId="42" xfId="1" applyNumberFormat="1" applyFont="1" applyBorder="1" applyAlignment="1" applyProtection="1">
      <alignment horizontal="right" vertical="center"/>
      <protection locked="0"/>
    </xf>
    <xf numFmtId="166" fontId="41" fillId="7" borderId="44" xfId="0" applyNumberFormat="1" applyFont="1" applyFill="1" applyBorder="1" applyAlignment="1" applyProtection="1">
      <alignment horizontal="right" vertical="center"/>
      <protection locked="0"/>
    </xf>
    <xf numFmtId="166" fontId="34" fillId="7" borderId="40" xfId="0" applyNumberFormat="1" applyFont="1" applyFill="1" applyBorder="1" applyAlignment="1">
      <alignment vertical="center"/>
    </xf>
    <xf numFmtId="0" fontId="35" fillId="0" borderId="0" xfId="0" applyFont="1"/>
    <xf numFmtId="0" fontId="35" fillId="0" borderId="0" xfId="0" applyFont="1" applyAlignment="1">
      <alignment horizontal="left" vertical="center"/>
    </xf>
    <xf numFmtId="169" fontId="35" fillId="0" borderId="0" xfId="0" applyNumberFormat="1" applyFont="1" applyAlignment="1">
      <alignment horizontal="left" vertical="center"/>
    </xf>
    <xf numFmtId="169" fontId="35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left" vertical="center"/>
    </xf>
    <xf numFmtId="165" fontId="35" fillId="0" borderId="0" xfId="1" applyNumberFormat="1" applyFont="1" applyAlignment="1">
      <alignment horizontal="left" vertical="center"/>
    </xf>
    <xf numFmtId="165" fontId="35" fillId="0" borderId="0" xfId="1" applyNumberFormat="1" applyFont="1" applyAlignment="1">
      <alignment horizontal="right" vertical="center"/>
    </xf>
    <xf numFmtId="0" fontId="35" fillId="7" borderId="0" xfId="0" applyFont="1" applyFill="1" applyAlignment="1">
      <alignment horizontal="left" vertical="center"/>
    </xf>
    <xf numFmtId="165" fontId="35" fillId="7" borderId="0" xfId="1" applyNumberFormat="1" applyFont="1" applyFill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6" fontId="35" fillId="0" borderId="0" xfId="0" applyNumberFormat="1" applyFont="1" applyAlignment="1">
      <alignment horizontal="left" vertical="center"/>
    </xf>
    <xf numFmtId="49" fontId="39" fillId="0" borderId="30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center" vertical="center"/>
      <protection locked="0"/>
    </xf>
    <xf numFmtId="49" fontId="39" fillId="0" borderId="36" xfId="0" applyNumberFormat="1" applyFont="1" applyBorder="1" applyAlignment="1" applyProtection="1">
      <alignment horizontal="center" vertical="center"/>
      <protection locked="0"/>
    </xf>
    <xf numFmtId="0" fontId="37" fillId="5" borderId="24" xfId="6" applyFont="1" applyFill="1" applyBorder="1" applyAlignment="1" applyProtection="1">
      <alignment horizontal="left" vertical="center" wrapText="1" indent="2"/>
    </xf>
    <xf numFmtId="0" fontId="37" fillId="5" borderId="25" xfId="6" applyFont="1" applyFill="1" applyBorder="1" applyAlignment="1" applyProtection="1">
      <alignment horizontal="left" vertical="center" wrapText="1" indent="2"/>
    </xf>
    <xf numFmtId="49" fontId="39" fillId="0" borderId="26" xfId="0" applyNumberFormat="1" applyFont="1" applyBorder="1" applyAlignment="1" applyProtection="1">
      <alignment horizontal="center" vertical="center"/>
      <protection locked="0"/>
    </xf>
    <xf numFmtId="49" fontId="39" fillId="0" borderId="35" xfId="0" applyNumberFormat="1" applyFont="1" applyBorder="1" applyAlignment="1" applyProtection="1">
      <alignment horizontal="center" vertical="center"/>
      <protection locked="0"/>
    </xf>
  </cellXfs>
  <cellStyles count="7">
    <cellStyle name="Forklarende tekst" xfId="6" builtinId="53"/>
    <cellStyle name="Komma" xfId="1" builtinId="3"/>
    <cellStyle name="Normal" xfId="0" builtinId="0"/>
    <cellStyle name="Normal 2" xfId="2" xr:uid="{00000000-0005-0000-0000-000003000000}"/>
    <cellStyle name="Overskrift 1" xfId="5" builtinId="16"/>
    <cellStyle name="Overskrift 3" xfId="4" builtinId="18"/>
    <cellStyle name="Overskrift 4" xfId="3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Nedtrekksmenyer!$G$20</c:f>
              <c:strCache>
                <c:ptCount val="1"/>
                <c:pt idx="0">
                  <c:v>Prisfaktor Kategori 1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Nedtrekksmenyer!$F$46:$F$946</c:f>
              <c:numCache>
                <c:formatCode>General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Nedtrekksmenyer!$G$46:$G$946</c:f>
              <c:numCache>
                <c:formatCode>#\ ##0.00_ ;[Red]\-#\ ##0.00\ </c:formatCode>
                <c:ptCount val="24"/>
                <c:pt idx="0">
                  <c:v>2.5863218899312637</c:v>
                </c:pt>
                <c:pt idx="1">
                  <c:v>2.4414569198923215</c:v>
                </c:pt>
                <c:pt idx="2">
                  <c:v>2.3127788082279186</c:v>
                </c:pt>
                <c:pt idx="3">
                  <c:v>2.1980904606860321</c:v>
                </c:pt>
                <c:pt idx="4">
                  <c:v>2.0955446765620045</c:v>
                </c:pt>
                <c:pt idx="5">
                  <c:v>2.003581019315317</c:v>
                </c:pt>
                <c:pt idx="6">
                  <c:v>1.9208752745345841</c:v>
                </c:pt>
                <c:pt idx="7">
                  <c:v>1.846298767468157</c:v>
                </c:pt>
                <c:pt idx="8">
                  <c:v>1.7788854472266289</c:v>
                </c:pt>
                <c:pt idx="9">
                  <c:v>1.7178051223758894</c:v>
                </c:pt>
                <c:pt idx="10">
                  <c:v>1.662341594146721</c:v>
                </c:pt>
                <c:pt idx="11">
                  <c:v>1.6118747087371501</c:v>
                </c:pt>
                <c:pt idx="12">
                  <c:v>1.5658655609578433</c:v>
                </c:pt>
                <c:pt idx="13">
                  <c:v>1.5238442437639501</c:v>
                </c:pt>
                <c:pt idx="14">
                  <c:v>1.4853996638468443</c:v>
                </c:pt>
                <c:pt idx="15">
                  <c:v>1.4501710412100401</c:v>
                </c:pt>
                <c:pt idx="16">
                  <c:v>1.4178407870907443</c:v>
                </c:pt>
                <c:pt idx="17">
                  <c:v>1.388128514647208</c:v>
                </c:pt>
                <c:pt idx="18">
                  <c:v>1.3607859842414856</c:v>
                </c:pt>
                <c:pt idx="19">
                  <c:v>1.3123528861952305</c:v>
                </c:pt>
                <c:pt idx="20">
                  <c:v>1.2356889115905367</c:v>
                </c:pt>
                <c:pt idx="21">
                  <c:v>1.1791159534055218</c:v>
                </c:pt>
                <c:pt idx="22">
                  <c:v>1.1368700587029528</c:v>
                </c:pt>
                <c:pt idx="23">
                  <c:v>1.1050299727137327</c:v>
                </c:pt>
              </c:numCache>
            </c:numRef>
          </c:yVal>
          <c:bubbleSize>
            <c:numRef>
              <c:f>Nedtrekksmenyer!$H$46:$H$946</c:f>
              <c:numCache>
                <c:formatCode>#\ ##0_ ;[Red]\-#\ ##0\ </c:formatCode>
                <c:ptCount val="24"/>
                <c:pt idx="0">
                  <c:v>258.63218899312636</c:v>
                </c:pt>
                <c:pt idx="1">
                  <c:v>305.18211498654017</c:v>
                </c:pt>
                <c:pt idx="2">
                  <c:v>346.91682123418781</c:v>
                </c:pt>
                <c:pt idx="3">
                  <c:v>384.6658306200556</c:v>
                </c:pt>
                <c:pt idx="4">
                  <c:v>419.10893531240089</c:v>
                </c:pt>
                <c:pt idx="5">
                  <c:v>450.8057293459463</c:v>
                </c:pt>
                <c:pt idx="6">
                  <c:v>480.21881863364604</c:v>
                </c:pt>
                <c:pt idx="7">
                  <c:v>507.7321610537432</c:v>
                </c:pt>
                <c:pt idx="8">
                  <c:v>533.66563416798863</c:v>
                </c:pt>
                <c:pt idx="9">
                  <c:v>558.28666477216404</c:v>
                </c:pt>
                <c:pt idx="10">
                  <c:v>581.81955795135229</c:v>
                </c:pt>
                <c:pt idx="11">
                  <c:v>604.45301577643124</c:v>
                </c:pt>
                <c:pt idx="12">
                  <c:v>626.34622438313738</c:v>
                </c:pt>
                <c:pt idx="13">
                  <c:v>647.6338035996788</c:v>
                </c:pt>
                <c:pt idx="14">
                  <c:v>668.42984873107991</c:v>
                </c:pt>
                <c:pt idx="15">
                  <c:v>688.83124457476902</c:v>
                </c:pt>
                <c:pt idx="16">
                  <c:v>708.92039354537212</c:v>
                </c:pt>
                <c:pt idx="17">
                  <c:v>728.76747018978415</c:v>
                </c:pt>
                <c:pt idx="18">
                  <c:v>748.43229133281704</c:v>
                </c:pt>
                <c:pt idx="19">
                  <c:v>787.41173171713831</c:v>
                </c:pt>
                <c:pt idx="20">
                  <c:v>864.98223811337573</c:v>
                </c:pt>
                <c:pt idx="21">
                  <c:v>943.29276272441746</c:v>
                </c:pt>
                <c:pt idx="22">
                  <c:v>1023.1830528326575</c:v>
                </c:pt>
                <c:pt idx="23">
                  <c:v>1105.0299727137326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AA6-4F7B-AC4F-E09EC9AB9E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15584"/>
        <c:axId val="447420680"/>
      </c:bubbleChart>
      <c:valAx>
        <c:axId val="447415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0680"/>
        <c:crosses val="autoZero"/>
        <c:crossBetween val="midCat"/>
      </c:valAx>
      <c:valAx>
        <c:axId val="4474206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15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Nedtrekksmenyer!$J$20</c:f>
              <c:strCache>
                <c:ptCount val="1"/>
                <c:pt idx="0">
                  <c:v>Prisfaktor Kategori 2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Nedtrekksmenyer!$I$46:$I$946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Nedtrekksmenyer!$J$46:$J$946</c:f>
              <c:numCache>
                <c:formatCode>#\ ##0.00_ ;[Red]\-#\ ##0.00\ </c:formatCode>
                <c:ptCount val="24"/>
                <c:pt idx="0">
                  <c:v>2.6833830049990799</c:v>
                </c:pt>
                <c:pt idx="1">
                  <c:v>2.5274267759369864</c:v>
                </c:pt>
                <c:pt idx="2">
                  <c:v>2.3891967689968174</c:v>
                </c:pt>
                <c:pt idx="3">
                  <c:v>2.2662456720988127</c:v>
                </c:pt>
                <c:pt idx="4">
                  <c:v>2.1565220669452438</c:v>
                </c:pt>
                <c:pt idx="5">
                  <c:v>2.0582979657798188</c:v>
                </c:pt>
                <c:pt idx="6">
                  <c:v>1.9701109919192783</c:v>
                </c:pt>
                <c:pt idx="7">
                  <c:v>1.8907179900650761</c:v>
                </c:pt>
                <c:pt idx="8">
                  <c:v>1.819057609558294</c:v>
                </c:pt>
                <c:pt idx="9">
                  <c:v>1.7542199711491961</c:v>
                </c:pt>
                <c:pt idx="10">
                  <c:v>1.6954219557404153</c:v>
                </c:pt>
                <c:pt idx="11">
                  <c:v>1.6419869781934582</c:v>
                </c:pt>
                <c:pt idx="12">
                  <c:v>1.5933283570206349</c:v>
                </c:pt>
                <c:pt idx="13">
                  <c:v>1.5489355809015053</c:v>
                </c:pt>
                <c:pt idx="14">
                  <c:v>1.508362919659322</c:v>
                </c:pt>
                <c:pt idx="15">
                  <c:v>1.4712199411213362</c:v>
                </c:pt>
                <c:pt idx="16">
                  <c:v>1.4371635839982366</c:v>
                </c:pt>
                <c:pt idx="17">
                  <c:v>1.405891506418909</c:v>
                </c:pt>
                <c:pt idx="18">
                  <c:v>1.3771364844659908</c:v>
                </c:pt>
                <c:pt idx="19">
                  <c:v>1.3262566179956661</c:v>
                </c:pt>
                <c:pt idx="20">
                  <c:v>1.2458694976644493</c:v>
                </c:pt>
                <c:pt idx="21">
                  <c:v>1.1866723641465267</c:v>
                </c:pt>
                <c:pt idx="22">
                  <c:v>1.1425383588524149</c:v>
                </c:pt>
                <c:pt idx="23">
                  <c:v>1.1093171078545661</c:v>
                </c:pt>
              </c:numCache>
            </c:numRef>
          </c:yVal>
          <c:bubbleSize>
            <c:numRef>
              <c:f>Nedtrekksmenyer!$K$46:$K$946</c:f>
              <c:numCache>
                <c:formatCode>#\ ##0_ ;[Red]\-#\ ##0\ </c:formatCode>
                <c:ptCount val="24"/>
                <c:pt idx="0">
                  <c:v>268.33830049990797</c:v>
                </c:pt>
                <c:pt idx="1">
                  <c:v>315.92834699212329</c:v>
                </c:pt>
                <c:pt idx="2">
                  <c:v>358.37951534952259</c:v>
                </c:pt>
                <c:pt idx="3">
                  <c:v>396.59299261729223</c:v>
                </c:pt>
                <c:pt idx="4">
                  <c:v>431.30441338904876</c:v>
                </c:pt>
                <c:pt idx="5">
                  <c:v>463.11704230045922</c:v>
                </c:pt>
                <c:pt idx="6">
                  <c:v>492.52774797981959</c:v>
                </c:pt>
                <c:pt idx="7">
                  <c:v>519.94744726789588</c:v>
                </c:pt>
                <c:pt idx="8">
                  <c:v>545.71728286748817</c:v>
                </c:pt>
                <c:pt idx="9">
                  <c:v>570.12149062348874</c:v>
                </c:pt>
                <c:pt idx="10">
                  <c:v>593.39768450914539</c:v>
                </c:pt>
                <c:pt idx="11">
                  <c:v>615.74511682254683</c:v>
                </c:pt>
                <c:pt idx="12">
                  <c:v>637.33134280825402</c:v>
                </c:pt>
                <c:pt idx="13">
                  <c:v>658.29762188313975</c:v>
                </c:pt>
                <c:pt idx="14">
                  <c:v>678.76331384669493</c:v>
                </c:pt>
                <c:pt idx="15">
                  <c:v>698.82947203263473</c:v>
                </c:pt>
                <c:pt idx="16">
                  <c:v>718.58179199911831</c:v>
                </c:pt>
                <c:pt idx="17">
                  <c:v>738.09304086992722</c:v>
                </c:pt>
                <c:pt idx="18">
                  <c:v>757.42506645629499</c:v>
                </c:pt>
                <c:pt idx="19">
                  <c:v>795.75397079739969</c:v>
                </c:pt>
                <c:pt idx="20">
                  <c:v>872.1086483651145</c:v>
                </c:pt>
                <c:pt idx="21">
                  <c:v>949.33789131722131</c:v>
                </c:pt>
                <c:pt idx="22">
                  <c:v>1028.2845229671734</c:v>
                </c:pt>
                <c:pt idx="23">
                  <c:v>1109.3171078545661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0A9-4810-A912-0047A1D938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4992"/>
        <c:axId val="447425384"/>
      </c:bubbleChart>
      <c:valAx>
        <c:axId val="4474249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5384"/>
        <c:crosses val="autoZero"/>
        <c:crossBetween val="midCat"/>
      </c:valAx>
      <c:valAx>
        <c:axId val="4474253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Nedtrekksmenyer!$M$20</c:f>
              <c:strCache>
                <c:ptCount val="1"/>
                <c:pt idx="0">
                  <c:v>Prisfaktor Kategori 3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Nedtrekksmenyer!$L$46:$L$946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Nedtrekksmenyer!$M$46:$M$946</c:f>
              <c:numCache>
                <c:formatCode>#\ ##0.00_ ;[Red]\-#\ ##0.00\ </c:formatCode>
                <c:ptCount val="24"/>
                <c:pt idx="0">
                  <c:v>2.7802178738816403</c:v>
                </c:pt>
                <c:pt idx="1">
                  <c:v>2.6130084249945593</c:v>
                </c:pt>
                <c:pt idx="2">
                  <c:v>2.4651131668112614</c:v>
                </c:pt>
                <c:pt idx="3">
                  <c:v>2.3338227103264169</c:v>
                </c:pt>
                <c:pt idx="4">
                  <c:v>2.2168724183520863</c:v>
                </c:pt>
                <c:pt idx="5">
                  <c:v>2.1123598983781671</c:v>
                </c:pt>
                <c:pt idx="6">
                  <c:v>2.0186793795194409</c:v>
                </c:pt>
                <c:pt idx="7">
                  <c:v>1.9344692236177869</c:v>
                </c:pt>
                <c:pt idx="8">
                  <c:v>1.8585697140158786</c:v>
                </c:pt>
                <c:pt idx="9">
                  <c:v>1.7899889326318341</c:v>
                </c:pt>
                <c:pt idx="10">
                  <c:v>1.7278750372788525</c:v>
                </c:pt>
                <c:pt idx="11">
                  <c:v>1.6714936302279886</c:v>
                </c:pt>
                <c:pt idx="12">
                  <c:v>1.6202091973338606</c:v>
                </c:pt>
                <c:pt idx="13">
                  <c:v>1.5734698176135578</c:v>
                </c:pt>
                <c:pt idx="14">
                  <c:v>1.5307945128468341</c:v>
                </c:pt>
                <c:pt idx="15">
                  <c:v>1.4917627379940448</c:v>
                </c:pt>
                <c:pt idx="16">
                  <c:v>1.4560056152461396</c:v>
                </c:pt>
                <c:pt idx="17">
                  <c:v>1.4231985942278582</c:v>
                </c:pt>
                <c:pt idx="18">
                  <c:v>1.393055283452032</c:v>
                </c:pt>
                <c:pt idx="19">
                  <c:v>1.339774603361634</c:v>
                </c:pt>
                <c:pt idx="20">
                  <c:v>1.2557449961581881</c:v>
                </c:pt>
                <c:pt idx="21">
                  <c:v>1.1939892729256623</c:v>
                </c:pt>
                <c:pt idx="22">
                  <c:v>1.1480193889497268</c:v>
                </c:pt>
                <c:pt idx="23">
                  <c:v>1.1134581271421322</c:v>
                </c:pt>
              </c:numCache>
            </c:numRef>
          </c:yVal>
          <c:bubbleSize>
            <c:numRef>
              <c:f>Nedtrekksmenyer!$N$46:$N$946</c:f>
              <c:numCache>
                <c:formatCode>#\ ##0_ ;[Red]\-#\ ##0\ </c:formatCode>
                <c:ptCount val="24"/>
                <c:pt idx="0">
                  <c:v>278.02178738816406</c:v>
                </c:pt>
                <c:pt idx="1">
                  <c:v>326.62605312431992</c:v>
                </c:pt>
                <c:pt idx="2">
                  <c:v>369.76697502168918</c:v>
                </c:pt>
                <c:pt idx="3">
                  <c:v>408.41897430712294</c:v>
                </c:pt>
                <c:pt idx="4">
                  <c:v>443.37448367041725</c:v>
                </c:pt>
                <c:pt idx="5">
                  <c:v>475.2809771350876</c:v>
                </c:pt>
                <c:pt idx="6">
                  <c:v>504.66984487986019</c:v>
                </c:pt>
                <c:pt idx="7">
                  <c:v>531.97903649489137</c:v>
                </c:pt>
                <c:pt idx="8">
                  <c:v>557.57091420476354</c:v>
                </c:pt>
                <c:pt idx="9">
                  <c:v>581.74640310534608</c:v>
                </c:pt>
                <c:pt idx="10">
                  <c:v>604.7562630475984</c:v>
                </c:pt>
                <c:pt idx="11">
                  <c:v>626.81011133549566</c:v>
                </c:pt>
                <c:pt idx="12">
                  <c:v>648.08367893354421</c:v>
                </c:pt>
                <c:pt idx="13">
                  <c:v>668.72467248576208</c:v>
                </c:pt>
                <c:pt idx="14">
                  <c:v>688.8575307810753</c:v>
                </c:pt>
                <c:pt idx="15">
                  <c:v>708.58730054717125</c:v>
                </c:pt>
                <c:pt idx="16">
                  <c:v>728.00280762306977</c:v>
                </c:pt>
                <c:pt idx="17">
                  <c:v>747.1792619696256</c:v>
                </c:pt>
                <c:pt idx="18">
                  <c:v>766.18040589861755</c:v>
                </c:pt>
                <c:pt idx="19">
                  <c:v>803.86476201698042</c:v>
                </c:pt>
                <c:pt idx="20">
                  <c:v>879.02149731073166</c:v>
                </c:pt>
                <c:pt idx="21">
                  <c:v>955.19141834052982</c:v>
                </c:pt>
                <c:pt idx="22">
                  <c:v>1033.2174500547542</c:v>
                </c:pt>
                <c:pt idx="23">
                  <c:v>1113.4581271421323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ED8-42CC-A093-CF4171CBCC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3424"/>
        <c:axId val="447438320"/>
      </c:bubbleChart>
      <c:valAx>
        <c:axId val="4474234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38320"/>
        <c:crosses val="autoZero"/>
        <c:crossBetween val="midCat"/>
      </c:valAx>
      <c:valAx>
        <c:axId val="447438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18</xdr:col>
      <xdr:colOff>466725</xdr:colOff>
      <xdr:row>48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5D7737-1B01-4E4A-9CA0-2A86283CB069}"/>
            </a:ext>
          </a:extLst>
        </xdr:cNvPr>
        <xdr:cNvSpPr txBox="1"/>
      </xdr:nvSpPr>
      <xdr:spPr>
        <a:xfrm>
          <a:off x="0" y="28574"/>
          <a:ext cx="11439525" cy="9239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Rettleiing til utfylling av utrekningsskjema REVISJONAR</a:t>
          </a:r>
          <a:endParaRPr lang="nb-NO" sz="2000" u="sng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Skjemaet bereknar eit søknadsbeløp med utgangspunkt i følgande: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Sidetal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Kompleksitet i redaksjonell og teknisk produksjon av boka (tre kategoriar)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Prioriteringar i utlysinga (nynorsk/ samisk, fagområde med domenetap eller bokmål/ lågopplagsbøker)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Berekna sal til studentar og andre over ein treårsperiode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Eventuelle ekstraordinære utgifter	</a:t>
          </a:r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 anna produksjonsstøtte	</a:t>
          </a:r>
        </a:p>
        <a:p>
          <a:endParaRPr lang="nb-NO" sz="1600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Kalkylen bruker gjennomsnittsutrekningar og erfaringstal for dei interne og eksterne utgiftene til forlaga.</a:t>
          </a:r>
          <a:endParaRPr lang="nb-NO" sz="1600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Omtale av teknisk kategori	</a:t>
          </a:r>
          <a:endParaRPr lang="nb-NO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	OMTALE</a:t>
          </a:r>
          <a:endParaRPr lang="nb-NO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1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Enkel tekst med eventuelle fotnotar på sidan og enkle tabellar, illustrasjonar eller grafiske framstillingar</a:t>
          </a:r>
          <a:endParaRPr lang="nb-NO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2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inntil 25 % av total satsflate. Teksten kan ha margtekstar, fotnotar, sitat, tekst i ramme og mange illustrasjonar eller grafiske framstillingar.</a:t>
          </a:r>
          <a:endParaRPr lang="nb-NO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3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over 25 % av total satsflate. Matematisk sats eller anna ekstra vanskeleg sats med mange og kompliserte illustrasjonar eller foto.</a:t>
          </a:r>
          <a:endParaRPr lang="nb-NO">
            <a:effectLst/>
          </a:endParaRPr>
        </a:p>
        <a:p>
          <a:endParaRPr lang="nn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plassering i kategori 2 eller 3 skal grunngjevast spesielt i søknadsskjema i Espresso. 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Anna produksjonsstøtte til forlaget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Anna produksjonsstøtte til forlaget må bli oppgitt. Dersom slik støtte blir innvilga etter at søknaden er levert, skal dette rapporterast om til HK-dir etter at boka er gitt ut. Slik produksjonsstøtte blir trekt frå ved utbetaling frå Lærebokordninga.</a:t>
          </a: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>
            <a:effectLst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utover kategori	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bokprosjektet av faglege og/eller pedagogiske grunnar har utgifter langt over det gjennomsnittsutrekningane for kvar kategori dekker, kan dette leggast inn som ekstraordinære utgifter. 	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skal gjerast greie for særskilt for i søknadsskjema i Espresso. Ekstraordinære utgifter kan omfatte:	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ekstraordinære høge utgifter til kjøp av biletrettar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ekstraordinære høge utgifter til illustrasjonar som er nødvendig av pedagogiske eller andre grunnar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særlege manus- eller framstillingskostnader som er av avgjerande betydning for prosjektet.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utgifter ved omsetting frå nordiske språk til samisk</a:t>
          </a:r>
          <a:endParaRPr lang="nb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støtte til digitale parallellutgåver - kan bereknast inntil 20% av søknadsbeløp (100% av søknadssummen, ekskludert eventuelle andre ekstraordinære utgifter det blir søkt om)  og maks 50 000 kr.</a:t>
          </a:r>
        </a:p>
        <a:p>
          <a:endParaRPr lang="nb-NO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Støtte til revisjon av ei allereie utgitt lærebok blir kutta med 20%.</a:t>
          </a: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645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645</xdr:row>
      <xdr:rowOff>53340</xdr:rowOff>
    </xdr:from>
    <xdr:to>
      <xdr:col>4</xdr:col>
      <xdr:colOff>0</xdr:colOff>
      <xdr:row>1450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1450</xdr:row>
      <xdr:rowOff>83820</xdr:rowOff>
    </xdr:from>
    <xdr:to>
      <xdr:col>4</xdr:col>
      <xdr:colOff>0</xdr:colOff>
      <xdr:row>1463</xdr:row>
      <xdr:rowOff>91440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ppelendamm.no\cada\09%20-%20Stab\915%20Forretningsutvikling%20og%20analyse\KALKYLE\Kalkyle%20i%20Sparta2\Innspill%20ny%20kalkyle%20Spar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aksjon ny bok "/>
      <sheetName val="Redaksjon versjon"/>
      <sheetName val="Redaksjon annet fysisk"/>
      <sheetName val="Redaksjon nettprodukt"/>
      <sheetName val="Lønnsomhetskalkyle"/>
      <sheetName val="Lønnsomhetskalkyle nettprodukt"/>
      <sheetName val="Forutsetninger"/>
      <sheetName val="Produksjon"/>
      <sheetName val="Kalkyle"/>
      <sheetName val="Redaksjon gammel"/>
      <sheetName val="Modul1"/>
      <sheetName val="Modul2"/>
      <sheetName val="Modul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8">
          <cell r="C28">
            <v>0.5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6D0A-C91F-44C8-A102-0C6D219EF9C6}">
  <dimension ref="A1"/>
  <sheetViews>
    <sheetView workbookViewId="0">
      <selection activeCell="I1" sqref="I1"/>
    </sheetView>
  </sheetViews>
  <sheetFormatPr baseColWidth="10" defaultColWidth="9.1328125" defaultRowHeight="14.25" x14ac:dyDescent="0.45"/>
  <sheetData/>
  <sheetProtection algorithmName="SHA-512" hashValue="MVbs8EQAL5CWdNo1QFjSRbpnLF56ztcVLXd6zhyIVp4W2TAk7e3TS49dACQrr+vBzEBg2RJ2seDfvCQFJ604Tw==" saltValue="NwnN7COGsJc+LnJO3K3b/A==" spinCount="100000" sheet="1" objects="1" scenarios="1"/>
  <pageMargins left="0.7" right="0.7" top="0.75" bottom="0.75" header="0.3" footer="0.3"/>
  <pageSetup paperSize="9" orientation="portrait" horizontalDpi="1200" verticalDpi="1200" r:id="rId1"/>
  <headerFooter>
    <oddFooter>&amp;C&amp;1#&amp;"Calibri"&amp;10&amp;KFFFF00HK-dir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XEZ36"/>
  <sheetViews>
    <sheetView tabSelected="1" showRuler="0" zoomScaleNormal="100" zoomScalePageLayoutView="110" workbookViewId="0">
      <selection activeCell="E7" sqref="E7"/>
    </sheetView>
  </sheetViews>
  <sheetFormatPr baseColWidth="10" defaultColWidth="11.59765625" defaultRowHeight="14.25" x14ac:dyDescent="0.45"/>
  <cols>
    <col min="1" max="2" width="1.3984375" style="30" customWidth="1"/>
    <col min="3" max="3" width="7.1328125" style="30" customWidth="1"/>
    <col min="4" max="4" width="30.1328125" style="30" customWidth="1"/>
    <col min="5" max="5" width="27.86328125" style="30" customWidth="1"/>
    <col min="6" max="6" width="17" style="30" customWidth="1"/>
    <col min="7" max="7" width="9.59765625" style="30" customWidth="1"/>
    <col min="8" max="8" width="9" style="30" customWidth="1"/>
    <col min="9" max="9" width="8.86328125" style="30" customWidth="1"/>
    <col min="10" max="10" width="9.1328125" style="30" customWidth="1"/>
    <col min="11" max="11" width="10.1328125" style="30" customWidth="1"/>
    <col min="12" max="12" width="12.1328125" style="30" customWidth="1"/>
    <col min="13" max="13" width="6.3984375" style="30" customWidth="1"/>
    <col min="14" max="14" width="6.59765625" style="30" customWidth="1"/>
    <col min="15" max="15" width="6.1328125" style="30" customWidth="1"/>
    <col min="16" max="16384" width="11.59765625" style="30"/>
  </cols>
  <sheetData>
    <row r="1" spans="1:18 16380:16380" ht="18" x14ac:dyDescent="0.55000000000000004">
      <c r="B1" s="66" t="s">
        <v>68</v>
      </c>
      <c r="XEZ1" t="s">
        <v>0</v>
      </c>
    </row>
    <row r="2" spans="1:18 16380:16380" x14ac:dyDescent="0.45">
      <c r="B2" s="30" t="s">
        <v>69</v>
      </c>
      <c r="XEZ2" t="s">
        <v>1</v>
      </c>
    </row>
    <row r="3" spans="1:18 16380:16380" ht="25.5" customHeight="1" x14ac:dyDescent="0.45">
      <c r="B3" s="41" t="s">
        <v>2</v>
      </c>
      <c r="C3" s="105"/>
      <c r="D3" s="105"/>
      <c r="E3" s="32"/>
      <c r="F3" s="32"/>
      <c r="G3" s="32"/>
      <c r="H3" s="32"/>
      <c r="XEZ3" s="106" t="s">
        <v>3</v>
      </c>
    </row>
    <row r="4" spans="1:18 16380:16380" x14ac:dyDescent="0.45">
      <c r="C4" s="80" t="s">
        <v>4</v>
      </c>
      <c r="D4" s="80"/>
      <c r="E4" s="69"/>
      <c r="F4" s="91"/>
      <c r="G4" s="91"/>
      <c r="H4" s="91"/>
      <c r="XEZ4" t="s">
        <v>5</v>
      </c>
    </row>
    <row r="5" spans="1:18 16380:16380" x14ac:dyDescent="0.4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XEZ5" t="s">
        <v>6</v>
      </c>
    </row>
    <row r="6" spans="1:18 16380:16380" ht="31.5" customHeight="1" x14ac:dyDescent="0.45">
      <c r="A6" s="28"/>
      <c r="B6" s="41" t="s">
        <v>7</v>
      </c>
      <c r="E6" s="31"/>
      <c r="F6" s="31"/>
      <c r="G6" s="31"/>
      <c r="H6" s="31"/>
      <c r="K6" s="31"/>
    </row>
    <row r="7" spans="1:18 16380:16380" customFormat="1" ht="15.75" customHeight="1" x14ac:dyDescent="0.45">
      <c r="A7" s="30"/>
      <c r="C7" s="81" t="s">
        <v>8</v>
      </c>
      <c r="D7" s="81"/>
      <c r="E7" s="68" t="s">
        <v>9</v>
      </c>
      <c r="F7" s="31"/>
      <c r="G7" s="31"/>
      <c r="H7" s="31"/>
      <c r="I7" s="61"/>
    </row>
    <row r="8" spans="1:18 16380:16380" ht="15" hidden="1" customHeight="1" x14ac:dyDescent="0.45">
      <c r="B8" s="28"/>
      <c r="C8" s="81" t="s">
        <v>10</v>
      </c>
      <c r="D8" s="81"/>
      <c r="E8" s="68" t="s">
        <v>11</v>
      </c>
      <c r="F8" s="31"/>
      <c r="G8" s="31"/>
      <c r="H8" s="31"/>
      <c r="J8" s="58" t="s">
        <v>12</v>
      </c>
      <c r="K8" s="59"/>
      <c r="L8" s="60" t="str">
        <f>IFERROR(IF(E7="Kategori 1",VLOOKUP(F23,Prisfaktor11,3,FALSE),IF(E7="Kategori 2",VLOOKUP(F23,Prisfaktor21,3,FALSE),IF(E7="Kategori 3",VLOOKUP(F23,Prisfaktor31,3,FALSE),""))),"")</f>
        <v/>
      </c>
      <c r="M8"/>
      <c r="N8"/>
      <c r="O8"/>
      <c r="P8"/>
    </row>
    <row r="9" spans="1:18 16380:16380" ht="28.5" customHeight="1" thickBot="1" x14ac:dyDescent="0.5">
      <c r="A9" s="62">
        <f>ROUNDUP(A16,0)</f>
        <v>0</v>
      </c>
      <c r="B9" s="28"/>
      <c r="C9" s="145" t="s">
        <v>13</v>
      </c>
      <c r="D9" s="146"/>
      <c r="E9" s="82" t="s">
        <v>14</v>
      </c>
      <c r="F9" s="82" t="s">
        <v>15</v>
      </c>
      <c r="G9" s="83" t="s">
        <v>16</v>
      </c>
      <c r="H9" s="112" t="s">
        <v>17</v>
      </c>
      <c r="J9" s="129"/>
      <c r="K9" s="129"/>
      <c r="L9" s="129"/>
      <c r="M9" s="130"/>
      <c r="N9" s="130"/>
      <c r="O9" s="130"/>
      <c r="P9" s="130"/>
      <c r="Q9" s="130"/>
      <c r="R9" s="130"/>
    </row>
    <row r="10" spans="1:18 16380:16380" x14ac:dyDescent="0.45">
      <c r="A10" s="62"/>
      <c r="B10" s="28"/>
      <c r="C10" s="143"/>
      <c r="D10" s="144"/>
      <c r="E10" s="88"/>
      <c r="F10" s="108" t="s">
        <v>1</v>
      </c>
      <c r="G10" s="84" t="s">
        <v>18</v>
      </c>
      <c r="H10" s="94"/>
      <c r="J10" s="129"/>
      <c r="K10" s="129"/>
      <c r="L10" s="129"/>
      <c r="M10" s="130"/>
      <c r="N10" s="130"/>
      <c r="O10" s="130"/>
      <c r="P10" s="130"/>
      <c r="Q10" s="130"/>
      <c r="R10" s="130"/>
    </row>
    <row r="11" spans="1:18 16380:16380" x14ac:dyDescent="0.45">
      <c r="A11" s="62"/>
      <c r="B11" s="28"/>
      <c r="C11" s="147"/>
      <c r="D11" s="148"/>
      <c r="E11" s="89"/>
      <c r="F11" s="107" t="s">
        <v>0</v>
      </c>
      <c r="G11" s="85" t="s">
        <v>18</v>
      </c>
      <c r="H11" s="95"/>
      <c r="J11" s="129"/>
      <c r="K11" s="129"/>
      <c r="L11" s="129"/>
      <c r="M11" s="130"/>
      <c r="N11" s="130"/>
      <c r="O11" s="130"/>
      <c r="P11" s="130"/>
      <c r="Q11" s="130"/>
      <c r="R11" s="130"/>
    </row>
    <row r="12" spans="1:18 16380:16380" x14ac:dyDescent="0.45">
      <c r="A12" s="62"/>
      <c r="B12" s="28"/>
      <c r="C12" s="147"/>
      <c r="D12" s="148"/>
      <c r="E12" s="89"/>
      <c r="F12" s="107" t="s">
        <v>0</v>
      </c>
      <c r="G12" s="85" t="s">
        <v>18</v>
      </c>
      <c r="H12" s="95"/>
      <c r="J12" s="129"/>
      <c r="K12" s="129"/>
      <c r="L12" s="129"/>
      <c r="M12" s="130"/>
      <c r="N12" s="130"/>
      <c r="O12" s="130"/>
      <c r="P12" s="130"/>
      <c r="Q12" s="130"/>
      <c r="R12" s="130"/>
    </row>
    <row r="13" spans="1:18 16380:16380" x14ac:dyDescent="0.45">
      <c r="A13" s="62"/>
      <c r="B13" s="28"/>
      <c r="C13" s="147"/>
      <c r="D13" s="148"/>
      <c r="E13" s="89"/>
      <c r="F13" s="107" t="s">
        <v>0</v>
      </c>
      <c r="G13" s="85" t="s">
        <v>18</v>
      </c>
      <c r="H13" s="96"/>
      <c r="J13" s="129"/>
      <c r="K13" s="129"/>
      <c r="L13" s="129"/>
      <c r="M13" s="130"/>
      <c r="N13" s="130"/>
      <c r="O13" s="130"/>
      <c r="P13" s="130"/>
      <c r="Q13" s="130"/>
      <c r="R13" s="130"/>
    </row>
    <row r="14" spans="1:18 16380:16380" x14ac:dyDescent="0.45">
      <c r="A14" s="62"/>
      <c r="B14" s="28"/>
      <c r="C14" s="147"/>
      <c r="D14" s="148"/>
      <c r="E14" s="89"/>
      <c r="F14" s="107" t="s">
        <v>0</v>
      </c>
      <c r="G14" s="85" t="s">
        <v>18</v>
      </c>
      <c r="H14" s="96"/>
      <c r="J14" s="129"/>
      <c r="K14" s="129"/>
      <c r="L14" s="129"/>
      <c r="M14" s="130"/>
      <c r="N14" s="130"/>
      <c r="O14" s="130"/>
      <c r="P14" s="130"/>
      <c r="Q14" s="130"/>
      <c r="R14" s="130"/>
    </row>
    <row r="15" spans="1:18 16380:16380" x14ac:dyDescent="0.45">
      <c r="A15" s="62"/>
      <c r="B15" s="28"/>
      <c r="C15" s="147"/>
      <c r="D15" s="148"/>
      <c r="E15" s="89"/>
      <c r="F15" s="107" t="s">
        <v>0</v>
      </c>
      <c r="G15" s="85" t="s">
        <v>18</v>
      </c>
      <c r="H15" s="96"/>
      <c r="J15" s="129"/>
      <c r="K15" s="129"/>
      <c r="L15" s="129"/>
      <c r="M15" s="130"/>
      <c r="N15" s="130"/>
      <c r="O15" s="130"/>
      <c r="P15" s="130"/>
      <c r="Q15" s="130"/>
      <c r="R15" s="130"/>
    </row>
    <row r="16" spans="1:18 16380:16380" x14ac:dyDescent="0.45">
      <c r="A16" s="33">
        <f>F23/16</f>
        <v>0</v>
      </c>
      <c r="B16" s="28"/>
      <c r="C16" s="141"/>
      <c r="D16" s="142"/>
      <c r="E16" s="90"/>
      <c r="F16" s="109" t="s">
        <v>0</v>
      </c>
      <c r="G16" s="86" t="s">
        <v>18</v>
      </c>
      <c r="H16" s="87"/>
      <c r="J16" s="129"/>
      <c r="K16" s="129"/>
      <c r="L16" s="129"/>
      <c r="M16" s="130"/>
      <c r="N16" s="130"/>
      <c r="O16" s="130"/>
      <c r="P16" s="130"/>
      <c r="Q16" s="130"/>
      <c r="R16" s="130"/>
    </row>
    <row r="17" spans="2:18" ht="25.5" customHeight="1" x14ac:dyDescent="0.45">
      <c r="B17" s="41" t="s">
        <v>19</v>
      </c>
      <c r="J17" s="131" t="s">
        <v>20</v>
      </c>
      <c r="K17" s="131"/>
      <c r="L17" s="132" t="str">
        <f>IFERROR(IF(SUM(F21*3)=0,"",SUM(F21*3)),"")</f>
        <v/>
      </c>
      <c r="M17" s="130"/>
      <c r="N17" s="129"/>
      <c r="O17" s="129"/>
      <c r="P17" s="129"/>
      <c r="Q17" s="130"/>
      <c r="R17" s="130"/>
    </row>
    <row r="18" spans="2:18" ht="23.25" customHeight="1" x14ac:dyDescent="0.45">
      <c r="C18" s="97" t="s">
        <v>21</v>
      </c>
      <c r="D18" s="98"/>
      <c r="E18" s="99"/>
      <c r="F18" s="70"/>
      <c r="H18" s="92"/>
      <c r="I18" s="92"/>
      <c r="J18" s="130"/>
      <c r="K18" s="131"/>
      <c r="L18" s="131"/>
      <c r="M18" s="132"/>
      <c r="N18" s="130"/>
      <c r="O18" s="130"/>
      <c r="P18" s="130"/>
      <c r="Q18" s="130"/>
      <c r="R18" s="130"/>
    </row>
    <row r="19" spans="2:18" ht="23.25" hidden="1" customHeight="1" x14ac:dyDescent="0.45">
      <c r="C19" s="100" t="b">
        <f>IF(E8="prioritet","behovskalkulering",IF(E8="Bokmål/lavopplagsbøker","Behovskalkulering (60 %)",IF(E8="Nynorsk/Samisk","Behovskalkulering (30 %)",IF(E8="Fagområder med domenetap","Behovskalkulering (30 %)"))))</f>
        <v>0</v>
      </c>
      <c r="D19" s="110"/>
      <c r="E19" s="101"/>
      <c r="F19" s="71">
        <f>IF(E8=0,"",IF(E8="Bokmål/lavopplagsbøker",F18*0.6,IF(E8="Nynorsk/Samisk",F18*0.3,IF(E8="Fagområder med domenetap",F18*0.3,IF(E8="Velg prioritet",F18*1,)))))</f>
        <v>0</v>
      </c>
      <c r="H19" s="92"/>
      <c r="I19" s="92"/>
      <c r="J19" s="130"/>
      <c r="K19" s="131"/>
      <c r="L19" s="131"/>
      <c r="M19" s="132"/>
      <c r="N19" s="130"/>
      <c r="O19" s="130"/>
      <c r="P19" s="130"/>
      <c r="Q19" s="130"/>
      <c r="R19" s="130"/>
    </row>
    <row r="20" spans="2:18" ht="23.25" hidden="1" customHeight="1" x14ac:dyDescent="0.45">
      <c r="C20" s="97" t="s">
        <v>22</v>
      </c>
      <c r="D20" s="98"/>
      <c r="E20" s="99"/>
      <c r="F20" s="70"/>
      <c r="H20" s="92"/>
      <c r="I20" s="92"/>
      <c r="J20" s="130"/>
      <c r="K20" s="131"/>
      <c r="L20" s="131"/>
      <c r="M20" s="132"/>
      <c r="N20" s="130"/>
      <c r="O20" s="130"/>
      <c r="P20" s="130"/>
      <c r="Q20" s="130"/>
      <c r="R20" s="130"/>
    </row>
    <row r="21" spans="2:18" ht="23.25" customHeight="1" x14ac:dyDescent="0.45">
      <c r="C21" s="100" t="s">
        <v>23</v>
      </c>
      <c r="D21" s="110"/>
      <c r="E21" s="101"/>
      <c r="F21" s="71" t="str">
        <f>IF(SUM(F19:F20)=0,"",F19+F20)</f>
        <v/>
      </c>
      <c r="H21" s="92"/>
      <c r="I21" s="92"/>
      <c r="J21" s="130"/>
      <c r="K21" s="131"/>
      <c r="L21" s="131"/>
      <c r="M21" s="132"/>
      <c r="N21" s="130"/>
      <c r="O21" s="130"/>
      <c r="P21" s="130"/>
      <c r="Q21" s="130"/>
      <c r="R21" s="130"/>
    </row>
    <row r="22" spans="2:18" ht="15.75" customHeight="1" x14ac:dyDescent="0.45">
      <c r="E22"/>
      <c r="H22" s="92"/>
      <c r="I22" s="92"/>
      <c r="J22" s="130"/>
      <c r="K22" s="131"/>
      <c r="L22" s="131"/>
      <c r="M22" s="132"/>
      <c r="N22" s="133"/>
      <c r="O22" s="130"/>
      <c r="P22" s="130"/>
      <c r="Q22" s="130"/>
      <c r="R22" s="130"/>
    </row>
    <row r="23" spans="2:18" ht="23.25" customHeight="1" x14ac:dyDescent="0.45">
      <c r="C23" s="97" t="s">
        <v>24</v>
      </c>
      <c r="D23" s="98"/>
      <c r="E23" s="99"/>
      <c r="F23" s="70"/>
      <c r="H23" s="92"/>
      <c r="I23" s="92"/>
      <c r="J23" s="130"/>
      <c r="K23" s="131"/>
      <c r="L23" s="131"/>
      <c r="M23" s="132"/>
      <c r="N23" s="133"/>
      <c r="O23" s="130"/>
      <c r="P23" s="130"/>
      <c r="Q23" s="130"/>
      <c r="R23" s="130"/>
    </row>
    <row r="24" spans="2:18" ht="15.75" customHeight="1" x14ac:dyDescent="0.45">
      <c r="E24"/>
      <c r="F24" s="34"/>
      <c r="H24" s="92"/>
      <c r="I24" s="92"/>
      <c r="J24" s="130"/>
      <c r="K24" s="35"/>
      <c r="L24" s="36"/>
      <c r="M24" s="37"/>
      <c r="N24" s="130"/>
      <c r="O24" s="130"/>
      <c r="P24" s="130"/>
      <c r="Q24" s="130"/>
      <c r="R24" s="130"/>
    </row>
    <row r="25" spans="2:18" ht="23.25" customHeight="1" x14ac:dyDescent="0.45">
      <c r="C25" s="97" t="s">
        <v>25</v>
      </c>
      <c r="D25" s="98"/>
      <c r="E25" s="78"/>
      <c r="F25" s="72"/>
      <c r="H25" s="92"/>
      <c r="I25" s="92"/>
      <c r="J25" s="130"/>
      <c r="K25" s="130"/>
      <c r="L25" s="130"/>
      <c r="M25" s="134"/>
      <c r="N25" s="130"/>
      <c r="O25" s="135"/>
      <c r="P25" s="130"/>
      <c r="Q25" s="130"/>
      <c r="R25" s="130"/>
    </row>
    <row r="26" spans="2:18" ht="15.75" customHeight="1" x14ac:dyDescent="0.45">
      <c r="C26" s="29"/>
      <c r="D26" s="28"/>
      <c r="F26" s="38"/>
      <c r="H26" s="92"/>
      <c r="I26" s="92"/>
      <c r="J26" s="130"/>
      <c r="K26" s="130"/>
      <c r="L26" s="130"/>
      <c r="M26" s="134"/>
      <c r="N26" s="130"/>
      <c r="O26" s="130"/>
      <c r="P26" s="130"/>
      <c r="Q26" s="130"/>
      <c r="R26" s="130"/>
    </row>
    <row r="27" spans="2:18" ht="23.25" customHeight="1" x14ac:dyDescent="0.45">
      <c r="C27" s="102" t="s">
        <v>26</v>
      </c>
      <c r="D27" s="103"/>
      <c r="E27" s="121"/>
      <c r="F27" s="124"/>
      <c r="G27" s="125"/>
      <c r="H27" s="92"/>
      <c r="I27" s="92"/>
      <c r="J27" s="130"/>
      <c r="K27" s="130"/>
      <c r="L27" s="130"/>
      <c r="M27" s="136"/>
      <c r="N27" s="130"/>
      <c r="O27" s="130"/>
      <c r="P27" s="130"/>
      <c r="Q27" s="130"/>
      <c r="R27" s="130"/>
    </row>
    <row r="28" spans="2:18" s="117" customFormat="1" ht="23.25" customHeight="1" x14ac:dyDescent="0.45">
      <c r="C28" s="118"/>
      <c r="D28" s="118"/>
      <c r="E28" s="119"/>
      <c r="F28" s="123"/>
      <c r="H28" s="120"/>
      <c r="I28" s="120"/>
      <c r="J28" s="137"/>
      <c r="K28" s="137"/>
      <c r="L28" s="137"/>
      <c r="M28" s="138"/>
      <c r="N28" s="137"/>
      <c r="O28" s="137"/>
      <c r="P28" s="137"/>
      <c r="Q28" s="137"/>
      <c r="R28" s="137"/>
    </row>
    <row r="29" spans="2:18" ht="23.25" hidden="1" customHeight="1" x14ac:dyDescent="0.45">
      <c r="B29" s="115"/>
      <c r="C29" s="103" t="s">
        <v>27</v>
      </c>
      <c r="D29" s="79"/>
      <c r="E29" s="122"/>
      <c r="F29" s="127" t="s">
        <v>28</v>
      </c>
      <c r="G29" s="126"/>
      <c r="H29" s="92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2:18" ht="23.25" customHeight="1" x14ac:dyDescent="0.45">
      <c r="C30" s="102" t="s">
        <v>29</v>
      </c>
      <c r="D30" s="102"/>
      <c r="E30" s="79"/>
      <c r="F30" s="73" t="str">
        <f>IFERROR(IF(E7='Redaksjon ny bok '!E5,'Redaksjon ny bok '!F15,IF(E7='Redaksjon ny bok '!I5,'Redaksjon ny bok '!J15,IF(E7='Redaksjon ny bok '!M5,'Redaksjon ny bok '!N15)))+(L8*L17)*0.82+F25,"")</f>
        <v/>
      </c>
      <c r="G30" s="92"/>
      <c r="H30" s="92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2:18" ht="23.25" customHeight="1" thickBot="1" x14ac:dyDescent="0.5">
      <c r="C31" s="102" t="s">
        <v>30</v>
      </c>
      <c r="D31" s="102"/>
      <c r="E31" s="79"/>
      <c r="F31" s="74" t="str">
        <f>IFERROR(SUM(L8*L17)+F27,"")</f>
        <v/>
      </c>
      <c r="G31" s="92"/>
      <c r="H31" s="92"/>
      <c r="I31" s="39"/>
      <c r="J31" s="139"/>
      <c r="K31" s="139"/>
      <c r="L31" s="139"/>
      <c r="M31" s="130"/>
      <c r="N31" s="130"/>
      <c r="O31" s="130"/>
      <c r="P31" s="130"/>
      <c r="Q31" s="130"/>
      <c r="R31" s="130"/>
    </row>
    <row r="32" spans="2:18" ht="23.25" customHeight="1" thickBot="1" x14ac:dyDescent="0.5">
      <c r="F32" s="128" t="str">
        <f>IFERROR(IF(SUM(F31-F30)*-1&gt;0,(F31-F30)*-1,"IKKE SØKNADSBERETTIGET"),"")</f>
        <v/>
      </c>
      <c r="G32" s="92"/>
      <c r="H32" s="40"/>
      <c r="I32" s="40"/>
      <c r="J32" s="139"/>
      <c r="K32" s="139"/>
      <c r="L32" s="130"/>
      <c r="M32" s="130"/>
      <c r="N32" s="130"/>
      <c r="O32" s="130"/>
      <c r="P32" s="130"/>
      <c r="Q32" s="130"/>
      <c r="R32" s="130"/>
    </row>
    <row r="33" spans="2:18" ht="23.25" customHeight="1" thickBot="1" x14ac:dyDescent="0.5">
      <c r="C33" s="104" t="str">
        <f>IF(F29="Er læreboken en revisjon eller nyutgivelse","SØKNADSSUM",IF(F29="Revisjon","SØKNADSSUM (80 %)",IF(F29="Nyutgivelse","SØKNADSSUM (100 %)")))</f>
        <v>SØKNADSSUM (80 %)</v>
      </c>
      <c r="D33" s="111"/>
      <c r="E33" s="93"/>
      <c r="F33" s="116" t="e">
        <f>IF(F29=0,"",IF(F29="Revisjon",F32*0.8,IF(F29="Nyutgivelse",F32*1,IF(F29="Er læreboken en revisjon eller nyutgivelse","",))))</f>
        <v>#VALUE!</v>
      </c>
      <c r="G33" s="92"/>
      <c r="H33" s="92"/>
      <c r="J33" s="130"/>
      <c r="K33" s="140"/>
      <c r="L33" s="36"/>
      <c r="M33" s="130"/>
      <c r="N33" s="130"/>
      <c r="O33" s="130"/>
      <c r="P33" s="130"/>
      <c r="Q33" s="130"/>
      <c r="R33" s="130"/>
    </row>
    <row r="34" spans="2:18" x14ac:dyDescent="0.45">
      <c r="I34" s="92"/>
      <c r="J34" s="92"/>
      <c r="K34" s="130"/>
      <c r="L34" s="130"/>
      <c r="M34" s="130"/>
      <c r="N34" s="130"/>
      <c r="O34" s="130"/>
      <c r="P34" s="130"/>
      <c r="Q34" s="130"/>
      <c r="R34" s="130"/>
    </row>
    <row r="35" spans="2:18" ht="28.5" customHeight="1" x14ac:dyDescent="0.45">
      <c r="B35" s="67" t="s">
        <v>31</v>
      </c>
      <c r="J35" s="130"/>
      <c r="K35" s="130"/>
      <c r="L35" s="130"/>
      <c r="M35" s="130"/>
      <c r="N35" s="130"/>
      <c r="O35" s="130"/>
      <c r="P35" s="130"/>
      <c r="Q35" s="130"/>
      <c r="R35" s="130"/>
    </row>
    <row r="36" spans="2:18" x14ac:dyDescent="0.45">
      <c r="J36" s="130"/>
      <c r="K36" s="130"/>
      <c r="L36" s="130"/>
      <c r="M36" s="130"/>
      <c r="N36" s="130"/>
      <c r="O36" s="130"/>
      <c r="P36" s="130"/>
      <c r="Q36" s="130"/>
      <c r="R36" s="130"/>
    </row>
  </sheetData>
  <sheetProtection algorithmName="SHA-512" hashValue="pvnEaCjXHS/SrPtt4fJ9dJ2QClgrxyLYiNz+TXz+z6S8abvNwXU9JatUdZqwuo0mIm58uT1J0aqLtlkrXsDswQ==" saltValue="LteAg0jTO4e+dSyA2Zh+hg==" spinCount="100000" sheet="1" selectLockedCells="1"/>
  <dataConsolidate/>
  <mergeCells count="8">
    <mergeCell ref="C16:D16"/>
    <mergeCell ref="C10:D10"/>
    <mergeCell ref="C9:D9"/>
    <mergeCell ref="C14:D14"/>
    <mergeCell ref="C12:D12"/>
    <mergeCell ref="C13:D13"/>
    <mergeCell ref="C11:D11"/>
    <mergeCell ref="C15:D15"/>
  </mergeCells>
  <dataValidations count="1">
    <dataValidation type="list" allowBlank="1" showInputMessage="1" showErrorMessage="1" sqref="F10:F16" xr:uid="{00000000-0002-0000-0000-000000000000}">
      <formula1>$XEZ$1:$XEZ$5</formula1>
    </dataValidation>
  </dataValidations>
  <pageMargins left="0.51181102362204722" right="0.19685039370078741" top="0.94488188976377963" bottom="0.59055118110236227" header="0.15748031496062992" footer="0.31496062992125984"/>
  <pageSetup paperSize="9" scale="92" fitToHeight="0" orientation="portrait" r:id="rId1"/>
  <headerFooter alignWithMargins="0">
    <oddHeader>&amp;C&amp;"Cambria,Fet"&amp;16&amp;K04+000SØKNAD OM PRODUKSJONSSTØTTE – KAP. 281, POST 78
&amp;10(Revidert 01.02.18)</oddHeader>
    <oddFooter>&amp;C&amp;"Calibri"&amp;11&amp;K000000Side &amp;P av &amp;N_x000D_&amp;1#&amp;"Calibri"&amp;10&amp;KFFFF00HK-dir Intern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Nedtrekksmenyer!$A$4:$A$7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Nedtrekksmenyer!$C$4:$C$7</xm:f>
          </x14:formula1>
          <xm:sqref>E8</xm:sqref>
        </x14:dataValidation>
        <x14:dataValidation type="list" allowBlank="1" showInputMessage="1" showErrorMessage="1" xr:uid="{730E40AD-66F2-43F2-9B02-2C0550BB48BA}">
          <x14:formula1>
            <xm:f>Nedtrekksmenyer!$C$10:$C$11</xm:f>
          </x14:formula1>
          <xm:sqref>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4"/>
  <sheetViews>
    <sheetView showGridLines="0" zoomScaleNormal="100" workbookViewId="0">
      <selection activeCell="B23" sqref="B23"/>
    </sheetView>
  </sheetViews>
  <sheetFormatPr baseColWidth="10" defaultColWidth="6.86328125" defaultRowHeight="15" customHeight="1" outlineLevelRow="1" x14ac:dyDescent="0.4"/>
  <cols>
    <col min="1" max="1" width="3" style="48" customWidth="1"/>
    <col min="2" max="2" width="21.1328125" style="6" customWidth="1"/>
    <col min="3" max="3" width="15.3984375" style="6" customWidth="1"/>
    <col min="4" max="4" width="6.86328125" style="6"/>
    <col min="5" max="5" width="7.59765625" style="6" customWidth="1"/>
    <col min="6" max="6" width="8.3984375" style="6" customWidth="1"/>
    <col min="7" max="7" width="3.1328125" style="6" customWidth="1"/>
    <col min="8" max="8" width="6.86328125" style="6"/>
    <col min="9" max="9" width="10" style="6" customWidth="1"/>
    <col min="10" max="10" width="8.86328125" style="6" customWidth="1"/>
    <col min="11" max="11" width="3.1328125" style="6" customWidth="1"/>
    <col min="12" max="13" width="6.86328125" style="6"/>
    <col min="14" max="14" width="8.1328125" style="6" customWidth="1"/>
    <col min="15" max="18" width="6.86328125" style="6"/>
    <col min="19" max="16384" width="6.86328125" style="48"/>
  </cols>
  <sheetData>
    <row r="1" spans="2:18" ht="15" customHeight="1" thickBot="1" x14ac:dyDescent="0.65">
      <c r="C1" s="47" t="s">
        <v>32</v>
      </c>
    </row>
    <row r="2" spans="2:18" ht="15" customHeight="1" thickTop="1" x14ac:dyDescent="0.5">
      <c r="B2" s="49"/>
    </row>
    <row r="3" spans="2:18" ht="15" customHeight="1" outlineLevel="1" x14ac:dyDescent="0.5">
      <c r="B3" s="49" t="s">
        <v>33</v>
      </c>
    </row>
    <row r="4" spans="2:18" ht="15" customHeight="1" outlineLevel="1" x14ac:dyDescent="0.4">
      <c r="G4" s="2"/>
      <c r="H4" s="2"/>
      <c r="I4" s="2"/>
      <c r="J4" s="2"/>
      <c r="K4" s="2"/>
      <c r="L4" s="2"/>
      <c r="M4" s="2"/>
      <c r="N4" s="2"/>
      <c r="R4" s="7"/>
    </row>
    <row r="5" spans="2:18" ht="15" customHeight="1" outlineLevel="1" x14ac:dyDescent="0.4">
      <c r="B5" s="3"/>
      <c r="C5" s="4"/>
      <c r="D5" s="4"/>
      <c r="E5" s="27" t="s">
        <v>34</v>
      </c>
      <c r="F5" s="5"/>
      <c r="G5" s="2"/>
      <c r="H5" s="3"/>
      <c r="I5" s="27" t="s">
        <v>35</v>
      </c>
      <c r="J5" s="24"/>
      <c r="K5" s="2"/>
      <c r="L5" s="3"/>
      <c r="M5" s="27" t="s">
        <v>36</v>
      </c>
      <c r="N5" s="24"/>
      <c r="R5" s="7"/>
    </row>
    <row r="6" spans="2:18" ht="15" customHeight="1" outlineLevel="1" x14ac:dyDescent="0.4">
      <c r="B6" s="8" t="s">
        <v>37</v>
      </c>
      <c r="C6" s="9"/>
      <c r="D6" s="10" t="s">
        <v>38</v>
      </c>
      <c r="E6" s="10" t="s">
        <v>39</v>
      </c>
      <c r="F6" s="11" t="s">
        <v>40</v>
      </c>
      <c r="G6" s="12"/>
      <c r="H6" s="10" t="s">
        <v>38</v>
      </c>
      <c r="I6" s="10" t="s">
        <v>39</v>
      </c>
      <c r="J6" s="11" t="s">
        <v>40</v>
      </c>
      <c r="K6" s="12"/>
      <c r="L6" s="10" t="s">
        <v>38</v>
      </c>
      <c r="M6" s="10" t="s">
        <v>39</v>
      </c>
      <c r="N6" s="11" t="s">
        <v>40</v>
      </c>
    </row>
    <row r="7" spans="2:18" ht="15" customHeight="1" outlineLevel="1" x14ac:dyDescent="0.4">
      <c r="B7" s="13" t="s">
        <v>41</v>
      </c>
      <c r="C7" s="14"/>
      <c r="D7" s="23">
        <v>1</v>
      </c>
      <c r="E7" s="15">
        <f>50000+(50000*21%)</f>
        <v>60500</v>
      </c>
      <c r="F7" s="50">
        <f t="shared" ref="F7:F12" si="0">+D7*E7</f>
        <v>60500</v>
      </c>
      <c r="G7" s="51"/>
      <c r="H7" s="23">
        <v>1</v>
      </c>
      <c r="I7" s="15">
        <f>60000+(60000*22%)</f>
        <v>73200</v>
      </c>
      <c r="J7" s="50">
        <f t="shared" ref="J7:J12" si="1">+H7*I7</f>
        <v>73200</v>
      </c>
      <c r="K7" s="51"/>
      <c r="L7" s="23">
        <v>1</v>
      </c>
      <c r="M7" s="15">
        <f>70000+(70000*23%)</f>
        <v>86100</v>
      </c>
      <c r="N7" s="50">
        <f t="shared" ref="N7:N12" si="2">+L7*M7</f>
        <v>86100</v>
      </c>
    </row>
    <row r="8" spans="2:18" ht="15" customHeight="1" outlineLevel="1" x14ac:dyDescent="0.4">
      <c r="B8" s="13" t="s">
        <v>42</v>
      </c>
      <c r="C8" s="14"/>
      <c r="D8" s="23">
        <v>1</v>
      </c>
      <c r="E8" s="15">
        <f>3000+(3000*19.9%)</f>
        <v>3597</v>
      </c>
      <c r="F8" s="50">
        <f t="shared" si="0"/>
        <v>3597</v>
      </c>
      <c r="G8" s="51"/>
      <c r="H8" s="23">
        <v>1</v>
      </c>
      <c r="I8" s="15">
        <f>4000+(4000*19.9%)</f>
        <v>4796</v>
      </c>
      <c r="J8" s="50">
        <f t="shared" si="1"/>
        <v>4796</v>
      </c>
      <c r="K8" s="51"/>
      <c r="L8" s="23">
        <v>1</v>
      </c>
      <c r="M8" s="15">
        <f>5000+(5000*19.9%)</f>
        <v>5995</v>
      </c>
      <c r="N8" s="50">
        <f t="shared" si="2"/>
        <v>5995</v>
      </c>
    </row>
    <row r="9" spans="2:18" ht="15" customHeight="1" outlineLevel="1" x14ac:dyDescent="0.4">
      <c r="B9" s="13" t="s">
        <v>43</v>
      </c>
      <c r="C9" s="14"/>
      <c r="D9" s="23">
        <v>1</v>
      </c>
      <c r="E9" s="15">
        <f>8000+(8000*19.9%)</f>
        <v>9592</v>
      </c>
      <c r="F9" s="50">
        <f t="shared" si="0"/>
        <v>9592</v>
      </c>
      <c r="G9" s="51"/>
      <c r="H9" s="23">
        <v>1</v>
      </c>
      <c r="I9" s="15">
        <f>8000+(8000*19.9%)</f>
        <v>9592</v>
      </c>
      <c r="J9" s="50">
        <f t="shared" si="1"/>
        <v>9592</v>
      </c>
      <c r="K9" s="51"/>
      <c r="L9" s="23">
        <v>1</v>
      </c>
      <c r="M9" s="15">
        <f>8000+(8000*19.9%)</f>
        <v>9592</v>
      </c>
      <c r="N9" s="50">
        <f t="shared" si="2"/>
        <v>9592</v>
      </c>
    </row>
    <row r="10" spans="2:18" ht="15" customHeight="1" outlineLevel="1" x14ac:dyDescent="0.4">
      <c r="B10" s="13" t="s">
        <v>44</v>
      </c>
      <c r="C10" s="17"/>
      <c r="D10" s="23">
        <v>1</v>
      </c>
      <c r="E10" s="15">
        <f>4000+(4000*19.9%)</f>
        <v>4796</v>
      </c>
      <c r="F10" s="50">
        <f t="shared" si="0"/>
        <v>4796</v>
      </c>
      <c r="G10" s="51"/>
      <c r="H10" s="23">
        <v>1</v>
      </c>
      <c r="I10" s="15">
        <f>5000+(5000*19.9%)</f>
        <v>5995</v>
      </c>
      <c r="J10" s="50">
        <f t="shared" si="1"/>
        <v>5995</v>
      </c>
      <c r="K10" s="51"/>
      <c r="L10" s="23">
        <v>1</v>
      </c>
      <c r="M10" s="15">
        <f>6000+(6000*19.9%)</f>
        <v>7194</v>
      </c>
      <c r="N10" s="50">
        <f t="shared" si="2"/>
        <v>7194</v>
      </c>
    </row>
    <row r="11" spans="2:18" ht="15" customHeight="1" outlineLevel="1" x14ac:dyDescent="0.4">
      <c r="B11" s="13" t="s">
        <v>45</v>
      </c>
      <c r="C11" s="17"/>
      <c r="D11" s="23">
        <f>+Hovedside!$F$23</f>
        <v>0</v>
      </c>
      <c r="E11" s="15">
        <v>59.125</v>
      </c>
      <c r="F11" s="50">
        <f t="shared" si="0"/>
        <v>0</v>
      </c>
      <c r="G11" s="51"/>
      <c r="H11" s="23">
        <f>+Hovedside!$F$23</f>
        <v>0</v>
      </c>
      <c r="I11" s="15">
        <v>67.569999999999993</v>
      </c>
      <c r="J11" s="50">
        <f t="shared" si="1"/>
        <v>0</v>
      </c>
      <c r="K11" s="51"/>
      <c r="L11" s="23">
        <f>+Hovedside!$F$23</f>
        <v>0</v>
      </c>
      <c r="M11" s="15">
        <v>78.833299999999994</v>
      </c>
      <c r="N11" s="50">
        <f t="shared" si="2"/>
        <v>0</v>
      </c>
    </row>
    <row r="12" spans="2:18" ht="15" customHeight="1" outlineLevel="1" x14ac:dyDescent="0.4">
      <c r="B12" s="13" t="s">
        <v>46</v>
      </c>
      <c r="C12" s="17"/>
      <c r="D12" s="23">
        <f>+Hovedside!$F$23</f>
        <v>0</v>
      </c>
      <c r="E12" s="15">
        <v>165</v>
      </c>
      <c r="F12" s="50">
        <f t="shared" si="0"/>
        <v>0</v>
      </c>
      <c r="G12" s="51"/>
      <c r="H12" s="23">
        <f>+Hovedside!$F$23</f>
        <v>0</v>
      </c>
      <c r="I12" s="15">
        <v>220</v>
      </c>
      <c r="J12" s="50">
        <f t="shared" si="1"/>
        <v>0</v>
      </c>
      <c r="K12" s="51"/>
      <c r="L12" s="23">
        <f>+Hovedside!$F$23</f>
        <v>0</v>
      </c>
      <c r="M12" s="15">
        <v>253</v>
      </c>
      <c r="N12" s="50">
        <f t="shared" si="2"/>
        <v>0</v>
      </c>
    </row>
    <row r="13" spans="2:18" ht="15" customHeight="1" outlineLevel="1" x14ac:dyDescent="0.4">
      <c r="B13" s="16" t="s">
        <v>47</v>
      </c>
      <c r="C13" s="17"/>
      <c r="D13" s="23"/>
      <c r="E13" s="15"/>
      <c r="F13" s="50">
        <f t="shared" ref="F13:F14" si="3">+D13*E13</f>
        <v>0</v>
      </c>
      <c r="G13" s="51"/>
      <c r="H13" s="23"/>
      <c r="I13" s="15"/>
      <c r="J13" s="50">
        <f t="shared" ref="J13:J14" si="4">+H13*I13</f>
        <v>0</v>
      </c>
      <c r="K13" s="51"/>
      <c r="L13" s="23"/>
      <c r="M13" s="15"/>
      <c r="N13" s="50">
        <f t="shared" ref="N13:N14" si="5">+L13*M13</f>
        <v>0</v>
      </c>
    </row>
    <row r="14" spans="2:18" ht="15" customHeight="1" outlineLevel="1" thickBot="1" x14ac:dyDescent="0.45">
      <c r="B14" s="16"/>
      <c r="C14" s="14"/>
      <c r="D14" s="52"/>
      <c r="E14" s="52"/>
      <c r="F14" s="53">
        <f t="shared" si="3"/>
        <v>0</v>
      </c>
      <c r="G14" s="54"/>
      <c r="H14" s="52"/>
      <c r="I14" s="52"/>
      <c r="J14" s="53">
        <f t="shared" si="4"/>
        <v>0</v>
      </c>
      <c r="K14" s="54"/>
      <c r="L14" s="52"/>
      <c r="M14" s="52"/>
      <c r="N14" s="53">
        <f t="shared" si="5"/>
        <v>0</v>
      </c>
    </row>
    <row r="15" spans="2:18" ht="15" customHeight="1" outlineLevel="1" thickBot="1" x14ac:dyDescent="0.45">
      <c r="B15" s="18" t="s">
        <v>48</v>
      </c>
      <c r="C15" s="19"/>
      <c r="D15" s="20"/>
      <c r="E15" s="20"/>
      <c r="F15" s="21">
        <f>SUM(F7:F14)</f>
        <v>78485</v>
      </c>
      <c r="G15" s="22"/>
      <c r="H15" s="20"/>
      <c r="I15" s="20"/>
      <c r="J15" s="21">
        <f>SUM(J7:J14)</f>
        <v>93583</v>
      </c>
      <c r="K15" s="22"/>
      <c r="L15" s="20"/>
      <c r="M15" s="20"/>
      <c r="N15" s="21">
        <f>SUM(N7:N14)</f>
        <v>108881</v>
      </c>
    </row>
    <row r="16" spans="2:18" ht="15" customHeight="1" outlineLevel="1" x14ac:dyDescent="0.4">
      <c r="B16" s="12"/>
      <c r="C16" s="12"/>
      <c r="D16" s="12"/>
      <c r="E16" s="12"/>
      <c r="F16" s="22"/>
      <c r="G16" s="22"/>
      <c r="H16" s="12"/>
      <c r="I16" s="12"/>
      <c r="J16" s="22"/>
      <c r="K16" s="22"/>
      <c r="L16" s="12"/>
      <c r="M16" s="12"/>
      <c r="N16" s="22"/>
    </row>
    <row r="17" spans="2:14" ht="15" customHeight="1" outlineLevel="1" x14ac:dyDescent="0.4">
      <c r="B17" s="12" t="s">
        <v>12</v>
      </c>
      <c r="C17" s="12"/>
      <c r="D17" s="12" t="str">
        <f>IF(Hovedside!$E$7='Redaksjon ny bok '!E5,Hovedside!L8,"")</f>
        <v/>
      </c>
      <c r="E17" s="12"/>
      <c r="F17" s="22"/>
      <c r="G17" s="22"/>
      <c r="H17" s="12" t="str">
        <f>IF(Hovedside!$E$7='Redaksjon ny bok '!I5,Hovedside!L8,"")</f>
        <v/>
      </c>
      <c r="I17" s="12"/>
      <c r="J17" s="22"/>
      <c r="K17" s="22"/>
      <c r="L17" s="12" t="str">
        <f>IF(Hovedside!$E$7='Redaksjon ny bok '!M5,Hovedside!L8,"")</f>
        <v/>
      </c>
      <c r="M17" s="12"/>
      <c r="N17" s="22"/>
    </row>
    <row r="18" spans="2:14" ht="15" customHeight="1" outlineLevel="1" x14ac:dyDescent="0.4">
      <c r="B18" s="12" t="s">
        <v>49</v>
      </c>
      <c r="C18" s="12"/>
      <c r="D18" s="12" t="str">
        <f>IF(Hovedside!$E$7='Redaksjon ny bok '!E5,F15/Hovedside!L17,"")</f>
        <v/>
      </c>
      <c r="E18" s="12"/>
      <c r="F18" s="22"/>
      <c r="G18" s="22"/>
      <c r="H18" s="12" t="str">
        <f>IF(Hovedside!$E$7='Redaksjon ny bok '!I5,J15/Hovedside!L17,"")</f>
        <v/>
      </c>
      <c r="I18" s="12"/>
      <c r="J18" s="22"/>
      <c r="K18" s="22"/>
      <c r="L18" s="12" t="str">
        <f>IF(Hovedside!$E$7='Redaksjon ny bok '!M5,N15/Hovedside!L17,"")</f>
        <v/>
      </c>
      <c r="M18" s="12"/>
      <c r="N18" s="22"/>
    </row>
    <row r="19" spans="2:14" ht="15" customHeight="1" outlineLevel="1" x14ac:dyDescent="0.4">
      <c r="B19" s="12" t="s">
        <v>50</v>
      </c>
      <c r="C19" s="12"/>
      <c r="D19" s="12" t="str">
        <f>IF(Hovedside!$E$7='Redaksjon ny bok '!E5,SUM(Hovedside!$F$33),"")</f>
        <v/>
      </c>
      <c r="E19" s="12"/>
      <c r="F19" s="22"/>
      <c r="G19" s="22"/>
      <c r="H19" s="12" t="str">
        <f>IF(Hovedside!$E$7='Redaksjon ny bok '!I5,SUM(Hovedside!$F$33),"")</f>
        <v/>
      </c>
      <c r="I19" s="12"/>
      <c r="J19" s="22"/>
      <c r="K19" s="22"/>
      <c r="L19" s="12" t="str">
        <f>IF(Hovedside!$E$7='Redaksjon ny bok '!M5,SUM(Hovedside!$F$33),"")</f>
        <v/>
      </c>
      <c r="M19" s="12"/>
      <c r="N19" s="22"/>
    </row>
    <row r="20" spans="2:14" ht="15" customHeight="1" outlineLevel="1" x14ac:dyDescent="0.4">
      <c r="B20" s="12" t="s">
        <v>51</v>
      </c>
      <c r="C20" s="12"/>
      <c r="D20" s="12" t="str">
        <f>IFERROR(SUM(D17*0.18),"")</f>
        <v/>
      </c>
      <c r="E20" s="12"/>
      <c r="F20" s="22"/>
      <c r="G20" s="22"/>
      <c r="H20" s="12" t="str">
        <f>IFERROR(SUM(H17*0.18),"")</f>
        <v/>
      </c>
      <c r="I20" s="12"/>
      <c r="J20" s="22"/>
      <c r="K20" s="22"/>
      <c r="L20" s="12" t="str">
        <f>IFERROR(SUM(L17*0.18),"")</f>
        <v/>
      </c>
      <c r="M20" s="12"/>
      <c r="N20" s="22"/>
    </row>
    <row r="21" spans="2:14" ht="15" customHeight="1" outlineLevel="1" x14ac:dyDescent="0.4"/>
    <row r="22" spans="2:14" ht="15" customHeight="1" outlineLevel="1" x14ac:dyDescent="0.4">
      <c r="B22" s="6" t="s">
        <v>52</v>
      </c>
    </row>
    <row r="44" ht="15.75" customHeight="1" x14ac:dyDescent="0.4"/>
  </sheetData>
  <sheetProtection selectLockedCells="1" selectUnlockedCells="1"/>
  <pageMargins left="0.75" right="0.75" top="1" bottom="1" header="0.5" footer="0.5"/>
  <pageSetup paperSize="9" scale="74" orientation="portrait" horizontalDpi="4294967292" r:id="rId1"/>
  <headerFooter alignWithMargins="0">
    <oddFooter>&amp;L&amp;F &amp;D &amp;T&amp;R&amp;A&amp;C&amp;1#&amp;"Calibri"&amp;10&amp;KFFFF00HK-dir Intern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46"/>
  <sheetViews>
    <sheetView topLeftCell="C1" zoomScale="87" zoomScaleNormal="87" workbookViewId="0">
      <selection activeCell="O20" sqref="O20"/>
    </sheetView>
  </sheetViews>
  <sheetFormatPr baseColWidth="10" defaultColWidth="11.3984375" defaultRowHeight="14.25" outlineLevelRow="1" x14ac:dyDescent="0.45"/>
  <cols>
    <col min="1" max="1" width="24.59765625" customWidth="1"/>
    <col min="2" max="2" width="19.1328125" customWidth="1"/>
    <col min="3" max="3" width="44.3984375" customWidth="1"/>
    <col min="4" max="4" width="32.3984375" customWidth="1"/>
    <col min="5" max="5" width="19" bestFit="1" customWidth="1"/>
  </cols>
  <sheetData>
    <row r="1" spans="1:8" ht="19.899999999999999" thickBot="1" x14ac:dyDescent="0.65">
      <c r="A1" s="47" t="s">
        <v>53</v>
      </c>
    </row>
    <row r="2" spans="1:8" ht="14.65" thickTop="1" x14ac:dyDescent="0.45"/>
    <row r="3" spans="1:8" s="1" customFormat="1" ht="14.65" thickBot="1" x14ac:dyDescent="0.5">
      <c r="A3" s="55" t="s">
        <v>8</v>
      </c>
      <c r="B3" s="63"/>
      <c r="C3" s="75" t="s">
        <v>10</v>
      </c>
      <c r="D3" s="64"/>
      <c r="E3" s="64"/>
      <c r="F3"/>
      <c r="G3"/>
      <c r="H3"/>
    </row>
    <row r="4" spans="1:8" x14ac:dyDescent="0.45">
      <c r="A4" s="56" t="s">
        <v>9</v>
      </c>
      <c r="B4" s="65"/>
      <c r="C4" s="76" t="s">
        <v>11</v>
      </c>
    </row>
    <row r="5" spans="1:8" x14ac:dyDescent="0.45">
      <c r="A5" s="56" t="s">
        <v>34</v>
      </c>
      <c r="B5" s="65"/>
      <c r="C5" s="76" t="s">
        <v>54</v>
      </c>
    </row>
    <row r="6" spans="1:8" x14ac:dyDescent="0.45">
      <c r="A6" s="56" t="s">
        <v>35</v>
      </c>
      <c r="B6" s="65"/>
      <c r="C6" s="76" t="s">
        <v>55</v>
      </c>
    </row>
    <row r="7" spans="1:8" x14ac:dyDescent="0.45">
      <c r="A7" s="57" t="s">
        <v>36</v>
      </c>
      <c r="B7" s="65"/>
      <c r="C7" s="77" t="s">
        <v>56</v>
      </c>
    </row>
    <row r="8" spans="1:8" x14ac:dyDescent="0.45">
      <c r="A8" s="65"/>
      <c r="B8" s="65"/>
      <c r="C8" s="65"/>
    </row>
    <row r="9" spans="1:8" x14ac:dyDescent="0.45">
      <c r="A9" s="65"/>
      <c r="B9" s="65"/>
      <c r="C9" s="113" t="s">
        <v>57</v>
      </c>
    </row>
    <row r="10" spans="1:8" x14ac:dyDescent="0.45">
      <c r="C10" s="114" t="s">
        <v>28</v>
      </c>
    </row>
    <row r="11" spans="1:8" x14ac:dyDescent="0.45">
      <c r="C11" s="77" t="s">
        <v>58</v>
      </c>
    </row>
    <row r="12" spans="1:8" x14ac:dyDescent="0.45">
      <c r="C12" s="65"/>
    </row>
    <row r="13" spans="1:8" x14ac:dyDescent="0.45">
      <c r="C13" s="65"/>
    </row>
    <row r="14" spans="1:8" x14ac:dyDescent="0.45">
      <c r="C14" s="65"/>
    </row>
    <row r="18" spans="6:14" ht="14.65" thickBot="1" x14ac:dyDescent="0.5">
      <c r="F18" s="46" t="s">
        <v>59</v>
      </c>
      <c r="G18" s="46"/>
      <c r="H18" s="46"/>
      <c r="I18" s="46" t="s">
        <v>60</v>
      </c>
      <c r="J18" s="46"/>
      <c r="K18" s="46"/>
      <c r="L18" s="46" t="s">
        <v>61</v>
      </c>
      <c r="M18" s="46"/>
      <c r="N18" s="46"/>
    </row>
    <row r="19" spans="6:14" x14ac:dyDescent="0.45">
      <c r="F19" s="1" t="s">
        <v>62</v>
      </c>
      <c r="G19">
        <v>0.99750000000000005</v>
      </c>
      <c r="I19" s="1" t="s">
        <v>62</v>
      </c>
      <c r="J19">
        <v>0.99750000000000005</v>
      </c>
      <c r="L19" s="1" t="s">
        <v>62</v>
      </c>
      <c r="M19">
        <v>0.99750000000000005</v>
      </c>
    </row>
    <row r="20" spans="6:14" x14ac:dyDescent="0.45">
      <c r="F20" s="1" t="s">
        <v>63</v>
      </c>
      <c r="G20" s="1" t="s">
        <v>64</v>
      </c>
      <c r="H20" s="1" t="s">
        <v>65</v>
      </c>
      <c r="I20" s="1" t="s">
        <v>63</v>
      </c>
      <c r="J20" s="1" t="s">
        <v>66</v>
      </c>
      <c r="K20" s="1" t="s">
        <v>65</v>
      </c>
      <c r="L20" s="1" t="s">
        <v>63</v>
      </c>
      <c r="M20" s="1" t="s">
        <v>67</v>
      </c>
      <c r="N20" s="1" t="s">
        <v>65</v>
      </c>
    </row>
    <row r="21" spans="6:14" x14ac:dyDescent="0.45">
      <c r="F21" s="26">
        <v>75</v>
      </c>
      <c r="G21" s="45">
        <v>2.75</v>
      </c>
      <c r="H21" s="43">
        <f t="shared" ref="H21:H46" si="0">F21*G21</f>
        <v>206.25</v>
      </c>
      <c r="I21" s="44">
        <v>75</v>
      </c>
      <c r="J21" s="45">
        <v>2.86</v>
      </c>
      <c r="K21" s="43">
        <f t="shared" ref="K21:K46" si="1">I21*J21</f>
        <v>214.5</v>
      </c>
      <c r="L21" s="44">
        <v>75</v>
      </c>
      <c r="M21" s="45">
        <v>2.97</v>
      </c>
      <c r="N21" s="43">
        <f t="shared" ref="N21:N46" si="2">L21*M21</f>
        <v>222.75000000000003</v>
      </c>
    </row>
    <row r="22" spans="6:14" ht="15" hidden="1" customHeight="1" outlineLevel="1" x14ac:dyDescent="0.45">
      <c r="F22">
        <v>76</v>
      </c>
      <c r="G22" s="45">
        <f t="shared" ref="G22:G46" si="3">G21^$G$19</f>
        <v>2.7430540306205224</v>
      </c>
      <c r="H22" s="42">
        <f t="shared" si="0"/>
        <v>208.47210632715971</v>
      </c>
      <c r="I22" s="25">
        <v>76</v>
      </c>
      <c r="J22" s="45">
        <f t="shared" ref="J22:J46" si="4">J21^$J$19</f>
        <v>2.85249648576663</v>
      </c>
      <c r="K22" s="42">
        <f t="shared" si="1"/>
        <v>216.78973291826387</v>
      </c>
      <c r="L22" s="25">
        <v>76</v>
      </c>
      <c r="M22" s="45">
        <f t="shared" ref="M22:M46" si="5">M21^$M$19</f>
        <v>2.9619284155066166</v>
      </c>
      <c r="N22" s="42">
        <f t="shared" si="2"/>
        <v>225.10655957850287</v>
      </c>
    </row>
    <row r="23" spans="6:14" ht="15" hidden="1" customHeight="1" outlineLevel="1" x14ac:dyDescent="0.45">
      <c r="F23">
        <v>77</v>
      </c>
      <c r="G23" s="45">
        <f t="shared" si="3"/>
        <v>2.7361429046438706</v>
      </c>
      <c r="H23" s="42">
        <f t="shared" si="0"/>
        <v>210.68300365757804</v>
      </c>
      <c r="I23" s="25">
        <v>77</v>
      </c>
      <c r="J23" s="45">
        <f t="shared" si="4"/>
        <v>2.8450313428675464</v>
      </c>
      <c r="K23" s="42">
        <f t="shared" si="1"/>
        <v>219.06741340080109</v>
      </c>
      <c r="L23" s="25">
        <v>77</v>
      </c>
      <c r="M23" s="45">
        <f t="shared" si="5"/>
        <v>2.953898864019127</v>
      </c>
      <c r="N23" s="42">
        <f t="shared" si="2"/>
        <v>227.45021252947279</v>
      </c>
    </row>
    <row r="24" spans="6:14" ht="15" hidden="1" customHeight="1" outlineLevel="1" x14ac:dyDescent="0.45">
      <c r="F24">
        <v>78</v>
      </c>
      <c r="G24" s="45">
        <f t="shared" si="3"/>
        <v>2.7292664038611152</v>
      </c>
      <c r="H24" s="42">
        <f t="shared" si="0"/>
        <v>212.88277950116699</v>
      </c>
      <c r="I24" s="25">
        <v>78</v>
      </c>
      <c r="J24" s="45">
        <f t="shared" si="4"/>
        <v>2.8376043263632647</v>
      </c>
      <c r="K24" s="42">
        <f t="shared" si="1"/>
        <v>221.33313745633464</v>
      </c>
      <c r="L24" s="25">
        <v>78</v>
      </c>
      <c r="M24" s="45">
        <f t="shared" si="5"/>
        <v>2.9459110723724735</v>
      </c>
      <c r="N24" s="42">
        <f t="shared" si="2"/>
        <v>229.78106364505294</v>
      </c>
    </row>
    <row r="25" spans="6:14" ht="15" hidden="1" customHeight="1" outlineLevel="1" x14ac:dyDescent="0.45">
      <c r="F25">
        <v>79</v>
      </c>
      <c r="G25" s="45">
        <f t="shared" si="3"/>
        <v>2.7224243117007778</v>
      </c>
      <c r="H25" s="42">
        <f t="shared" si="0"/>
        <v>215.07152062436145</v>
      </c>
      <c r="I25" s="25">
        <v>79</v>
      </c>
      <c r="J25" s="45">
        <f t="shared" si="4"/>
        <v>2.830215193185337</v>
      </c>
      <c r="K25" s="42">
        <f t="shared" si="1"/>
        <v>223.58700026164163</v>
      </c>
      <c r="L25" s="25">
        <v>79</v>
      </c>
      <c r="M25" s="45">
        <f t="shared" si="5"/>
        <v>2.9379647695232975</v>
      </c>
      <c r="N25" s="42">
        <f t="shared" si="2"/>
        <v>232.09921679234051</v>
      </c>
    </row>
    <row r="26" spans="6:14" ht="15" hidden="1" customHeight="1" outlineLevel="1" x14ac:dyDescent="0.45">
      <c r="F26">
        <v>80</v>
      </c>
      <c r="G26" s="45">
        <f t="shared" si="3"/>
        <v>2.7156164132146476</v>
      </c>
      <c r="H26" s="42">
        <f t="shared" si="0"/>
        <v>217.2493130571718</v>
      </c>
      <c r="I26" s="25">
        <v>80</v>
      </c>
      <c r="J26" s="45">
        <f t="shared" si="4"/>
        <v>2.822863702119883</v>
      </c>
      <c r="K26" s="42">
        <f t="shared" si="1"/>
        <v>225.82909616959063</v>
      </c>
      <c r="L26" s="25">
        <v>80</v>
      </c>
      <c r="M26" s="45">
        <f t="shared" si="5"/>
        <v>2.9300596865309667</v>
      </c>
      <c r="N26" s="42">
        <f t="shared" si="2"/>
        <v>234.40477492247734</v>
      </c>
    </row>
    <row r="27" spans="6:14" ht="15" hidden="1" customHeight="1" outlineLevel="1" x14ac:dyDescent="0.45">
      <c r="F27">
        <v>81</v>
      </c>
      <c r="G27" s="45">
        <f t="shared" si="3"/>
        <v>2.7088424950637422</v>
      </c>
      <c r="H27" s="42">
        <f t="shared" si="0"/>
        <v>219.41624210016312</v>
      </c>
      <c r="I27" s="25">
        <v>81</v>
      </c>
      <c r="J27" s="45">
        <f t="shared" si="4"/>
        <v>2.8155496137912732</v>
      </c>
      <c r="K27" s="42">
        <f t="shared" si="1"/>
        <v>228.05951871709314</v>
      </c>
      <c r="L27" s="25">
        <v>81</v>
      </c>
      <c r="M27" s="45">
        <f t="shared" si="5"/>
        <v>2.9221955565387874</v>
      </c>
      <c r="N27" s="42">
        <f t="shared" si="2"/>
        <v>236.69784007964176</v>
      </c>
    </row>
    <row r="28" spans="6:14" ht="15" hidden="1" customHeight="1" outlineLevel="1" x14ac:dyDescent="0.45">
      <c r="F28">
        <v>82</v>
      </c>
      <c r="G28" s="45">
        <f t="shared" si="3"/>
        <v>2.7021023455043989</v>
      </c>
      <c r="H28" s="42">
        <f t="shared" si="0"/>
        <v>221.5723923313607</v>
      </c>
      <c r="I28" s="25">
        <v>82</v>
      </c>
      <c r="J28" s="45">
        <f t="shared" si="4"/>
        <v>2.8082726906459787</v>
      </c>
      <c r="K28" s="42">
        <f t="shared" si="1"/>
        <v>230.27836063297025</v>
      </c>
      <c r="L28" s="25">
        <v>82</v>
      </c>
      <c r="M28" s="45">
        <f t="shared" si="5"/>
        <v>2.9143721147554058</v>
      </c>
      <c r="N28" s="42">
        <f t="shared" si="2"/>
        <v>238.97851340994328</v>
      </c>
    </row>
    <row r="29" spans="6:14" ht="15" hidden="1" customHeight="1" outlineLevel="1" x14ac:dyDescent="0.45">
      <c r="F29">
        <v>83</v>
      </c>
      <c r="G29" s="45">
        <f t="shared" si="3"/>
        <v>2.6953957543745077</v>
      </c>
      <c r="H29" s="42">
        <f t="shared" si="0"/>
        <v>223.71784761308413</v>
      </c>
      <c r="I29" s="25">
        <v>83</v>
      </c>
      <c r="J29" s="45">
        <f t="shared" si="4"/>
        <v>2.801032696936582</v>
      </c>
      <c r="K29" s="42">
        <f t="shared" si="1"/>
        <v>232.48571384573631</v>
      </c>
      <c r="L29" s="25">
        <v>83</v>
      </c>
      <c r="M29" s="45">
        <f t="shared" si="5"/>
        <v>2.9065890984364025</v>
      </c>
      <c r="N29" s="42">
        <f t="shared" si="2"/>
        <v>241.24689517022139</v>
      </c>
    </row>
    <row r="30" spans="6:14" ht="15" hidden="1" customHeight="1" outlineLevel="1" x14ac:dyDescent="0.45">
      <c r="F30">
        <v>84</v>
      </c>
      <c r="G30" s="45">
        <f t="shared" si="3"/>
        <v>2.6887225130798726</v>
      </c>
      <c r="H30" s="42">
        <f t="shared" si="0"/>
        <v>225.8526910987093</v>
      </c>
      <c r="I30" s="25">
        <v>84</v>
      </c>
      <c r="J30" s="45">
        <f t="shared" si="4"/>
        <v>2.7938293987059408</v>
      </c>
      <c r="K30" s="42">
        <f t="shared" si="1"/>
        <v>234.68166949129903</v>
      </c>
      <c r="L30" s="25">
        <v>84</v>
      </c>
      <c r="M30" s="45">
        <f t="shared" si="5"/>
        <v>2.8988462468660625</v>
      </c>
      <c r="N30" s="42">
        <f t="shared" si="2"/>
        <v>243.50308473674926</v>
      </c>
    </row>
    <row r="31" spans="6:14" ht="15" hidden="1" customHeight="1" outlineLevel="1" x14ac:dyDescent="0.45">
      <c r="F31">
        <v>85</v>
      </c>
      <c r="G31" s="45">
        <f t="shared" si="3"/>
        <v>2.6820824145807096</v>
      </c>
      <c r="H31" s="42">
        <f t="shared" si="0"/>
        <v>227.97700523936032</v>
      </c>
      <c r="I31" s="25">
        <v>85</v>
      </c>
      <c r="J31" s="45">
        <f t="shared" si="4"/>
        <v>2.7866625637715123</v>
      </c>
      <c r="K31" s="42">
        <f t="shared" si="1"/>
        <v>236.86631792057855</v>
      </c>
      <c r="L31" s="25">
        <v>85</v>
      </c>
      <c r="M31" s="45">
        <f t="shared" si="5"/>
        <v>2.8911433013393313</v>
      </c>
      <c r="N31" s="42">
        <f t="shared" si="2"/>
        <v>245.74718061384317</v>
      </c>
    </row>
    <row r="32" spans="6:14" ht="15" hidden="1" customHeight="1" outlineLevel="1" x14ac:dyDescent="0.45">
      <c r="F32">
        <v>86</v>
      </c>
      <c r="G32" s="45">
        <f t="shared" si="3"/>
        <v>2.6754752533782709</v>
      </c>
      <c r="H32" s="42">
        <f t="shared" si="0"/>
        <v>230.09087179053128</v>
      </c>
      <c r="I32" s="25">
        <v>86</v>
      </c>
      <c r="J32" s="45">
        <f t="shared" si="4"/>
        <v>2.7795319617098291</v>
      </c>
      <c r="K32" s="42">
        <f t="shared" si="1"/>
        <v>239.03974870704531</v>
      </c>
      <c r="L32" s="25">
        <v>86</v>
      </c>
      <c r="M32" s="45">
        <f t="shared" si="5"/>
        <v>2.8834800051439533</v>
      </c>
      <c r="N32" s="42">
        <f t="shared" si="2"/>
        <v>247.97928044237997</v>
      </c>
    </row>
    <row r="33" spans="6:14" ht="15" hidden="1" customHeight="1" outlineLevel="1" x14ac:dyDescent="0.45">
      <c r="F33">
        <v>87</v>
      </c>
      <c r="G33" s="45">
        <f t="shared" si="3"/>
        <v>2.668900825501602</v>
      </c>
      <c r="H33" s="42">
        <f t="shared" si="0"/>
        <v>232.19437181863938</v>
      </c>
      <c r="I33" s="25">
        <v>87</v>
      </c>
      <c r="J33" s="45">
        <f t="shared" si="4"/>
        <v>2.7724373638411284</v>
      </c>
      <c r="K33" s="42">
        <f t="shared" si="1"/>
        <v>241.20205065417818</v>
      </c>
      <c r="L33" s="25">
        <v>87</v>
      </c>
      <c r="M33" s="45">
        <f t="shared" si="5"/>
        <v>2.8758561035427861</v>
      </c>
      <c r="N33" s="42">
        <f t="shared" si="2"/>
        <v>250.19948100822239</v>
      </c>
    </row>
    <row r="34" spans="6:14" ht="15" hidden="1" customHeight="1" outlineLevel="1" x14ac:dyDescent="0.45">
      <c r="F34">
        <v>88</v>
      </c>
      <c r="G34" s="45">
        <f t="shared" si="3"/>
        <v>2.6623589284944269</v>
      </c>
      <c r="H34" s="42">
        <f t="shared" si="0"/>
        <v>234.28758570750958</v>
      </c>
      <c r="I34" s="25">
        <v>88</v>
      </c>
      <c r="J34" s="45">
        <f t="shared" si="4"/>
        <v>2.7653785432141325</v>
      </c>
      <c r="K34" s="42">
        <f t="shared" si="1"/>
        <v>243.35331180284365</v>
      </c>
      <c r="L34" s="25">
        <v>88</v>
      </c>
      <c r="M34" s="45">
        <f t="shared" si="5"/>
        <v>2.8682713437562892</v>
      </c>
      <c r="N34" s="42">
        <f t="shared" si="2"/>
        <v>252.40787825055344</v>
      </c>
    </row>
    <row r="35" spans="6:14" ht="15" hidden="1" customHeight="1" outlineLevel="1" x14ac:dyDescent="0.45">
      <c r="F35">
        <v>89</v>
      </c>
      <c r="G35" s="45">
        <f t="shared" si="3"/>
        <v>2.655849361402157</v>
      </c>
      <c r="H35" s="42">
        <f t="shared" si="0"/>
        <v>236.37059316479198</v>
      </c>
      <c r="I35" s="25">
        <v>89</v>
      </c>
      <c r="J35" s="45">
        <f t="shared" si="4"/>
        <v>2.7583552745909792</v>
      </c>
      <c r="K35" s="42">
        <f t="shared" si="1"/>
        <v>245.49361943859714</v>
      </c>
      <c r="L35" s="25">
        <v>89</v>
      </c>
      <c r="M35" s="45">
        <f t="shared" si="5"/>
        <v>2.8607254749451938</v>
      </c>
      <c r="N35" s="42">
        <f t="shared" si="2"/>
        <v>254.60456727012226</v>
      </c>
    </row>
    <row r="36" spans="6:14" ht="15" hidden="1" customHeight="1" outlineLevel="1" x14ac:dyDescent="0.45">
      <c r="F36">
        <v>90</v>
      </c>
      <c r="G36" s="45">
        <f t="shared" si="3"/>
        <v>2.6493719247590293</v>
      </c>
      <c r="H36" s="42">
        <f t="shared" si="0"/>
        <v>238.44347322831263</v>
      </c>
      <c r="I36" s="25">
        <v>90</v>
      </c>
      <c r="J36" s="45">
        <f t="shared" si="4"/>
        <v>2.7513673344322993</v>
      </c>
      <c r="K36" s="42">
        <f t="shared" si="1"/>
        <v>247.62306009890693</v>
      </c>
      <c r="L36" s="25">
        <v>90</v>
      </c>
      <c r="M36" s="45">
        <f t="shared" si="5"/>
        <v>2.8532182481933357</v>
      </c>
      <c r="N36" s="42">
        <f t="shared" si="2"/>
        <v>256.78964233740021</v>
      </c>
    </row>
    <row r="37" spans="6:14" ht="15" hidden="1" customHeight="1" outlineLevel="1" x14ac:dyDescent="0.45">
      <c r="F37">
        <v>91</v>
      </c>
      <c r="G37" s="45">
        <f t="shared" si="3"/>
        <v>2.6429264205753658</v>
      </c>
      <c r="H37" s="42">
        <f t="shared" si="0"/>
        <v>240.50630427235828</v>
      </c>
      <c r="I37" s="25">
        <v>91</v>
      </c>
      <c r="J37" s="45">
        <f t="shared" si="4"/>
        <v>2.7444145008824403</v>
      </c>
      <c r="K37" s="42">
        <f t="shared" si="1"/>
        <v>249.74171958030206</v>
      </c>
      <c r="L37" s="25">
        <v>91</v>
      </c>
      <c r="M37" s="45">
        <f t="shared" si="5"/>
        <v>2.8457494164906674</v>
      </c>
      <c r="N37" s="42">
        <f t="shared" si="2"/>
        <v>258.96319690065076</v>
      </c>
    </row>
    <row r="38" spans="6:14" ht="15" hidden="1" customHeight="1" outlineLevel="1" x14ac:dyDescent="0.45">
      <c r="F38">
        <v>92</v>
      </c>
      <c r="G38" s="45">
        <f t="shared" si="3"/>
        <v>2.6365126523249551</v>
      </c>
      <c r="H38" s="42">
        <f t="shared" si="0"/>
        <v>242.55916401389587</v>
      </c>
      <c r="I38" s="25">
        <v>92</v>
      </c>
      <c r="J38" s="45">
        <f t="shared" si="4"/>
        <v>2.7374965537548324</v>
      </c>
      <c r="K38" s="42">
        <f t="shared" si="1"/>
        <v>251.84968294544458</v>
      </c>
      <c r="L38" s="25">
        <v>92</v>
      </c>
      <c r="M38" s="45">
        <f t="shared" si="5"/>
        <v>2.8383187347164331</v>
      </c>
      <c r="N38" s="42">
        <f t="shared" si="2"/>
        <v>261.12532359391184</v>
      </c>
    </row>
    <row r="39" spans="6:14" ht="15" hidden="1" customHeight="1" outlineLevel="1" x14ac:dyDescent="0.45">
      <c r="F39">
        <v>93</v>
      </c>
      <c r="G39" s="45">
        <f t="shared" si="3"/>
        <v>2.6301304249325597</v>
      </c>
      <c r="H39" s="42">
        <f t="shared" si="0"/>
        <v>244.60212951872805</v>
      </c>
      <c r="I39" s="25">
        <v>93</v>
      </c>
      <c r="J39" s="45">
        <f t="shared" si="4"/>
        <v>2.7306132745175038</v>
      </c>
      <c r="K39" s="42">
        <f t="shared" si="1"/>
        <v>253.94703453012787</v>
      </c>
      <c r="L39" s="25">
        <v>93</v>
      </c>
      <c r="M39" s="45">
        <f t="shared" si="5"/>
        <v>2.8309259596225154</v>
      </c>
      <c r="N39" s="42">
        <f t="shared" si="2"/>
        <v>263.2761142448939</v>
      </c>
    </row>
    <row r="40" spans="6:14" ht="15" hidden="1" customHeight="1" outlineLevel="1" x14ac:dyDescent="0.45">
      <c r="F40">
        <v>94</v>
      </c>
      <c r="G40" s="45">
        <f t="shared" si="3"/>
        <v>2.6237795447615366</v>
      </c>
      <c r="H40" s="42">
        <f t="shared" si="0"/>
        <v>246.63527720758444</v>
      </c>
      <c r="I40" s="25">
        <v>94</v>
      </c>
      <c r="J40" s="45">
        <f t="shared" si="4"/>
        <v>2.7237644462787292</v>
      </c>
      <c r="K40" s="42">
        <f t="shared" si="1"/>
        <v>256.03385795020051</v>
      </c>
      <c r="L40" s="25">
        <v>94</v>
      </c>
      <c r="M40" s="45">
        <f t="shared" si="5"/>
        <v>2.8235708498169401</v>
      </c>
      <c r="N40" s="42">
        <f t="shared" si="2"/>
        <v>265.41565988279234</v>
      </c>
    </row>
    <row r="41" spans="6:14" ht="15" hidden="1" customHeight="1" outlineLevel="1" x14ac:dyDescent="0.45">
      <c r="F41">
        <v>95</v>
      </c>
      <c r="G41" s="45">
        <f t="shared" si="3"/>
        <v>2.6174598196015841</v>
      </c>
      <c r="H41" s="42">
        <f t="shared" si="0"/>
        <v>248.6586828621505</v>
      </c>
      <c r="I41" s="25">
        <v>95</v>
      </c>
      <c r="J41" s="45">
        <f t="shared" si="4"/>
        <v>2.7169498537728258</v>
      </c>
      <c r="K41" s="42">
        <f t="shared" si="1"/>
        <v>258.11023610841846</v>
      </c>
      <c r="L41" s="25">
        <v>95</v>
      </c>
      <c r="M41" s="45">
        <f t="shared" si="5"/>
        <v>2.8162531657475522</v>
      </c>
      <c r="N41" s="42">
        <f t="shared" si="2"/>
        <v>267.54405074601749</v>
      </c>
    </row>
    <row r="42" spans="6:14" ht="15" hidden="1" customHeight="1" outlineLevel="1" x14ac:dyDescent="0.45">
      <c r="F42">
        <v>96</v>
      </c>
      <c r="G42" s="45">
        <f t="shared" si="3"/>
        <v>2.6111710586566006</v>
      </c>
      <c r="H42" s="42">
        <f t="shared" si="0"/>
        <v>250.67242163103367</v>
      </c>
      <c r="I42" s="25">
        <v>96</v>
      </c>
      <c r="J42" s="45">
        <f t="shared" si="4"/>
        <v>2.7101692833460818</v>
      </c>
      <c r="K42" s="42">
        <f t="shared" si="1"/>
        <v>260.17625120122386</v>
      </c>
      <c r="L42" s="25">
        <v>96</v>
      </c>
      <c r="M42" s="45">
        <f t="shared" si="5"/>
        <v>2.8089726696858492</v>
      </c>
      <c r="N42" s="42">
        <f t="shared" si="2"/>
        <v>269.66137628984154</v>
      </c>
    </row>
    <row r="43" spans="6:14" ht="15" hidden="1" customHeight="1" outlineLevel="1" x14ac:dyDescent="0.45">
      <c r="F43">
        <v>97</v>
      </c>
      <c r="G43" s="45">
        <f t="shared" si="3"/>
        <v>2.6049130725326619</v>
      </c>
      <c r="H43" s="42">
        <f t="shared" si="0"/>
        <v>252.6765680356682</v>
      </c>
      <c r="I43" s="25">
        <v>97</v>
      </c>
      <c r="J43" s="45">
        <f t="shared" si="4"/>
        <v>2.7034225229428257</v>
      </c>
      <c r="K43" s="42">
        <f t="shared" si="1"/>
        <v>262.23198472545408</v>
      </c>
      <c r="L43" s="25">
        <v>97</v>
      </c>
      <c r="M43" s="45">
        <f t="shared" si="5"/>
        <v>2.8017291257109713</v>
      </c>
      <c r="N43" s="42">
        <f t="shared" si="2"/>
        <v>271.76772519396422</v>
      </c>
    </row>
    <row r="44" spans="6:14" ht="15" hidden="1" customHeight="1" outlineLevel="1" x14ac:dyDescent="0.45">
      <c r="F44">
        <v>98</v>
      </c>
      <c r="G44" s="45">
        <f t="shared" si="3"/>
        <v>2.5986856732261128</v>
      </c>
      <c r="H44" s="42">
        <f t="shared" si="0"/>
        <v>254.67119597615905</v>
      </c>
      <c r="I44" s="25">
        <v>98</v>
      </c>
      <c r="J44" s="45">
        <f t="shared" si="4"/>
        <v>2.6967093620916298</v>
      </c>
      <c r="K44" s="42">
        <f t="shared" si="1"/>
        <v>264.27751748497974</v>
      </c>
      <c r="L44" s="25">
        <v>98</v>
      </c>
      <c r="M44" s="45">
        <f t="shared" si="5"/>
        <v>2.7945222996938557</v>
      </c>
      <c r="N44" s="42">
        <f t="shared" si="2"/>
        <v>273.86318536999784</v>
      </c>
    </row>
    <row r="45" spans="6:14" ht="15" hidden="1" customHeight="1" outlineLevel="1" x14ac:dyDescent="0.45">
      <c r="F45">
        <v>99</v>
      </c>
      <c r="G45" s="45">
        <f t="shared" si="3"/>
        <v>2.5924886741117752</v>
      </c>
      <c r="H45" s="42">
        <f t="shared" si="0"/>
        <v>256.65637873706572</v>
      </c>
      <c r="I45" s="25">
        <v>99</v>
      </c>
      <c r="J45" s="45">
        <f t="shared" si="4"/>
        <v>2.6900295918916468</v>
      </c>
      <c r="K45" s="42">
        <f t="shared" si="1"/>
        <v>266.31292959727301</v>
      </c>
      <c r="L45" s="25">
        <v>99</v>
      </c>
      <c r="M45" s="45">
        <f t="shared" si="5"/>
        <v>2.7873519592815432</v>
      </c>
      <c r="N45" s="42">
        <f t="shared" si="2"/>
        <v>275.9478439688728</v>
      </c>
    </row>
    <row r="46" spans="6:14" collapsed="1" x14ac:dyDescent="0.45">
      <c r="F46" s="26">
        <v>100</v>
      </c>
      <c r="G46" s="45">
        <f t="shared" si="3"/>
        <v>2.5863218899312637</v>
      </c>
      <c r="H46" s="43">
        <f t="shared" si="0"/>
        <v>258.63218899312636</v>
      </c>
      <c r="I46" s="44">
        <v>100</v>
      </c>
      <c r="J46" s="45">
        <f t="shared" si="4"/>
        <v>2.6833830049990799</v>
      </c>
      <c r="K46" s="43">
        <f t="shared" si="1"/>
        <v>268.33830049990797</v>
      </c>
      <c r="L46" s="44">
        <v>100</v>
      </c>
      <c r="M46" s="45">
        <f t="shared" si="5"/>
        <v>2.7802178738816403</v>
      </c>
      <c r="N46" s="43">
        <f t="shared" si="2"/>
        <v>278.02178738816406</v>
      </c>
    </row>
    <row r="47" spans="6:14" hidden="1" outlineLevel="1" x14ac:dyDescent="0.45">
      <c r="F47">
        <v>101</v>
      </c>
      <c r="G47" s="45">
        <f>G46^$G$19</f>
        <v>2.5801851367814188</v>
      </c>
      <c r="H47" s="42">
        <f>F47*G47</f>
        <v>260.5986988149233</v>
      </c>
      <c r="I47" s="25">
        <v>101</v>
      </c>
      <c r="J47" s="45">
        <f>J46^$J$19</f>
        <v>2.6767693956137841</v>
      </c>
      <c r="K47" s="42">
        <f>I47*J47</f>
        <v>270.35370895699219</v>
      </c>
      <c r="L47" s="25">
        <v>101</v>
      </c>
      <c r="M47" s="45">
        <f>M46^$M$19</f>
        <v>2.7731198146469338</v>
      </c>
      <c r="N47" s="42">
        <f>L47*M47</f>
        <v>280.08510127934034</v>
      </c>
    </row>
    <row r="48" spans="6:14" hidden="1" outlineLevel="1" x14ac:dyDescent="0.45">
      <c r="F48">
        <v>102</v>
      </c>
      <c r="G48" s="45">
        <f t="shared" ref="G48:G111" si="6">G47^$G$19</f>
        <v>2.5740782321028441</v>
      </c>
      <c r="H48" s="42">
        <f t="shared" ref="H48:H111" si="7">F48*G48</f>
        <v>262.55597967449012</v>
      </c>
      <c r="I48" s="25">
        <v>102</v>
      </c>
      <c r="J48" s="45">
        <f t="shared" ref="J48:J111" si="8">J47^$G$19</f>
        <v>2.6701885594659966</v>
      </c>
      <c r="K48" s="42">
        <f t="shared" ref="K48:K111" si="9">I48*J48</f>
        <v>272.35923306553167</v>
      </c>
      <c r="L48" s="25">
        <v>102</v>
      </c>
      <c r="M48" s="45">
        <f t="shared" ref="M48:M111" si="10">M47^$M$19</f>
        <v>2.7660575544601556</v>
      </c>
      <c r="N48" s="42">
        <f t="shared" ref="N48:N111" si="11">L48*M48</f>
        <v>282.13787055493589</v>
      </c>
    </row>
    <row r="49" spans="6:14" hidden="1" outlineLevel="1" x14ac:dyDescent="0.45">
      <c r="F49">
        <v>103</v>
      </c>
      <c r="G49" s="45">
        <f t="shared" si="6"/>
        <v>2.5680009946685591</v>
      </c>
      <c r="H49" s="42">
        <f t="shared" si="7"/>
        <v>264.50410245086158</v>
      </c>
      <c r="I49" s="25">
        <v>103</v>
      </c>
      <c r="J49" s="45">
        <f t="shared" si="8"/>
        <v>2.6636402938031973</v>
      </c>
      <c r="K49" s="42">
        <f t="shared" si="9"/>
        <v>274.3549502617293</v>
      </c>
      <c r="L49" s="25">
        <v>103</v>
      </c>
      <c r="M49" s="45">
        <f t="shared" si="10"/>
        <v>2.7590308679189008</v>
      </c>
      <c r="N49" s="42">
        <f t="shared" si="11"/>
        <v>284.1801793956468</v>
      </c>
    </row>
    <row r="50" spans="6:14" hidden="1" outlineLevel="1" x14ac:dyDescent="0.45">
      <c r="F50">
        <v>104</v>
      </c>
      <c r="G50" s="45">
        <f t="shared" si="6"/>
        <v>2.5619532445727535</v>
      </c>
      <c r="H50" s="42">
        <f t="shared" si="7"/>
        <v>266.44313743556637</v>
      </c>
      <c r="I50" s="25">
        <v>104</v>
      </c>
      <c r="J50" s="45">
        <f t="shared" si="8"/>
        <v>2.6571243973770931</v>
      </c>
      <c r="K50" s="42">
        <f t="shared" si="9"/>
        <v>276.34093732721766</v>
      </c>
      <c r="L50" s="25">
        <v>104</v>
      </c>
      <c r="M50" s="45">
        <f t="shared" si="10"/>
        <v>2.7520395313206887</v>
      </c>
      <c r="N50" s="42">
        <f t="shared" si="11"/>
        <v>286.21211125735164</v>
      </c>
    </row>
    <row r="51" spans="6:14" hidden="1" outlineLevel="1" x14ac:dyDescent="0.45">
      <c r="F51">
        <v>105</v>
      </c>
      <c r="G51" s="45">
        <f t="shared" si="6"/>
        <v>2.5559348032196541</v>
      </c>
      <c r="H51" s="42">
        <f t="shared" si="7"/>
        <v>268.37315433806367</v>
      </c>
      <c r="I51" s="25">
        <v>105</v>
      </c>
      <c r="J51" s="45">
        <f t="shared" si="8"/>
        <v>2.6506406704307306</v>
      </c>
      <c r="K51" s="42">
        <f t="shared" si="9"/>
        <v>278.31727039522673</v>
      </c>
      <c r="L51" s="25">
        <v>105</v>
      </c>
      <c r="M51" s="45">
        <f t="shared" si="10"/>
        <v>2.7450833226481732</v>
      </c>
      <c r="N51" s="42">
        <f t="shared" si="11"/>
        <v>288.23374887805818</v>
      </c>
    </row>
    <row r="52" spans="6:14" hidden="1" outlineLevel="1" x14ac:dyDescent="0.45">
      <c r="F52">
        <v>106</v>
      </c>
      <c r="G52" s="45">
        <f t="shared" si="6"/>
        <v>2.5499454933124932</v>
      </c>
      <c r="H52" s="42">
        <f t="shared" si="7"/>
        <v>270.2942222911243</v>
      </c>
      <c r="I52" s="25">
        <v>106</v>
      </c>
      <c r="J52" s="45">
        <f t="shared" si="8"/>
        <v>2.6441889146857318</v>
      </c>
      <c r="K52" s="42">
        <f t="shared" si="9"/>
        <v>280.28402495668757</v>
      </c>
      <c r="L52" s="25">
        <v>106</v>
      </c>
      <c r="M52" s="45">
        <f t="shared" si="10"/>
        <v>2.7381620215544964</v>
      </c>
      <c r="N52" s="42">
        <f t="shared" si="11"/>
        <v>290.24517428477662</v>
      </c>
    </row>
    <row r="53" spans="6:14" hidden="1" outlineLevel="1" x14ac:dyDescent="0.45">
      <c r="F53">
        <v>107</v>
      </c>
      <c r="G53" s="45">
        <f t="shared" si="6"/>
        <v>2.5439851388425838</v>
      </c>
      <c r="H53" s="42">
        <f t="shared" si="7"/>
        <v>272.20640985615648</v>
      </c>
      <c r="I53" s="25">
        <v>107</v>
      </c>
      <c r="J53" s="45">
        <f t="shared" si="8"/>
        <v>2.6377689333296535</v>
      </c>
      <c r="K53" s="42">
        <f t="shared" si="9"/>
        <v>282.24127586627293</v>
      </c>
      <c r="L53" s="25">
        <v>107</v>
      </c>
      <c r="M53" s="45">
        <f t="shared" si="10"/>
        <v>2.7312754093487892</v>
      </c>
      <c r="N53" s="42">
        <f t="shared" si="11"/>
        <v>292.24646880032043</v>
      </c>
    </row>
    <row r="54" spans="6:14" hidden="1" outlineLevel="1" x14ac:dyDescent="0.45">
      <c r="F54">
        <v>108</v>
      </c>
      <c r="G54" s="45">
        <f t="shared" si="6"/>
        <v>2.5380535650784979</v>
      </c>
      <c r="H54" s="42">
        <f t="shared" si="7"/>
        <v>274.10978502847775</v>
      </c>
      <c r="I54" s="25">
        <v>108</v>
      </c>
      <c r="J54" s="45">
        <f t="shared" si="8"/>
        <v>2.631380531003467</v>
      </c>
      <c r="K54" s="42">
        <f t="shared" si="9"/>
        <v>284.18909734837445</v>
      </c>
      <c r="L54" s="25">
        <v>108</v>
      </c>
      <c r="M54" s="45">
        <f t="shared" si="10"/>
        <v>2.724423268981806</v>
      </c>
      <c r="N54" s="42">
        <f t="shared" si="11"/>
        <v>294.23771305003504</v>
      </c>
    </row>
    <row r="55" spans="6:14" hidden="1" outlineLevel="1" x14ac:dyDescent="0.45">
      <c r="F55">
        <v>109</v>
      </c>
      <c r="G55" s="45">
        <f t="shared" si="6"/>
        <v>2.5321505985553463</v>
      </c>
      <c r="H55" s="42">
        <f t="shared" si="7"/>
        <v>276.00441524253273</v>
      </c>
      <c r="I55" s="25">
        <v>109</v>
      </c>
      <c r="J55" s="45">
        <f t="shared" si="8"/>
        <v>2.6250235137891598</v>
      </c>
      <c r="K55" s="42">
        <f t="shared" si="9"/>
        <v>286.12756300301839</v>
      </c>
      <c r="L55" s="25">
        <v>109</v>
      </c>
      <c r="M55" s="45">
        <f t="shared" si="10"/>
        <v>2.7176053850317068</v>
      </c>
      <c r="N55" s="42">
        <f t="shared" si="11"/>
        <v>296.21898696845602</v>
      </c>
    </row>
    <row r="56" spans="6:14" hidden="1" outlineLevel="1" x14ac:dyDescent="0.45">
      <c r="F56">
        <v>110</v>
      </c>
      <c r="G56" s="45">
        <f t="shared" si="6"/>
        <v>2.5262760670641611</v>
      </c>
      <c r="H56" s="42">
        <f t="shared" si="7"/>
        <v>277.89036737705771</v>
      </c>
      <c r="I56" s="25">
        <v>110</v>
      </c>
      <c r="J56" s="45">
        <f t="shared" si="8"/>
        <v>2.618697689197456</v>
      </c>
      <c r="K56" s="42">
        <f t="shared" si="9"/>
        <v>288.05674581172019</v>
      </c>
      <c r="L56" s="25">
        <v>110</v>
      </c>
      <c r="M56" s="45">
        <f t="shared" si="10"/>
        <v>2.7108215436899736</v>
      </c>
      <c r="N56" s="42">
        <f t="shared" si="11"/>
        <v>298.19036980589709</v>
      </c>
    </row>
    <row r="57" spans="6:14" hidden="1" outlineLevel="1" x14ac:dyDescent="0.45">
      <c r="F57">
        <v>111</v>
      </c>
      <c r="G57" s="45">
        <f t="shared" si="6"/>
        <v>2.5204297996413771</v>
      </c>
      <c r="H57" s="42">
        <f t="shared" si="7"/>
        <v>279.76770776019288</v>
      </c>
      <c r="I57" s="25">
        <v>111</v>
      </c>
      <c r="J57" s="45">
        <f t="shared" si="8"/>
        <v>2.6124028661556524</v>
      </c>
      <c r="K57" s="42">
        <f t="shared" si="9"/>
        <v>289.97671814327742</v>
      </c>
      <c r="L57" s="25">
        <v>111</v>
      </c>
      <c r="M57" s="45">
        <f t="shared" si="10"/>
        <v>2.704071532747466</v>
      </c>
      <c r="N57" s="42">
        <f t="shared" si="11"/>
        <v>300.15194013496875</v>
      </c>
    </row>
    <row r="58" spans="6:14" hidden="1" outlineLevel="1" x14ac:dyDescent="0.45">
      <c r="F58">
        <v>112</v>
      </c>
      <c r="G58" s="45">
        <f t="shared" si="6"/>
        <v>2.5146116265584153</v>
      </c>
      <c r="H58" s="42">
        <f t="shared" si="7"/>
        <v>281.6365021745425</v>
      </c>
      <c r="I58" s="25">
        <v>112</v>
      </c>
      <c r="J58" s="45">
        <f t="shared" si="8"/>
        <v>2.6061388549955744</v>
      </c>
      <c r="K58" s="42">
        <f t="shared" si="9"/>
        <v>291.88755175950433</v>
      </c>
      <c r="L58" s="25">
        <v>112</v>
      </c>
      <c r="M58" s="45">
        <f t="shared" si="10"/>
        <v>2.6973551415806116</v>
      </c>
      <c r="N58" s="42">
        <f t="shared" si="11"/>
        <v>302.1037758570285</v>
      </c>
    </row>
    <row r="59" spans="6:14" hidden="1" outlineLevel="1" x14ac:dyDescent="0.45">
      <c r="F59">
        <v>113</v>
      </c>
      <c r="G59" s="45">
        <f t="shared" si="6"/>
        <v>2.508821379311359</v>
      </c>
      <c r="H59" s="42">
        <f t="shared" si="7"/>
        <v>283.49681586218355</v>
      </c>
      <c r="I59" s="25">
        <v>113</v>
      </c>
      <c r="J59" s="45">
        <f t="shared" si="8"/>
        <v>2.5999054674416451</v>
      </c>
      <c r="K59" s="42">
        <f t="shared" si="9"/>
        <v>293.78931782090592</v>
      </c>
      <c r="L59" s="25">
        <v>113</v>
      </c>
      <c r="M59" s="45">
        <f t="shared" si="10"/>
        <v>2.6906721611377296</v>
      </c>
      <c r="N59" s="42">
        <f t="shared" si="11"/>
        <v>304.04595420856344</v>
      </c>
    </row>
    <row r="60" spans="6:14" hidden="1" outlineLevel="1" x14ac:dyDescent="0.45">
      <c r="F60">
        <v>114</v>
      </c>
      <c r="G60" s="45">
        <f t="shared" si="6"/>
        <v>2.5030588906107338</v>
      </c>
      <c r="H60" s="42">
        <f t="shared" si="7"/>
        <v>285.34871352962364</v>
      </c>
      <c r="I60" s="25">
        <v>114</v>
      </c>
      <c r="J60" s="45">
        <f t="shared" si="8"/>
        <v>2.5937025165990693</v>
      </c>
      <c r="K60" s="42">
        <f t="shared" si="9"/>
        <v>295.68208689229391</v>
      </c>
      <c r="L60" s="25">
        <v>114</v>
      </c>
      <c r="M60" s="45">
        <f t="shared" si="10"/>
        <v>2.6840223839254889</v>
      </c>
      <c r="N60" s="42">
        <f t="shared" si="11"/>
        <v>305.97855176750573</v>
      </c>
    </row>
    <row r="61" spans="6:14" hidden="1" outlineLevel="1" x14ac:dyDescent="0.45">
      <c r="F61">
        <v>115</v>
      </c>
      <c r="G61" s="45">
        <f t="shared" si="6"/>
        <v>2.4973239943713788</v>
      </c>
      <c r="H61" s="42">
        <f t="shared" si="7"/>
        <v>287.19225935270856</v>
      </c>
      <c r="I61" s="25">
        <v>115</v>
      </c>
      <c r="J61" s="45">
        <f t="shared" si="8"/>
        <v>2.587529816942129</v>
      </c>
      <c r="K61" s="42">
        <f t="shared" si="9"/>
        <v>297.56592894834483</v>
      </c>
      <c r="L61" s="25">
        <v>115</v>
      </c>
      <c r="M61" s="45">
        <f t="shared" si="10"/>
        <v>2.6774056039954957</v>
      </c>
      <c r="N61" s="42">
        <f t="shared" si="11"/>
        <v>307.90164445948199</v>
      </c>
    </row>
    <row r="62" spans="6:14" hidden="1" outlineLevel="1" x14ac:dyDescent="0.45">
      <c r="F62">
        <v>116</v>
      </c>
      <c r="G62" s="45">
        <f t="shared" si="6"/>
        <v>2.491616525702415</v>
      </c>
      <c r="H62" s="42">
        <f t="shared" si="7"/>
        <v>289.02751698148012</v>
      </c>
      <c r="I62" s="25">
        <v>116</v>
      </c>
      <c r="J62" s="45">
        <f t="shared" si="8"/>
        <v>2.5813871843025935</v>
      </c>
      <c r="K62" s="42">
        <f t="shared" si="9"/>
        <v>299.44091337910083</v>
      </c>
      <c r="L62" s="25">
        <v>116</v>
      </c>
      <c r="M62" s="45">
        <f t="shared" si="10"/>
        <v>2.6708216169310131</v>
      </c>
      <c r="N62" s="42">
        <f t="shared" si="11"/>
        <v>309.81530756399752</v>
      </c>
    </row>
    <row r="63" spans="6:14" hidden="1" outlineLevel="1" x14ac:dyDescent="0.45">
      <c r="F63">
        <v>117</v>
      </c>
      <c r="G63" s="45">
        <f t="shared" si="6"/>
        <v>2.485936320897308</v>
      </c>
      <c r="H63" s="42">
        <f t="shared" si="7"/>
        <v>290.85454954498505</v>
      </c>
      <c r="I63" s="25">
        <v>117</v>
      </c>
      <c r="J63" s="45">
        <f t="shared" si="8"/>
        <v>2.5752744358582365</v>
      </c>
      <c r="K63" s="42">
        <f t="shared" si="9"/>
        <v>301.30710899541367</v>
      </c>
      <c r="L63" s="25">
        <v>117</v>
      </c>
      <c r="M63" s="45">
        <f t="shared" si="10"/>
        <v>2.6642702198338073</v>
      </c>
      <c r="N63" s="42">
        <f t="shared" si="11"/>
        <v>311.71961572055545</v>
      </c>
    </row>
    <row r="64" spans="6:14" hidden="1" outlineLevel="1" x14ac:dyDescent="0.45">
      <c r="F64">
        <v>118</v>
      </c>
      <c r="G64" s="45">
        <f t="shared" si="6"/>
        <v>2.4802832174240224</v>
      </c>
      <c r="H64" s="42">
        <f t="shared" si="7"/>
        <v>292.67341965603464</v>
      </c>
      <c r="I64" s="25">
        <v>118</v>
      </c>
      <c r="J64" s="45">
        <f t="shared" si="8"/>
        <v>2.5691913901214654</v>
      </c>
      <c r="K64" s="42">
        <f t="shared" si="9"/>
        <v>303.1645840343329</v>
      </c>
      <c r="L64" s="25">
        <v>118</v>
      </c>
      <c r="M64" s="45">
        <f t="shared" si="10"/>
        <v>2.6577512113111217</v>
      </c>
      <c r="N64" s="42">
        <f t="shared" si="11"/>
        <v>313.61464293471238</v>
      </c>
    </row>
    <row r="65" spans="6:14" hidden="1" outlineLevel="1" x14ac:dyDescent="0.45">
      <c r="F65">
        <v>119</v>
      </c>
      <c r="G65" s="45">
        <f t="shared" si="6"/>
        <v>2.4746570539152715</v>
      </c>
      <c r="H65" s="42">
        <f t="shared" si="7"/>
        <v>294.48418941591729</v>
      </c>
      <c r="I65" s="25">
        <v>119</v>
      </c>
      <c r="J65" s="45">
        <f t="shared" si="8"/>
        <v>2.5631378669280571</v>
      </c>
      <c r="K65" s="42">
        <f t="shared" si="9"/>
        <v>305.01340616443878</v>
      </c>
      <c r="L65" s="25">
        <v>119</v>
      </c>
      <c r="M65" s="45">
        <f t="shared" si="10"/>
        <v>2.6512643914627758</v>
      </c>
      <c r="N65" s="42">
        <f t="shared" si="11"/>
        <v>315.50046258407031</v>
      </c>
    </row>
    <row r="66" spans="6:14" hidden="1" outlineLevel="1" x14ac:dyDescent="0.45">
      <c r="F66">
        <v>120</v>
      </c>
      <c r="G66" s="45">
        <f t="shared" si="6"/>
        <v>2.4690576701588536</v>
      </c>
      <c r="H66" s="42">
        <f t="shared" si="7"/>
        <v>296.28692041906243</v>
      </c>
      <c r="I66" s="25">
        <v>120</v>
      </c>
      <c r="J66" s="45">
        <f t="shared" si="8"/>
        <v>2.5571136874260021</v>
      </c>
      <c r="K66" s="42">
        <f t="shared" si="9"/>
        <v>306.85364249112024</v>
      </c>
      <c r="L66" s="25">
        <v>120</v>
      </c>
      <c r="M66" s="45">
        <f t="shared" si="10"/>
        <v>2.64480956186839</v>
      </c>
      <c r="N66" s="42">
        <f t="shared" si="11"/>
        <v>317.37714742420678</v>
      </c>
    </row>
    <row r="67" spans="6:14" hidden="1" outlineLevel="1" x14ac:dyDescent="0.45">
      <c r="F67">
        <v>121</v>
      </c>
      <c r="G67" s="45">
        <f t="shared" si="6"/>
        <v>2.4634849070880831</v>
      </c>
      <c r="H67" s="42">
        <f t="shared" si="7"/>
        <v>298.08167375765805</v>
      </c>
      <c r="I67" s="25">
        <v>121</v>
      </c>
      <c r="J67" s="45">
        <f t="shared" si="8"/>
        <v>2.5511186740644529</v>
      </c>
      <c r="K67" s="42">
        <f t="shared" si="9"/>
        <v>308.6853595617988</v>
      </c>
      <c r="L67" s="25">
        <v>121</v>
      </c>
      <c r="M67" s="45">
        <f t="shared" si="10"/>
        <v>2.6383865255747332</v>
      </c>
      <c r="N67" s="42">
        <f t="shared" si="11"/>
        <v>319.24476959454273</v>
      </c>
    </row>
    <row r="68" spans="6:14" hidden="1" outlineLevel="1" x14ac:dyDescent="0.45">
      <c r="F68">
        <v>122</v>
      </c>
      <c r="G68" s="45">
        <f t="shared" si="6"/>
        <v>2.4579386067723084</v>
      </c>
      <c r="H68" s="42">
        <f t="shared" si="7"/>
        <v>299.8685100262216</v>
      </c>
      <c r="I68" s="25">
        <v>122</v>
      </c>
      <c r="J68" s="45">
        <f t="shared" si="8"/>
        <v>2.5451526505827795</v>
      </c>
      <c r="K68" s="42">
        <f t="shared" si="9"/>
        <v>310.50862337109908</v>
      </c>
      <c r="L68" s="25">
        <v>122</v>
      </c>
      <c r="M68" s="45">
        <f t="shared" si="10"/>
        <v>2.6319950870831903</v>
      </c>
      <c r="N68" s="42">
        <f t="shared" si="11"/>
        <v>321.10340062414923</v>
      </c>
    </row>
    <row r="69" spans="6:14" hidden="1" outlineLevel="1" x14ac:dyDescent="0.45">
      <c r="F69">
        <v>123</v>
      </c>
      <c r="G69" s="45">
        <f t="shared" si="6"/>
        <v>2.4524186124075196</v>
      </c>
      <c r="H69" s="42">
        <f t="shared" si="7"/>
        <v>301.64748932612491</v>
      </c>
      <c r="I69" s="25">
        <v>123</v>
      </c>
      <c r="J69" s="45">
        <f t="shared" si="8"/>
        <v>2.5392154419997248</v>
      </c>
      <c r="K69" s="42">
        <f t="shared" si="9"/>
        <v>312.32349936596614</v>
      </c>
      <c r="L69" s="25">
        <v>123</v>
      </c>
      <c r="M69" s="45">
        <f t="shared" si="10"/>
        <v>2.6256350523373526</v>
      </c>
      <c r="N69" s="42">
        <f t="shared" si="11"/>
        <v>322.95311143749439</v>
      </c>
    </row>
    <row r="70" spans="6:14" hidden="1" outlineLevel="1" x14ac:dyDescent="0.45">
      <c r="F70">
        <v>124</v>
      </c>
      <c r="G70" s="45">
        <f t="shared" si="6"/>
        <v>2.446924768307043</v>
      </c>
      <c r="H70" s="42">
        <f t="shared" si="7"/>
        <v>303.41867127007333</v>
      </c>
      <c r="I70" s="25">
        <v>124</v>
      </c>
      <c r="J70" s="45">
        <f t="shared" si="8"/>
        <v>2.5333068746026686</v>
      </c>
      <c r="K70" s="42">
        <f t="shared" si="9"/>
        <v>314.13005245073089</v>
      </c>
      <c r="L70" s="25">
        <v>124</v>
      </c>
      <c r="M70" s="45">
        <f t="shared" si="10"/>
        <v>2.6193062287107267</v>
      </c>
      <c r="N70" s="42">
        <f t="shared" si="11"/>
        <v>324.79397236013011</v>
      </c>
    </row>
    <row r="71" spans="6:14" outlineLevel="1" x14ac:dyDescent="0.45">
      <c r="F71" s="26">
        <v>125</v>
      </c>
      <c r="G71" s="45">
        <f t="shared" si="6"/>
        <v>2.4414569198923215</v>
      </c>
      <c r="H71" s="43">
        <f t="shared" si="7"/>
        <v>305.18211498654017</v>
      </c>
      <c r="I71" s="44">
        <v>125</v>
      </c>
      <c r="J71" s="45">
        <f t="shared" si="8"/>
        <v>2.5274267759369864</v>
      </c>
      <c r="K71" s="43">
        <f t="shared" si="9"/>
        <v>315.92834699212329</v>
      </c>
      <c r="L71" s="44">
        <v>125</v>
      </c>
      <c r="M71" s="45">
        <f t="shared" si="10"/>
        <v>2.6130084249945593</v>
      </c>
      <c r="N71" s="43">
        <f t="shared" si="11"/>
        <v>326.62605312431992</v>
      </c>
    </row>
    <row r="72" spans="6:14" hidden="1" outlineLevel="1" x14ac:dyDescent="0.45">
      <c r="F72">
        <v>126</v>
      </c>
      <c r="G72" s="45">
        <f t="shared" si="6"/>
        <v>2.4360149136837825</v>
      </c>
      <c r="H72" s="42">
        <f t="shared" si="7"/>
        <v>306.93787912415661</v>
      </c>
      <c r="I72" s="25">
        <v>126</v>
      </c>
      <c r="J72" s="45">
        <f t="shared" si="8"/>
        <v>2.5215749747955138</v>
      </c>
      <c r="K72" s="42">
        <f t="shared" si="9"/>
        <v>317.71844682423472</v>
      </c>
      <c r="L72" s="25">
        <v>126</v>
      </c>
      <c r="M72" s="45">
        <f t="shared" si="10"/>
        <v>2.6067414513857825</v>
      </c>
      <c r="N72" s="42">
        <f t="shared" si="11"/>
        <v>328.44942287460862</v>
      </c>
    </row>
    <row r="73" spans="6:14" hidden="1" outlineLevel="1" x14ac:dyDescent="0.45">
      <c r="F73">
        <v>127</v>
      </c>
      <c r="G73" s="45">
        <f t="shared" si="6"/>
        <v>2.4305985972917905</v>
      </c>
      <c r="H73" s="42">
        <f t="shared" si="7"/>
        <v>308.68602185605738</v>
      </c>
      <c r="I73" s="25">
        <v>127</v>
      </c>
      <c r="J73" s="45">
        <f t="shared" si="8"/>
        <v>2.5157513012081081</v>
      </c>
      <c r="K73" s="42">
        <f t="shared" si="9"/>
        <v>319.50041525342971</v>
      </c>
      <c r="L73" s="25">
        <v>127</v>
      </c>
      <c r="M73" s="45">
        <f t="shared" si="10"/>
        <v>2.6005051194750712</v>
      </c>
      <c r="N73" s="42">
        <f t="shared" si="11"/>
        <v>330.26415017333403</v>
      </c>
    </row>
    <row r="74" spans="6:14" hidden="1" outlineLevel="1" x14ac:dyDescent="0.45">
      <c r="F74">
        <v>128</v>
      </c>
      <c r="G74" s="45">
        <f t="shared" si="6"/>
        <v>2.4252078194076812</v>
      </c>
      <c r="H74" s="42">
        <f t="shared" si="7"/>
        <v>310.42660088418319</v>
      </c>
      <c r="I74" s="25">
        <v>128</v>
      </c>
      <c r="J74" s="45">
        <f t="shared" si="8"/>
        <v>2.509955586431309</v>
      </c>
      <c r="K74" s="42">
        <f t="shared" si="9"/>
        <v>321.27431506320755</v>
      </c>
      <c r="L74" s="25">
        <v>128</v>
      </c>
      <c r="M74" s="45">
        <f t="shared" si="10"/>
        <v>2.594299242235016</v>
      </c>
      <c r="N74" s="42">
        <f t="shared" si="11"/>
        <v>332.07030300608204</v>
      </c>
    </row>
    <row r="75" spans="6:14" hidden="1" outlineLevel="1" x14ac:dyDescent="0.45">
      <c r="F75">
        <v>129</v>
      </c>
      <c r="G75" s="45">
        <f t="shared" si="6"/>
        <v>2.419842429794882</v>
      </c>
      <c r="H75" s="42">
        <f t="shared" si="7"/>
        <v>312.15967344353976</v>
      </c>
      <c r="I75" s="25">
        <v>129</v>
      </c>
      <c r="J75" s="45">
        <f t="shared" si="8"/>
        <v>2.5041876629380955</v>
      </c>
      <c r="K75" s="42">
        <f t="shared" si="9"/>
        <v>323.0402085190143</v>
      </c>
      <c r="L75" s="25">
        <v>129</v>
      </c>
      <c r="M75" s="45">
        <f t="shared" si="10"/>
        <v>2.5881236340084084</v>
      </c>
      <c r="N75" s="42">
        <f t="shared" si="11"/>
        <v>333.86794878708469</v>
      </c>
    </row>
    <row r="76" spans="6:14" hidden="1" outlineLevel="1" x14ac:dyDescent="0.45">
      <c r="F76">
        <v>130</v>
      </c>
      <c r="G76" s="45">
        <f t="shared" si="6"/>
        <v>2.414502279280113</v>
      </c>
      <c r="H76" s="42">
        <f t="shared" si="7"/>
        <v>313.88529630641466</v>
      </c>
      <c r="I76" s="25">
        <v>130</v>
      </c>
      <c r="J76" s="45">
        <f t="shared" si="8"/>
        <v>2.4984473644077405</v>
      </c>
      <c r="K76" s="42">
        <f t="shared" si="9"/>
        <v>324.79815737300629</v>
      </c>
      <c r="L76" s="25">
        <v>130</v>
      </c>
      <c r="M76" s="45">
        <f t="shared" si="10"/>
        <v>2.5819781104966402</v>
      </c>
      <c r="N76" s="42">
        <f t="shared" si="11"/>
        <v>335.65715436456321</v>
      </c>
    </row>
    <row r="77" spans="6:14" hidden="1" outlineLevel="1" x14ac:dyDescent="0.45">
      <c r="F77">
        <v>131</v>
      </c>
      <c r="G77" s="45">
        <f t="shared" si="6"/>
        <v>2.4091872197446698</v>
      </c>
      <c r="H77" s="42">
        <f t="shared" si="7"/>
        <v>315.60352578655176</v>
      </c>
      <c r="I77" s="25">
        <v>131</v>
      </c>
      <c r="J77" s="45">
        <f t="shared" si="8"/>
        <v>2.4927345257157607</v>
      </c>
      <c r="K77" s="42">
        <f t="shared" si="9"/>
        <v>326.54822286876464</v>
      </c>
      <c r="L77" s="25">
        <v>131</v>
      </c>
      <c r="M77" s="45">
        <f t="shared" si="10"/>
        <v>2.5758624887482093</v>
      </c>
      <c r="N77" s="42">
        <f t="shared" si="11"/>
        <v>337.43798602601544</v>
      </c>
    </row>
    <row r="78" spans="6:14" hidden="1" outlineLevel="1" x14ac:dyDescent="0.45">
      <c r="F78">
        <v>132</v>
      </c>
      <c r="G78" s="45">
        <f t="shared" si="6"/>
        <v>2.4038971041157864</v>
      </c>
      <c r="H78" s="42">
        <f t="shared" si="7"/>
        <v>317.3144177432838</v>
      </c>
      <c r="I78" s="25">
        <v>132</v>
      </c>
      <c r="J78" s="45">
        <f t="shared" si="8"/>
        <v>2.4870489829239597</v>
      </c>
      <c r="K78" s="42">
        <f t="shared" si="9"/>
        <v>328.29046574596271</v>
      </c>
      <c r="L78" s="25">
        <v>132</v>
      </c>
      <c r="M78" s="45">
        <f t="shared" si="10"/>
        <v>2.5697765871473397</v>
      </c>
      <c r="N78" s="42">
        <f t="shared" si="11"/>
        <v>339.21050950344886</v>
      </c>
    </row>
    <row r="79" spans="6:14" hidden="1" outlineLevel="1" x14ac:dyDescent="0.45">
      <c r="F79">
        <v>133</v>
      </c>
      <c r="G79" s="45">
        <f t="shared" si="6"/>
        <v>2.3986317863580786</v>
      </c>
      <c r="H79" s="42">
        <f t="shared" si="7"/>
        <v>319.01802758562445</v>
      </c>
      <c r="I79" s="25">
        <v>133</v>
      </c>
      <c r="J79" s="45">
        <f t="shared" si="8"/>
        <v>2.4813905732705659</v>
      </c>
      <c r="K79" s="42">
        <f t="shared" si="9"/>
        <v>330.02494624498524</v>
      </c>
      <c r="L79" s="25">
        <v>133</v>
      </c>
      <c r="M79" s="45">
        <f t="shared" si="10"/>
        <v>2.5637202254027049</v>
      </c>
      <c r="N79" s="42">
        <f t="shared" si="11"/>
        <v>340.97478997855978</v>
      </c>
    </row>
    <row r="80" spans="6:14" hidden="1" outlineLevel="1" x14ac:dyDescent="0.45">
      <c r="F80">
        <v>134</v>
      </c>
      <c r="G80" s="45">
        <f t="shared" si="6"/>
        <v>2.3933911214650667</v>
      </c>
      <c r="H80" s="42">
        <f t="shared" si="7"/>
        <v>320.71441027631892</v>
      </c>
      <c r="I80" s="25">
        <v>134</v>
      </c>
      <c r="J80" s="45">
        <f t="shared" si="8"/>
        <v>2.4757591351604615</v>
      </c>
      <c r="K80" s="42">
        <f t="shared" si="9"/>
        <v>331.75172411150186</v>
      </c>
      <c r="L80" s="25">
        <v>134</v>
      </c>
      <c r="M80" s="45">
        <f t="shared" si="10"/>
        <v>2.5576932245362642</v>
      </c>
      <c r="N80" s="42">
        <f t="shared" si="11"/>
        <v>342.73089208785939</v>
      </c>
    </row>
    <row r="81" spans="6:14" hidden="1" outlineLevel="1" x14ac:dyDescent="0.45">
      <c r="F81">
        <v>135</v>
      </c>
      <c r="G81" s="45">
        <f t="shared" si="6"/>
        <v>2.3881749654507747</v>
      </c>
      <c r="H81" s="42">
        <f t="shared" si="7"/>
        <v>322.40362033585455</v>
      </c>
      <c r="I81" s="25">
        <v>135</v>
      </c>
      <c r="J81" s="45">
        <f t="shared" si="8"/>
        <v>2.4701545081555043</v>
      </c>
      <c r="K81" s="42">
        <f t="shared" si="9"/>
        <v>333.4708586009931</v>
      </c>
      <c r="L81" s="25">
        <v>135</v>
      </c>
      <c r="M81" s="45">
        <f t="shared" si="10"/>
        <v>2.5516954068721995</v>
      </c>
      <c r="N81" s="42">
        <f t="shared" si="11"/>
        <v>344.47887992774696</v>
      </c>
    </row>
    <row r="82" spans="6:14" hidden="1" outlineLevel="1" x14ac:dyDescent="0.45">
      <c r="F82">
        <v>136</v>
      </c>
      <c r="G82" s="45">
        <f t="shared" si="6"/>
        <v>2.3829831753414088</v>
      </c>
      <c r="H82" s="42">
        <f t="shared" si="7"/>
        <v>324.08571184643159</v>
      </c>
      <c r="I82" s="25">
        <v>136</v>
      </c>
      <c r="J82" s="45">
        <f t="shared" si="8"/>
        <v>2.4645765329649385</v>
      </c>
      <c r="K82" s="42">
        <f t="shared" si="9"/>
        <v>335.18240848323165</v>
      </c>
      <c r="L82" s="25">
        <v>136</v>
      </c>
      <c r="M82" s="45">
        <f t="shared" si="10"/>
        <v>2.5457265960259603</v>
      </c>
      <c r="N82" s="42">
        <f t="shared" si="11"/>
        <v>346.21881705953058</v>
      </c>
    </row>
    <row r="83" spans="6:14" hidden="1" outlineLevel="1" x14ac:dyDescent="0.45">
      <c r="F83">
        <v>137</v>
      </c>
      <c r="G83" s="45">
        <f t="shared" si="6"/>
        <v>2.377815609167111</v>
      </c>
      <c r="H83" s="42">
        <f t="shared" si="7"/>
        <v>325.76073845589423</v>
      </c>
      <c r="I83" s="25">
        <v>137</v>
      </c>
      <c r="J83" s="45">
        <f t="shared" si="8"/>
        <v>2.4590250514358973</v>
      </c>
      <c r="K83" s="42">
        <f t="shared" si="9"/>
        <v>336.88643204671791</v>
      </c>
      <c r="L83" s="25">
        <v>137</v>
      </c>
      <c r="M83" s="45">
        <f t="shared" si="10"/>
        <v>2.5397866168934113</v>
      </c>
      <c r="N83" s="42">
        <f t="shared" si="11"/>
        <v>347.95076651439734</v>
      </c>
    </row>
    <row r="84" spans="6:14" hidden="1" outlineLevel="1" x14ac:dyDescent="0.45">
      <c r="F84">
        <v>138</v>
      </c>
      <c r="G84" s="45">
        <f t="shared" si="6"/>
        <v>2.3726721259537888</v>
      </c>
      <c r="H84" s="42">
        <f t="shared" si="7"/>
        <v>327.42875338162287</v>
      </c>
      <c r="I84" s="25">
        <v>138</v>
      </c>
      <c r="J84" s="45">
        <f t="shared" si="8"/>
        <v>2.4534999065439909</v>
      </c>
      <c r="K84" s="42">
        <f t="shared" si="9"/>
        <v>338.58298710307076</v>
      </c>
      <c r="L84" s="25">
        <v>138</v>
      </c>
      <c r="M84" s="45">
        <f t="shared" si="10"/>
        <v>2.5338752956400832</v>
      </c>
      <c r="N84" s="42">
        <f t="shared" si="11"/>
        <v>349.67479079833146</v>
      </c>
    </row>
    <row r="85" spans="6:14" hidden="1" outlineLevel="1" x14ac:dyDescent="0.45">
      <c r="F85">
        <v>139</v>
      </c>
      <c r="G85" s="45">
        <f t="shared" si="6"/>
        <v>2.3675525857150217</v>
      </c>
      <c r="H85" s="42">
        <f t="shared" si="7"/>
        <v>329.08980941438801</v>
      </c>
      <c r="I85" s="25">
        <v>139</v>
      </c>
      <c r="J85" s="45">
        <f t="shared" si="8"/>
        <v>2.448000942383985</v>
      </c>
      <c r="K85" s="42">
        <f t="shared" si="9"/>
        <v>340.2721309913739</v>
      </c>
      <c r="L85" s="25">
        <v>139</v>
      </c>
      <c r="M85" s="45">
        <f t="shared" si="10"/>
        <v>2.5279924596905246</v>
      </c>
      <c r="N85" s="42">
        <f t="shared" si="11"/>
        <v>351.39095189698293</v>
      </c>
    </row>
    <row r="86" spans="6:14" hidden="1" outlineLevel="1" x14ac:dyDescent="0.45">
      <c r="F86">
        <v>140</v>
      </c>
      <c r="G86" s="45">
        <f t="shared" si="6"/>
        <v>2.3624568494440381</v>
      </c>
      <c r="H86" s="42">
        <f t="shared" si="7"/>
        <v>330.74395892216535</v>
      </c>
      <c r="I86" s="25">
        <v>140</v>
      </c>
      <c r="J86" s="45">
        <f t="shared" si="8"/>
        <v>2.4425280041605655</v>
      </c>
      <c r="K86" s="42">
        <f t="shared" si="9"/>
        <v>341.95392058247916</v>
      </c>
      <c r="L86" s="25">
        <v>140</v>
      </c>
      <c r="M86" s="45">
        <f t="shared" si="10"/>
        <v>2.5221379377177562</v>
      </c>
      <c r="N86" s="42">
        <f t="shared" si="11"/>
        <v>353.09931128048589</v>
      </c>
    </row>
    <row r="87" spans="6:14" hidden="1" outlineLevel="1" x14ac:dyDescent="0.45">
      <c r="F87">
        <v>141</v>
      </c>
      <c r="G87" s="45">
        <f t="shared" si="6"/>
        <v>2.3573847791057703</v>
      </c>
      <c r="H87" s="42">
        <f t="shared" si="7"/>
        <v>332.39125385391361</v>
      </c>
      <c r="I87" s="25">
        <v>141</v>
      </c>
      <c r="J87" s="45">
        <f t="shared" si="8"/>
        <v>2.4370809381791876</v>
      </c>
      <c r="K87" s="42">
        <f t="shared" si="9"/>
        <v>343.62841228326545</v>
      </c>
      <c r="L87" s="25">
        <v>141</v>
      </c>
      <c r="M87" s="45">
        <f t="shared" si="10"/>
        <v>2.5163115596328218</v>
      </c>
      <c r="N87" s="42">
        <f t="shared" si="11"/>
        <v>354.79992990822785</v>
      </c>
    </row>
    <row r="88" spans="6:14" hidden="1" outlineLevel="1" x14ac:dyDescent="0.45">
      <c r="F88">
        <v>142</v>
      </c>
      <c r="G88" s="45">
        <f t="shared" si="6"/>
        <v>2.3523362376289776</v>
      </c>
      <c r="H88" s="42">
        <f t="shared" si="7"/>
        <v>334.03174574331484</v>
      </c>
      <c r="I88" s="25">
        <v>142</v>
      </c>
      <c r="J88" s="45">
        <f t="shared" si="8"/>
        <v>2.4316595918370134</v>
      </c>
      <c r="K88" s="42">
        <f t="shared" si="9"/>
        <v>345.29566204085592</v>
      </c>
      <c r="L88" s="25">
        <v>142</v>
      </c>
      <c r="M88" s="45">
        <f t="shared" si="10"/>
        <v>2.5105131565744405</v>
      </c>
      <c r="N88" s="42">
        <f t="shared" si="11"/>
        <v>356.49286823357056</v>
      </c>
    </row>
    <row r="89" spans="6:14" hidden="1" outlineLevel="1" x14ac:dyDescent="0.45">
      <c r="F89">
        <v>143</v>
      </c>
      <c r="G89" s="45">
        <f t="shared" si="6"/>
        <v>2.3473110888984454</v>
      </c>
      <c r="H89" s="42">
        <f t="shared" si="7"/>
        <v>335.66548571247768</v>
      </c>
      <c r="I89" s="25">
        <v>143</v>
      </c>
      <c r="J89" s="45">
        <f t="shared" si="8"/>
        <v>2.4262638136139287</v>
      </c>
      <c r="K89" s="42">
        <f t="shared" si="9"/>
        <v>346.95572534679184</v>
      </c>
      <c r="L89" s="25">
        <v>143</v>
      </c>
      <c r="M89" s="45">
        <f t="shared" si="10"/>
        <v>2.5047425608987539</v>
      </c>
      <c r="N89" s="42">
        <f t="shared" si="11"/>
        <v>358.17818620852182</v>
      </c>
    </row>
    <row r="90" spans="6:14" hidden="1" outlineLevel="1" x14ac:dyDescent="0.45">
      <c r="F90">
        <v>144</v>
      </c>
      <c r="G90" s="45">
        <f t="shared" si="6"/>
        <v>2.3423091977472543</v>
      </c>
      <c r="H90" s="42">
        <f t="shared" si="7"/>
        <v>337.29252447560464</v>
      </c>
      <c r="I90" s="25">
        <v>144</v>
      </c>
      <c r="J90" s="45">
        <f t="shared" si="8"/>
        <v>2.420893453063647</v>
      </c>
      <c r="K90" s="42">
        <f t="shared" si="9"/>
        <v>348.60865724116519</v>
      </c>
      <c r="L90" s="25">
        <v>144</v>
      </c>
      <c r="M90" s="45">
        <f t="shared" si="10"/>
        <v>2.4989996061691717</v>
      </c>
      <c r="N90" s="42">
        <f t="shared" si="11"/>
        <v>359.85594328836072</v>
      </c>
    </row>
    <row r="91" spans="6:14" hidden="1" outlineLevel="1" x14ac:dyDescent="0.45">
      <c r="F91">
        <v>145</v>
      </c>
      <c r="G91" s="45">
        <f t="shared" si="6"/>
        <v>2.3373304299491178</v>
      </c>
      <c r="H91" s="42">
        <f t="shared" si="7"/>
        <v>338.91291234262206</v>
      </c>
      <c r="I91" s="25">
        <v>145</v>
      </c>
      <c r="J91" s="45">
        <f t="shared" si="8"/>
        <v>2.4155483608048955</v>
      </c>
      <c r="K91" s="42">
        <f t="shared" si="9"/>
        <v>350.25451231670985</v>
      </c>
      <c r="L91" s="25">
        <v>145</v>
      </c>
      <c r="M91" s="45">
        <f t="shared" si="10"/>
        <v>2.4932841271463118</v>
      </c>
      <c r="N91" s="42">
        <f t="shared" si="11"/>
        <v>361.52619843621522</v>
      </c>
    </row>
    <row r="92" spans="6:14" hidden="1" outlineLevel="1" x14ac:dyDescent="0.45">
      <c r="F92">
        <v>146</v>
      </c>
      <c r="G92" s="45">
        <f t="shared" si="6"/>
        <v>2.3323746522107922</v>
      </c>
      <c r="H92" s="42">
        <f t="shared" si="7"/>
        <v>340.52669922277568</v>
      </c>
      <c r="I92" s="25">
        <v>146</v>
      </c>
      <c r="J92" s="45">
        <f t="shared" si="8"/>
        <v>2.4102283885126807</v>
      </c>
      <c r="K92" s="42">
        <f t="shared" si="9"/>
        <v>351.8933447228514</v>
      </c>
      <c r="L92" s="25">
        <v>146</v>
      </c>
      <c r="M92" s="45">
        <f t="shared" si="10"/>
        <v>2.4875959597780355</v>
      </c>
      <c r="N92" s="42">
        <f t="shared" si="11"/>
        <v>363.18901012759318</v>
      </c>
    </row>
    <row r="93" spans="6:14" hidden="1" outlineLevel="1" x14ac:dyDescent="0.45">
      <c r="F93">
        <v>147</v>
      </c>
      <c r="G93" s="45">
        <f t="shared" si="6"/>
        <v>2.3274417321645551</v>
      </c>
      <c r="H93" s="42">
        <f t="shared" si="7"/>
        <v>342.13393462818959</v>
      </c>
      <c r="I93" s="25">
        <v>147</v>
      </c>
      <c r="J93" s="45">
        <f t="shared" si="8"/>
        <v>2.4049333889096371</v>
      </c>
      <c r="K93" s="42">
        <f t="shared" si="9"/>
        <v>353.52520816971668</v>
      </c>
      <c r="L93" s="25">
        <v>147</v>
      </c>
      <c r="M93" s="45">
        <f t="shared" si="10"/>
        <v>2.481934941189575</v>
      </c>
      <c r="N93" s="42">
        <f t="shared" si="11"/>
        <v>364.84443635486753</v>
      </c>
    </row>
    <row r="94" spans="6:14" hidden="1" outlineLevel="1" x14ac:dyDescent="0.45">
      <c r="F94">
        <v>148</v>
      </c>
      <c r="G94" s="45">
        <f t="shared" si="6"/>
        <v>2.3225315383607512</v>
      </c>
      <c r="H94" s="42">
        <f t="shared" si="7"/>
        <v>343.7346676773912</v>
      </c>
      <c r="I94" s="25">
        <v>148</v>
      </c>
      <c r="J94" s="45">
        <f t="shared" si="8"/>
        <v>2.3996632157574536</v>
      </c>
      <c r="K94" s="42">
        <f t="shared" si="9"/>
        <v>355.15015593210313</v>
      </c>
      <c r="L94" s="25">
        <v>148</v>
      </c>
      <c r="M94" s="45">
        <f t="shared" si="10"/>
        <v>2.4763009096737552</v>
      </c>
      <c r="N94" s="42">
        <f t="shared" si="11"/>
        <v>366.49253463171578</v>
      </c>
    </row>
    <row r="95" spans="6:14" hidden="1" outlineLevel="1" x14ac:dyDescent="0.45">
      <c r="F95">
        <v>149</v>
      </c>
      <c r="G95" s="45">
        <f t="shared" si="6"/>
        <v>2.3176439402604085</v>
      </c>
      <c r="H95" s="42">
        <f t="shared" si="7"/>
        <v>345.32894709880088</v>
      </c>
      <c r="I95" s="25">
        <v>149</v>
      </c>
      <c r="J95" s="45">
        <f t="shared" si="8"/>
        <v>2.394417723848381</v>
      </c>
      <c r="K95" s="42">
        <f t="shared" si="9"/>
        <v>356.76824085340877</v>
      </c>
      <c r="L95" s="25">
        <v>149</v>
      </c>
      <c r="M95" s="45">
        <f t="shared" si="10"/>
        <v>2.4706937046813051</v>
      </c>
      <c r="N95" s="42">
        <f t="shared" si="11"/>
        <v>368.13336199751444</v>
      </c>
    </row>
    <row r="96" spans="6:14" outlineLevel="1" x14ac:dyDescent="0.45">
      <c r="F96" s="26">
        <v>150</v>
      </c>
      <c r="G96" s="45">
        <f t="shared" si="6"/>
        <v>2.3127788082279186</v>
      </c>
      <c r="H96" s="43">
        <f t="shared" si="7"/>
        <v>346.91682123418781</v>
      </c>
      <c r="I96" s="44">
        <v>150</v>
      </c>
      <c r="J96" s="45">
        <f t="shared" si="8"/>
        <v>2.3891967689968174</v>
      </c>
      <c r="K96" s="43">
        <f t="shared" si="9"/>
        <v>358.37951534952259</v>
      </c>
      <c r="L96" s="44">
        <v>150</v>
      </c>
      <c r="M96" s="45">
        <f t="shared" si="10"/>
        <v>2.4651131668112614</v>
      </c>
      <c r="N96" s="43">
        <f t="shared" si="11"/>
        <v>369.76697502168918</v>
      </c>
    </row>
    <row r="97" spans="6:14" hidden="1" outlineLevel="1" x14ac:dyDescent="0.45">
      <c r="F97">
        <v>151</v>
      </c>
      <c r="G97" s="45">
        <f t="shared" si="6"/>
        <v>2.3079360135237845</v>
      </c>
      <c r="H97" s="42">
        <f t="shared" si="7"/>
        <v>348.49833804209146</v>
      </c>
      <c r="I97" s="25">
        <v>151</v>
      </c>
      <c r="J97" s="45">
        <f t="shared" si="8"/>
        <v>2.3840002080309692</v>
      </c>
      <c r="K97" s="42">
        <f t="shared" si="9"/>
        <v>359.98403141267636</v>
      </c>
      <c r="L97" s="25">
        <v>151</v>
      </c>
      <c r="M97" s="45">
        <f t="shared" si="10"/>
        <v>2.4595591378014601</v>
      </c>
      <c r="N97" s="42">
        <f t="shared" si="11"/>
        <v>371.39342980802047</v>
      </c>
    </row>
    <row r="98" spans="6:14" hidden="1" outlineLevel="1" x14ac:dyDescent="0.45">
      <c r="F98">
        <v>152</v>
      </c>
      <c r="G98" s="45">
        <f t="shared" si="6"/>
        <v>2.3031154282974349</v>
      </c>
      <c r="H98" s="42">
        <f t="shared" si="7"/>
        <v>350.07354510121013</v>
      </c>
      <c r="I98" s="25">
        <v>152</v>
      </c>
      <c r="J98" s="45">
        <f t="shared" si="8"/>
        <v>2.378827898784591</v>
      </c>
      <c r="K98" s="42">
        <f t="shared" si="9"/>
        <v>361.58184061525782</v>
      </c>
      <c r="L98" s="25">
        <v>152</v>
      </c>
      <c r="M98" s="45">
        <f t="shared" si="10"/>
        <v>2.4540314605191189</v>
      </c>
      <c r="N98" s="42">
        <f t="shared" si="11"/>
        <v>373.01278199890606</v>
      </c>
    </row>
    <row r="99" spans="6:14" hidden="1" outlineLevel="1" x14ac:dyDescent="0.45">
      <c r="F99">
        <v>153</v>
      </c>
      <c r="G99" s="45">
        <f t="shared" si="6"/>
        <v>2.2983169255801021</v>
      </c>
      <c r="H99" s="42">
        <f t="shared" si="7"/>
        <v>351.64248961375563</v>
      </c>
      <c r="I99" s="25">
        <v>153</v>
      </c>
      <c r="J99" s="45">
        <f t="shared" si="8"/>
        <v>2.3736797000888012</v>
      </c>
      <c r="K99" s="42">
        <f t="shared" si="9"/>
        <v>363.17299411358658</v>
      </c>
      <c r="L99" s="25">
        <v>153</v>
      </c>
      <c r="M99" s="45">
        <f t="shared" si="10"/>
        <v>2.4485299789515067</v>
      </c>
      <c r="N99" s="42">
        <f t="shared" si="11"/>
        <v>374.6250867795805</v>
      </c>
    </row>
    <row r="100" spans="6:14" hidden="1" outlineLevel="1" x14ac:dyDescent="0.45">
      <c r="F100">
        <v>154</v>
      </c>
      <c r="G100" s="45">
        <f t="shared" si="6"/>
        <v>2.2935403792777658</v>
      </c>
      <c r="H100" s="42">
        <f t="shared" si="7"/>
        <v>353.20521840877592</v>
      </c>
      <c r="I100" s="25">
        <v>154</v>
      </c>
      <c r="J100" s="45">
        <f t="shared" si="8"/>
        <v>2.3685554717639725</v>
      </c>
      <c r="K100" s="42">
        <f t="shared" si="9"/>
        <v>364.75754265165176</v>
      </c>
      <c r="L100" s="25">
        <v>154</v>
      </c>
      <c r="M100" s="45">
        <f t="shared" si="10"/>
        <v>2.4430545381966975</v>
      </c>
      <c r="N100" s="42">
        <f t="shared" si="11"/>
        <v>376.23039888229141</v>
      </c>
    </row>
    <row r="101" spans="6:14" hidden="1" outlineLevel="1" x14ac:dyDescent="0.45">
      <c r="F101">
        <v>155</v>
      </c>
      <c r="G101" s="45">
        <f t="shared" si="6"/>
        <v>2.28878566416416</v>
      </c>
      <c r="H101" s="42">
        <f t="shared" si="7"/>
        <v>354.76177794544481</v>
      </c>
      <c r="I101" s="25">
        <v>155</v>
      </c>
      <c r="J101" s="45">
        <f t="shared" si="8"/>
        <v>2.3634550746116947</v>
      </c>
      <c r="K101" s="42">
        <f t="shared" si="9"/>
        <v>366.33553656481268</v>
      </c>
      <c r="L101" s="25">
        <v>155</v>
      </c>
      <c r="M101" s="45">
        <f t="shared" si="10"/>
        <v>2.4376049844544148</v>
      </c>
      <c r="N101" s="42">
        <f t="shared" si="11"/>
        <v>377.82877259043431</v>
      </c>
    </row>
    <row r="102" spans="6:14" hidden="1" outlineLevel="1" x14ac:dyDescent="0.45">
      <c r="F102">
        <v>156</v>
      </c>
      <c r="G102" s="45">
        <f t="shared" si="6"/>
        <v>2.2840526558738419</v>
      </c>
      <c r="H102" s="42">
        <f t="shared" si="7"/>
        <v>356.31221431631934</v>
      </c>
      <c r="I102" s="25">
        <v>156</v>
      </c>
      <c r="J102" s="45">
        <f t="shared" si="8"/>
        <v>2.3583783704068155</v>
      </c>
      <c r="K102" s="42">
        <f t="shared" si="9"/>
        <v>367.90702578346321</v>
      </c>
      <c r="L102" s="25">
        <v>156</v>
      </c>
      <c r="M102" s="45">
        <f t="shared" si="10"/>
        <v>2.4321811650169574</v>
      </c>
      <c r="N102" s="42">
        <f t="shared" si="11"/>
        <v>379.42026174264532</v>
      </c>
    </row>
    <row r="103" spans="6:14" hidden="1" outlineLevel="1" x14ac:dyDescent="0.45">
      <c r="F103">
        <v>157</v>
      </c>
      <c r="G103" s="45">
        <f t="shared" si="6"/>
        <v>2.2793412308953269</v>
      </c>
      <c r="H103" s="42">
        <f t="shared" si="7"/>
        <v>357.85657325056633</v>
      </c>
      <c r="I103" s="25">
        <v>157</v>
      </c>
      <c r="J103" s="45">
        <f t="shared" si="8"/>
        <v>2.3533252218895502</v>
      </c>
      <c r="K103" s="42">
        <f t="shared" si="9"/>
        <v>369.47205983665935</v>
      </c>
      <c r="L103" s="25">
        <v>157</v>
      </c>
      <c r="M103" s="45">
        <f t="shared" si="10"/>
        <v>2.4267829282602111</v>
      </c>
      <c r="N103" s="42">
        <f t="shared" si="11"/>
        <v>381.00491973685314</v>
      </c>
    </row>
    <row r="104" spans="6:14" hidden="1" outlineLevel="1" x14ac:dyDescent="0.45">
      <c r="F104">
        <v>158</v>
      </c>
      <c r="G104" s="45">
        <f t="shared" si="6"/>
        <v>2.27465126656428</v>
      </c>
      <c r="H104" s="42">
        <f t="shared" si="7"/>
        <v>359.39490011715623</v>
      </c>
      <c r="I104" s="25">
        <v>158</v>
      </c>
      <c r="J104" s="45">
        <f t="shared" si="8"/>
        <v>2.3482954927576656</v>
      </c>
      <c r="K104" s="42">
        <f t="shared" si="9"/>
        <v>371.03068785571116</v>
      </c>
      <c r="L104" s="25">
        <v>158</v>
      </c>
      <c r="M104" s="45">
        <f t="shared" si="10"/>
        <v>2.4214101236347449</v>
      </c>
      <c r="N104" s="42">
        <f t="shared" si="11"/>
        <v>382.58279953428968</v>
      </c>
    </row>
    <row r="105" spans="6:14" hidden="1" outlineLevel="1" x14ac:dyDescent="0.45">
      <c r="F105">
        <v>159</v>
      </c>
      <c r="G105" s="45">
        <f t="shared" si="6"/>
        <v>2.2699826410567732</v>
      </c>
      <c r="H105" s="42">
        <f t="shared" si="7"/>
        <v>360.92723992802695</v>
      </c>
      <c r="I105" s="25">
        <v>159</v>
      </c>
      <c r="J105" s="45">
        <f t="shared" si="8"/>
        <v>2.3432890476587342</v>
      </c>
      <c r="K105" s="42">
        <f t="shared" si="9"/>
        <v>372.58295857773874</v>
      </c>
      <c r="L105" s="25">
        <v>159</v>
      </c>
      <c r="M105" s="45">
        <f t="shared" si="10"/>
        <v>2.4160626016569848</v>
      </c>
      <c r="N105" s="42">
        <f t="shared" si="11"/>
        <v>384.15395366346058</v>
      </c>
    </row>
    <row r="106" spans="6:14" hidden="1" outlineLevel="1" x14ac:dyDescent="0.45">
      <c r="F106">
        <v>160</v>
      </c>
      <c r="G106" s="45">
        <f t="shared" si="6"/>
        <v>2.265335233382602</v>
      </c>
      <c r="H106" s="42">
        <f t="shared" si="7"/>
        <v>362.45363734121634</v>
      </c>
      <c r="I106" s="25">
        <v>160</v>
      </c>
      <c r="J106" s="45">
        <f t="shared" si="8"/>
        <v>2.3383057521824608</v>
      </c>
      <c r="K106" s="42">
        <f t="shared" si="9"/>
        <v>374.12892034919372</v>
      </c>
      <c r="L106" s="25">
        <v>160</v>
      </c>
      <c r="M106" s="45">
        <f t="shared" si="10"/>
        <v>2.410740213900477</v>
      </c>
      <c r="N106" s="42">
        <f t="shared" si="11"/>
        <v>385.7184342240763</v>
      </c>
    </row>
    <row r="107" spans="6:14" hidden="1" outlineLevel="1" x14ac:dyDescent="0.45">
      <c r="F107">
        <v>161</v>
      </c>
      <c r="G107" s="45">
        <f t="shared" si="6"/>
        <v>2.2607089233786608</v>
      </c>
      <c r="H107" s="42">
        <f t="shared" si="7"/>
        <v>363.97413666396437</v>
      </c>
      <c r="I107" s="25">
        <v>161</v>
      </c>
      <c r="J107" s="45">
        <f t="shared" si="8"/>
        <v>2.3333454728530771</v>
      </c>
      <c r="K107" s="42">
        <f t="shared" si="9"/>
        <v>375.66862112934541</v>
      </c>
      <c r="L107" s="25">
        <v>161</v>
      </c>
      <c r="M107" s="45">
        <f t="shared" si="10"/>
        <v>2.4054428129872254</v>
      </c>
      <c r="N107" s="42">
        <f t="shared" si="11"/>
        <v>387.2762928909433</v>
      </c>
    </row>
    <row r="108" spans="6:14" hidden="1" outlineLevel="1" x14ac:dyDescent="0.45">
      <c r="F108">
        <v>162</v>
      </c>
      <c r="G108" s="45">
        <f t="shared" si="6"/>
        <v>2.2561035917023782</v>
      </c>
      <c r="H108" s="42">
        <f t="shared" si="7"/>
        <v>365.48878185578525</v>
      </c>
      <c r="I108" s="25">
        <v>162</v>
      </c>
      <c r="J108" s="45">
        <f t="shared" si="8"/>
        <v>2.3284080771218063</v>
      </c>
      <c r="K108" s="42">
        <f t="shared" si="9"/>
        <v>377.20210849373262</v>
      </c>
      <c r="L108" s="25">
        <v>162</v>
      </c>
      <c r="M108" s="45">
        <f t="shared" si="10"/>
        <v>2.4001702525791115</v>
      </c>
      <c r="N108" s="42">
        <f t="shared" si="11"/>
        <v>388.82758091781608</v>
      </c>
    </row>
    <row r="109" spans="6:14" hidden="1" outlineLevel="1" x14ac:dyDescent="0.45">
      <c r="F109">
        <v>163</v>
      </c>
      <c r="G109" s="45">
        <f t="shared" si="6"/>
        <v>2.2515191198252125</v>
      </c>
      <c r="H109" s="42">
        <f t="shared" si="7"/>
        <v>366.99761653150961</v>
      </c>
      <c r="I109" s="25">
        <v>163</v>
      </c>
      <c r="J109" s="45">
        <f t="shared" si="8"/>
        <v>2.3234934333593977</v>
      </c>
      <c r="K109" s="42">
        <f t="shared" si="9"/>
        <v>378.7294296375818</v>
      </c>
      <c r="L109" s="25">
        <v>163</v>
      </c>
      <c r="M109" s="45">
        <f t="shared" si="10"/>
        <v>2.3949223873693941</v>
      </c>
      <c r="N109" s="42">
        <f t="shared" si="11"/>
        <v>390.37234914121126</v>
      </c>
    </row>
    <row r="110" spans="6:14" hidden="1" outlineLevel="1" x14ac:dyDescent="0.45">
      <c r="F110">
        <v>164</v>
      </c>
      <c r="G110" s="45">
        <f t="shared" si="6"/>
        <v>2.2469553900262058</v>
      </c>
      <c r="H110" s="42">
        <f t="shared" si="7"/>
        <v>368.50068396429776</v>
      </c>
      <c r="I110" s="25">
        <v>164</v>
      </c>
      <c r="J110" s="45">
        <f t="shared" si="8"/>
        <v>2.3186014108487258</v>
      </c>
      <c r="K110" s="42">
        <f t="shared" si="9"/>
        <v>380.25063137919102</v>
      </c>
      <c r="L110" s="25">
        <v>164</v>
      </c>
      <c r="M110" s="45">
        <f t="shared" si="10"/>
        <v>2.3896990730742869</v>
      </c>
      <c r="N110" s="42">
        <f t="shared" si="11"/>
        <v>391.91064798418307</v>
      </c>
    </row>
    <row r="111" spans="6:14" hidden="1" outlineLevel="1" x14ac:dyDescent="0.45">
      <c r="F111">
        <v>165</v>
      </c>
      <c r="G111" s="45">
        <f t="shared" si="6"/>
        <v>2.2424122853855915</v>
      </c>
      <c r="H111" s="42">
        <f t="shared" si="7"/>
        <v>369.99802708862256</v>
      </c>
      <c r="I111" s="25">
        <v>165</v>
      </c>
      <c r="J111" s="45">
        <f t="shared" si="8"/>
        <v>2.3137318797774609</v>
      </c>
      <c r="K111" s="42">
        <f t="shared" si="9"/>
        <v>381.76576016328102</v>
      </c>
      <c r="L111" s="25">
        <v>165</v>
      </c>
      <c r="M111" s="45">
        <f t="shared" si="10"/>
        <v>2.3845001664246128</v>
      </c>
      <c r="N111" s="42">
        <f t="shared" si="11"/>
        <v>393.44252746006111</v>
      </c>
    </row>
    <row r="112" spans="6:14" hidden="1" outlineLevel="1" x14ac:dyDescent="0.45">
      <c r="F112">
        <v>166</v>
      </c>
      <c r="G112" s="45">
        <f t="shared" ref="G112:G175" si="12">G111^$G$19</f>
        <v>2.2378896897784646</v>
      </c>
      <c r="H112" s="42">
        <f t="shared" ref="H112:H175" si="13">F112*G112</f>
        <v>371.48968850322512</v>
      </c>
      <c r="I112" s="25">
        <v>166</v>
      </c>
      <c r="J112" s="45">
        <f t="shared" ref="J112:J145" si="14">J111^$G$19</f>
        <v>2.3088847112308031</v>
      </c>
      <c r="K112" s="42">
        <f t="shared" ref="K112:K175" si="15">I112*J112</f>
        <v>383.27486206431331</v>
      </c>
      <c r="L112" s="25">
        <v>166</v>
      </c>
      <c r="M112" s="45">
        <f t="shared" ref="M112:M175" si="16">M111^$M$19</f>
        <v>2.3793255251575367</v>
      </c>
      <c r="N112" s="42">
        <f t="shared" ref="N112:N175" si="17">L112*M112</f>
        <v>394.96803717615109</v>
      </c>
    </row>
    <row r="113" spans="6:14" hidden="1" outlineLevel="1" x14ac:dyDescent="0.45">
      <c r="F113">
        <v>167</v>
      </c>
      <c r="G113" s="45">
        <f t="shared" si="12"/>
        <v>2.2333874878685043</v>
      </c>
      <c r="H113" s="42">
        <f t="shared" si="13"/>
        <v>372.97571047404023</v>
      </c>
      <c r="I113" s="25">
        <v>167</v>
      </c>
      <c r="J113" s="45">
        <f t="shared" si="14"/>
        <v>2.3040597771842823</v>
      </c>
      <c r="K113" s="42">
        <f t="shared" si="15"/>
        <v>384.77798278977514</v>
      </c>
      <c r="L113" s="25">
        <v>167</v>
      </c>
      <c r="M113" s="45">
        <f t="shared" si="16"/>
        <v>2.3741750080083719</v>
      </c>
      <c r="N113" s="42">
        <f t="shared" si="17"/>
        <v>396.48722633739811</v>
      </c>
    </row>
    <row r="114" spans="6:14" hidden="1" outlineLevel="1" x14ac:dyDescent="0.45">
      <c r="F114">
        <v>168</v>
      </c>
      <c r="G114" s="45">
        <f t="shared" si="12"/>
        <v>2.2289055651017553</v>
      </c>
      <c r="H114" s="42">
        <f t="shared" si="13"/>
        <v>374.45613493709487</v>
      </c>
      <c r="I114" s="25">
        <v>168</v>
      </c>
      <c r="J114" s="45">
        <f t="shared" si="14"/>
        <v>2.299256950496626</v>
      </c>
      <c r="K114" s="42">
        <f t="shared" si="15"/>
        <v>386.27516768343315</v>
      </c>
      <c r="L114" s="25">
        <v>168</v>
      </c>
      <c r="M114" s="45">
        <f t="shared" si="16"/>
        <v>2.3690484747024652</v>
      </c>
      <c r="N114" s="42">
        <f t="shared" si="17"/>
        <v>398.00014375001416</v>
      </c>
    </row>
    <row r="115" spans="6:14" hidden="1" outlineLevel="1" x14ac:dyDescent="0.45">
      <c r="F115">
        <v>169</v>
      </c>
      <c r="G115" s="45">
        <f t="shared" si="12"/>
        <v>2.2244438077004625</v>
      </c>
      <c r="H115" s="42">
        <f t="shared" si="13"/>
        <v>375.93100350137814</v>
      </c>
      <c r="I115" s="25">
        <v>169</v>
      </c>
      <c r="J115" s="45">
        <f t="shared" si="14"/>
        <v>2.2944761049026883</v>
      </c>
      <c r="K115" s="42">
        <f t="shared" si="15"/>
        <v>387.7664617285543</v>
      </c>
      <c r="L115" s="25">
        <v>169</v>
      </c>
      <c r="M115" s="45">
        <f t="shared" si="16"/>
        <v>2.3639457859471524</v>
      </c>
      <c r="N115" s="42">
        <f t="shared" si="17"/>
        <v>399.50683782506877</v>
      </c>
    </row>
    <row r="116" spans="6:14" hidden="1" outlineLevel="1" x14ac:dyDescent="0.45">
      <c r="F116">
        <v>170</v>
      </c>
      <c r="G116" s="45">
        <f t="shared" si="12"/>
        <v>2.2200021026569621</v>
      </c>
      <c r="H116" s="42">
        <f t="shared" si="13"/>
        <v>377.40035745168353</v>
      </c>
      <c r="I116" s="25">
        <v>170</v>
      </c>
      <c r="J116" s="45">
        <f t="shared" si="14"/>
        <v>2.2897171150064448</v>
      </c>
      <c r="K116" s="42">
        <f t="shared" si="15"/>
        <v>389.25190955109559</v>
      </c>
      <c r="L116" s="25">
        <v>170</v>
      </c>
      <c r="M116" s="45">
        <f t="shared" si="16"/>
        <v>2.358866803423791</v>
      </c>
      <c r="N116" s="42">
        <f t="shared" si="17"/>
        <v>401.00735658204445</v>
      </c>
    </row>
    <row r="117" spans="6:14" hidden="1" outlineLevel="1" x14ac:dyDescent="0.45">
      <c r="F117">
        <v>171</v>
      </c>
      <c r="G117" s="45">
        <f t="shared" si="12"/>
        <v>2.215580337727626</v>
      </c>
      <c r="H117" s="42">
        <f t="shared" si="13"/>
        <v>378.86423775142401</v>
      </c>
      <c r="I117" s="25">
        <v>171</v>
      </c>
      <c r="J117" s="45">
        <f t="shared" si="14"/>
        <v>2.2849798562740511</v>
      </c>
      <c r="K117" s="42">
        <f t="shared" si="15"/>
        <v>390.73155542286275</v>
      </c>
      <c r="L117" s="25">
        <v>171</v>
      </c>
      <c r="M117" s="45">
        <f t="shared" si="16"/>
        <v>2.3538113897798638</v>
      </c>
      <c r="N117" s="42">
        <f t="shared" si="17"/>
        <v>402.5017476523567</v>
      </c>
    </row>
    <row r="118" spans="6:14" hidden="1" outlineLevel="1" x14ac:dyDescent="0.45">
      <c r="F118">
        <v>172</v>
      </c>
      <c r="G118" s="45">
        <f t="shared" si="12"/>
        <v>2.211178401426861</v>
      </c>
      <c r="H118" s="42">
        <f t="shared" si="13"/>
        <v>380.32268504542009</v>
      </c>
      <c r="I118" s="25">
        <v>172</v>
      </c>
      <c r="J118" s="45">
        <f t="shared" si="14"/>
        <v>2.2802642050269615</v>
      </c>
      <c r="K118" s="42">
        <f t="shared" si="15"/>
        <v>392.20544326463738</v>
      </c>
      <c r="L118" s="25">
        <v>172</v>
      </c>
      <c r="M118" s="45">
        <f t="shared" si="16"/>
        <v>2.3487794086211551</v>
      </c>
      <c r="N118" s="42">
        <f t="shared" si="17"/>
        <v>403.99005828283867</v>
      </c>
    </row>
    <row r="119" spans="6:14" hidden="1" outlineLevel="1" x14ac:dyDescent="0.45">
      <c r="F119">
        <v>173</v>
      </c>
      <c r="G119" s="45">
        <f t="shared" si="12"/>
        <v>2.2067961830211593</v>
      </c>
      <c r="H119" s="42">
        <f t="shared" si="13"/>
        <v>381.77573966266056</v>
      </c>
      <c r="I119" s="25">
        <v>173</v>
      </c>
      <c r="J119" s="45">
        <f t="shared" si="14"/>
        <v>2.2755700384351125</v>
      </c>
      <c r="K119" s="42">
        <f t="shared" si="15"/>
        <v>393.67361664927449</v>
      </c>
      <c r="L119" s="25">
        <v>173</v>
      </c>
      <c r="M119" s="45">
        <f t="shared" si="16"/>
        <v>2.3437707245039996</v>
      </c>
      <c r="N119" s="42">
        <f t="shared" si="17"/>
        <v>405.47233533919194</v>
      </c>
    </row>
    <row r="120" spans="6:14" hidden="1" outlineLevel="1" x14ac:dyDescent="0.45">
      <c r="F120">
        <v>174</v>
      </c>
      <c r="G120" s="45">
        <f t="shared" si="12"/>
        <v>2.2024335725232058</v>
      </c>
      <c r="H120" s="42">
        <f t="shared" si="13"/>
        <v>383.22344161903783</v>
      </c>
      <c r="I120" s="25">
        <v>174</v>
      </c>
      <c r="J120" s="45">
        <f t="shared" si="14"/>
        <v>2.2708972345101657</v>
      </c>
      <c r="K120" s="42">
        <f t="shared" si="15"/>
        <v>395.13611880476884</v>
      </c>
      <c r="L120" s="25">
        <v>174</v>
      </c>
      <c r="M120" s="45">
        <f t="shared" si="16"/>
        <v>2.3387852029276002</v>
      </c>
      <c r="N120" s="42">
        <f t="shared" si="17"/>
        <v>406.94862530940242</v>
      </c>
    </row>
    <row r="121" spans="6:14" outlineLevel="1" x14ac:dyDescent="0.45">
      <c r="F121" s="26">
        <v>175</v>
      </c>
      <c r="G121" s="45">
        <f t="shared" si="12"/>
        <v>2.1980904606860321</v>
      </c>
      <c r="H121" s="43">
        <f t="shared" si="13"/>
        <v>384.6658306200556</v>
      </c>
      <c r="I121" s="44">
        <v>175</v>
      </c>
      <c r="J121" s="45">
        <f t="shared" si="14"/>
        <v>2.2662456720988127</v>
      </c>
      <c r="K121" s="43">
        <f t="shared" si="15"/>
        <v>396.59299261729223</v>
      </c>
      <c r="L121" s="44">
        <v>175</v>
      </c>
      <c r="M121" s="45">
        <f t="shared" si="16"/>
        <v>2.3338227103264169</v>
      </c>
      <c r="N121" s="43">
        <f t="shared" si="17"/>
        <v>408.41897430712294</v>
      </c>
    </row>
    <row r="122" spans="6:14" hidden="1" outlineLevel="1" x14ac:dyDescent="0.45">
      <c r="F122">
        <v>176</v>
      </c>
      <c r="G122" s="45">
        <f t="shared" si="12"/>
        <v>2.1937667389972275</v>
      </c>
      <c r="H122" s="42">
        <f t="shared" si="13"/>
        <v>386.10294606351204</v>
      </c>
      <c r="I122" s="25">
        <v>176</v>
      </c>
      <c r="J122" s="45">
        <f t="shared" si="14"/>
        <v>2.2616152308761395</v>
      </c>
      <c r="K122" s="42">
        <f t="shared" si="15"/>
        <v>398.04428063420056</v>
      </c>
      <c r="L122" s="25">
        <v>176</v>
      </c>
      <c r="M122" s="45">
        <f t="shared" si="16"/>
        <v>2.3288831140626254</v>
      </c>
      <c r="N122" s="42">
        <f t="shared" si="17"/>
        <v>409.88342807502204</v>
      </c>
    </row>
    <row r="123" spans="6:14" hidden="1" outlineLevel="1" x14ac:dyDescent="0.45">
      <c r="F123">
        <v>177</v>
      </c>
      <c r="G123" s="45">
        <f t="shared" si="12"/>
        <v>2.1894622996731972</v>
      </c>
      <c r="H123" s="42">
        <f t="shared" si="13"/>
        <v>387.53482704215588</v>
      </c>
      <c r="I123" s="25">
        <v>177</v>
      </c>
      <c r="J123" s="45">
        <f t="shared" si="14"/>
        <v>2.2570057913390515</v>
      </c>
      <c r="K123" s="42">
        <f t="shared" si="15"/>
        <v>399.49002506701214</v>
      </c>
      <c r="L123" s="25">
        <v>177</v>
      </c>
      <c r="M123" s="45">
        <f t="shared" si="16"/>
        <v>2.3239662824186436</v>
      </c>
      <c r="N123" s="42">
        <f t="shared" si="17"/>
        <v>411.3420319880999</v>
      </c>
    </row>
    <row r="124" spans="6:14" hidden="1" outlineLevel="1" x14ac:dyDescent="0.45">
      <c r="F124">
        <v>178</v>
      </c>
      <c r="G124" s="45">
        <f t="shared" si="12"/>
        <v>2.185177035653473</v>
      </c>
      <c r="H124" s="42">
        <f t="shared" si="13"/>
        <v>388.96151234631822</v>
      </c>
      <c r="I124" s="25">
        <v>178</v>
      </c>
      <c r="J124" s="45">
        <f t="shared" si="14"/>
        <v>2.2524172347997551</v>
      </c>
      <c r="K124" s="42">
        <f t="shared" si="15"/>
        <v>400.93026779435638</v>
      </c>
      <c r="L124" s="25">
        <v>178</v>
      </c>
      <c r="M124" s="45">
        <f t="shared" si="16"/>
        <v>2.3190720845897257</v>
      </c>
      <c r="N124" s="42">
        <f t="shared" si="17"/>
        <v>412.79483105697119</v>
      </c>
    </row>
    <row r="125" spans="6:14" hidden="1" outlineLevel="1" x14ac:dyDescent="0.45">
      <c r="F125">
        <v>179</v>
      </c>
      <c r="G125" s="45">
        <f t="shared" si="12"/>
        <v>2.1809108405950752</v>
      </c>
      <c r="H125" s="42">
        <f t="shared" si="13"/>
        <v>390.38304046651848</v>
      </c>
      <c r="I125" s="25">
        <v>179</v>
      </c>
      <c r="J125" s="45">
        <f t="shared" si="14"/>
        <v>2.247849443379299</v>
      </c>
      <c r="K125" s="42">
        <f t="shared" si="15"/>
        <v>402.3650503648945</v>
      </c>
      <c r="L125" s="25">
        <v>179</v>
      </c>
      <c r="M125" s="45">
        <f t="shared" si="16"/>
        <v>2.3142003906766253</v>
      </c>
      <c r="N125" s="42">
        <f t="shared" si="17"/>
        <v>414.24186993111596</v>
      </c>
    </row>
    <row r="126" spans="6:14" hidden="1" outlineLevel="1" x14ac:dyDescent="0.45">
      <c r="F126">
        <v>180</v>
      </c>
      <c r="G126" s="45">
        <f t="shared" si="12"/>
        <v>2.1766636088669213</v>
      </c>
      <c r="H126" s="42">
        <f t="shared" si="13"/>
        <v>391.79944959604586</v>
      </c>
      <c r="I126" s="25">
        <v>180</v>
      </c>
      <c r="J126" s="45">
        <f t="shared" si="14"/>
        <v>2.2433023000011767</v>
      </c>
      <c r="K126" s="42">
        <f t="shared" si="15"/>
        <v>403.79441400021182</v>
      </c>
      <c r="L126" s="25">
        <v>180</v>
      </c>
      <c r="M126" s="45">
        <f t="shared" si="16"/>
        <v>2.3093510716783232</v>
      </c>
      <c r="N126" s="42">
        <f t="shared" si="17"/>
        <v>415.6831929020982</v>
      </c>
    </row>
    <row r="127" spans="6:14" hidden="1" outlineLevel="1" x14ac:dyDescent="0.45">
      <c r="F127">
        <v>181</v>
      </c>
      <c r="G127" s="45">
        <f t="shared" si="12"/>
        <v>2.1724352355442877</v>
      </c>
      <c r="H127" s="42">
        <f t="shared" si="13"/>
        <v>393.2107776335161</v>
      </c>
      <c r="I127" s="25">
        <v>181</v>
      </c>
      <c r="J127" s="45">
        <f t="shared" si="14"/>
        <v>2.2387756883849783</v>
      </c>
      <c r="K127" s="42">
        <f t="shared" si="15"/>
        <v>405.21839959768107</v>
      </c>
      <c r="L127" s="25">
        <v>181</v>
      </c>
      <c r="M127" s="45">
        <f t="shared" si="16"/>
        <v>2.3045239994848221</v>
      </c>
      <c r="N127" s="42">
        <f t="shared" si="17"/>
        <v>417.11884390675283</v>
      </c>
    </row>
    <row r="128" spans="6:14" hidden="1" outlineLevel="1" x14ac:dyDescent="0.45">
      <c r="F128">
        <v>182</v>
      </c>
      <c r="G128" s="45">
        <f t="shared" si="12"/>
        <v>2.1682256164033165</v>
      </c>
      <c r="H128" s="42">
        <f t="shared" si="13"/>
        <v>394.6170621854036</v>
      </c>
      <c r="I128" s="25">
        <v>182</v>
      </c>
      <c r="J128" s="45">
        <f t="shared" si="14"/>
        <v>2.2342694930401072</v>
      </c>
      <c r="K128" s="42">
        <f t="shared" si="15"/>
        <v>406.63704773329954</v>
      </c>
      <c r="L128" s="25">
        <v>182</v>
      </c>
      <c r="M128" s="45">
        <f t="shared" si="16"/>
        <v>2.2997190468700062</v>
      </c>
      <c r="N128" s="42">
        <f t="shared" si="17"/>
        <v>418.54886653034112</v>
      </c>
    </row>
    <row r="129" spans="6:14" hidden="1" outlineLevel="1" x14ac:dyDescent="0.45">
      <c r="F129">
        <v>183</v>
      </c>
      <c r="G129" s="45">
        <f t="shared" si="12"/>
        <v>2.1640346479155728</v>
      </c>
      <c r="H129" s="42">
        <f t="shared" si="13"/>
        <v>396.01834056854983</v>
      </c>
      <c r="I129" s="25">
        <v>183</v>
      </c>
      <c r="J129" s="45">
        <f t="shared" si="14"/>
        <v>2.2297835992595476</v>
      </c>
      <c r="K129" s="42">
        <f t="shared" si="15"/>
        <v>408.05039866449721</v>
      </c>
      <c r="L129" s="25">
        <v>183</v>
      </c>
      <c r="M129" s="45">
        <f t="shared" si="16"/>
        <v>2.2949360874845657</v>
      </c>
      <c r="N129" s="42">
        <f t="shared" si="17"/>
        <v>419.97330400967553</v>
      </c>
    </row>
    <row r="130" spans="6:14" hidden="1" outlineLevel="1" x14ac:dyDescent="0.45">
      <c r="F130">
        <v>184</v>
      </c>
      <c r="G130" s="45">
        <f t="shared" si="12"/>
        <v>2.1598622272426491</v>
      </c>
      <c r="H130" s="42">
        <f t="shared" si="13"/>
        <v>397.41464981264744</v>
      </c>
      <c r="I130" s="25">
        <v>184</v>
      </c>
      <c r="J130" s="45">
        <f t="shared" si="14"/>
        <v>2.2253178931136901</v>
      </c>
      <c r="K130" s="42">
        <f t="shared" si="15"/>
        <v>409.45849233291898</v>
      </c>
      <c r="L130" s="25">
        <v>184</v>
      </c>
      <c r="M130" s="45">
        <f t="shared" si="16"/>
        <v>2.2901749958489845</v>
      </c>
      <c r="N130" s="42">
        <f t="shared" si="17"/>
        <v>421.39219923621317</v>
      </c>
    </row>
    <row r="131" spans="6:14" hidden="1" outlineLevel="1" x14ac:dyDescent="0.45">
      <c r="F131">
        <v>185</v>
      </c>
      <c r="G131" s="45">
        <f t="shared" si="12"/>
        <v>2.1557082522308173</v>
      </c>
      <c r="H131" s="42">
        <f t="shared" si="13"/>
        <v>398.80602666270119</v>
      </c>
      <c r="I131" s="25">
        <v>185</v>
      </c>
      <c r="J131" s="45">
        <f t="shared" si="14"/>
        <v>2.2208722614442107</v>
      </c>
      <c r="K131" s="42">
        <f t="shared" si="15"/>
        <v>410.86136836717895</v>
      </c>
      <c r="L131" s="25">
        <v>185</v>
      </c>
      <c r="M131" s="45">
        <f t="shared" si="16"/>
        <v>2.2854356473465938</v>
      </c>
      <c r="N131" s="42">
        <f t="shared" si="17"/>
        <v>422.80559475911986</v>
      </c>
    </row>
    <row r="132" spans="6:14" hidden="1" outlineLevel="1" x14ac:dyDescent="0.45">
      <c r="F132">
        <v>186</v>
      </c>
      <c r="G132" s="45">
        <f t="shared" si="12"/>
        <v>2.1515726214057276</v>
      </c>
      <c r="H132" s="42">
        <f t="shared" si="13"/>
        <v>400.19250758146535</v>
      </c>
      <c r="I132" s="25">
        <v>186</v>
      </c>
      <c r="J132" s="45">
        <f t="shared" si="14"/>
        <v>2.2164465918580061</v>
      </c>
      <c r="K132" s="42">
        <f t="shared" si="15"/>
        <v>412.25906608558915</v>
      </c>
      <c r="L132" s="25">
        <v>186</v>
      </c>
      <c r="M132" s="45">
        <f t="shared" si="16"/>
        <v>2.2807179182166832</v>
      </c>
      <c r="N132" s="42">
        <f t="shared" si="17"/>
        <v>424.2135327883031</v>
      </c>
    </row>
    <row r="133" spans="6:14" hidden="1" outlineLevel="1" x14ac:dyDescent="0.45">
      <c r="F133">
        <v>187</v>
      </c>
      <c r="G133" s="45">
        <f t="shared" si="12"/>
        <v>2.1474552339671531</v>
      </c>
      <c r="H133" s="42">
        <f t="shared" si="13"/>
        <v>401.57412875185764</v>
      </c>
      <c r="I133" s="25">
        <v>187</v>
      </c>
      <c r="J133" s="45">
        <f t="shared" si="14"/>
        <v>2.2120407727211804</v>
      </c>
      <c r="K133" s="42">
        <f t="shared" si="15"/>
        <v>413.65162449886071</v>
      </c>
      <c r="L133" s="25">
        <v>187</v>
      </c>
      <c r="M133" s="45">
        <f t="shared" si="16"/>
        <v>2.2760216855476796</v>
      </c>
      <c r="N133" s="42">
        <f t="shared" si="17"/>
        <v>425.61605519741607</v>
      </c>
    </row>
    <row r="134" spans="6:14" hidden="1" outlineLevel="1" x14ac:dyDescent="0.45">
      <c r="F134">
        <v>188</v>
      </c>
      <c r="G134" s="45">
        <f t="shared" si="12"/>
        <v>2.1433559897837813</v>
      </c>
      <c r="H134" s="42">
        <f t="shared" si="13"/>
        <v>402.95092607935089</v>
      </c>
      <c r="I134" s="25">
        <v>188</v>
      </c>
      <c r="J134" s="45">
        <f t="shared" si="14"/>
        <v>2.207654693153088</v>
      </c>
      <c r="K134" s="42">
        <f t="shared" si="15"/>
        <v>415.03908231278058</v>
      </c>
      <c r="L134" s="25">
        <v>188</v>
      </c>
      <c r="M134" s="45">
        <f t="shared" si="16"/>
        <v>2.2713468272703845</v>
      </c>
      <c r="N134" s="42">
        <f t="shared" si="17"/>
        <v>427.01320352683229</v>
      </c>
    </row>
    <row r="135" spans="6:14" hidden="1" outlineLevel="1" x14ac:dyDescent="0.45">
      <c r="F135">
        <v>189</v>
      </c>
      <c r="G135" s="45">
        <f t="shared" si="12"/>
        <v>2.1392747893880513</v>
      </c>
      <c r="H135" s="42">
        <f t="shared" si="13"/>
        <v>404.32293519434171</v>
      </c>
      <c r="I135" s="25">
        <v>189</v>
      </c>
      <c r="J135" s="45">
        <f t="shared" si="14"/>
        <v>2.203288243020427</v>
      </c>
      <c r="K135" s="42">
        <f t="shared" si="15"/>
        <v>416.4214779308607</v>
      </c>
      <c r="L135" s="25">
        <v>189</v>
      </c>
      <c r="M135" s="45">
        <f t="shared" si="16"/>
        <v>2.2666932221512712</v>
      </c>
      <c r="N135" s="42">
        <f t="shared" si="17"/>
        <v>428.40501898659028</v>
      </c>
    </row>
    <row r="136" spans="6:14" hidden="1" outlineLevel="1" x14ac:dyDescent="0.45">
      <c r="F136">
        <v>190</v>
      </c>
      <c r="G136" s="45">
        <f t="shared" si="12"/>
        <v>2.135211533971034</v>
      </c>
      <c r="H136" s="42">
        <f t="shared" si="13"/>
        <v>405.69019145449647</v>
      </c>
      <c r="I136" s="25">
        <v>190</v>
      </c>
      <c r="J136" s="45">
        <f t="shared" si="14"/>
        <v>2.1989413129313862</v>
      </c>
      <c r="K136" s="42">
        <f t="shared" si="15"/>
        <v>417.79884945696335</v>
      </c>
      <c r="L136" s="25">
        <v>190</v>
      </c>
      <c r="M136" s="45">
        <f t="shared" si="16"/>
        <v>2.2620607497858454</v>
      </c>
      <c r="N136" s="42">
        <f t="shared" si="17"/>
        <v>429.79154245931062</v>
      </c>
    </row>
    <row r="137" spans="6:14" hidden="1" outlineLevel="1" x14ac:dyDescent="0.45">
      <c r="F137">
        <v>191</v>
      </c>
      <c r="G137" s="45">
        <f t="shared" si="12"/>
        <v>2.1311661253773599</v>
      </c>
      <c r="H137" s="42">
        <f t="shared" si="13"/>
        <v>407.05272994707576</v>
      </c>
      <c r="I137" s="25">
        <v>191</v>
      </c>
      <c r="J137" s="45">
        <f t="shared" si="14"/>
        <v>2.1946137942298436</v>
      </c>
      <c r="K137" s="42">
        <f t="shared" si="15"/>
        <v>419.1712346979001</v>
      </c>
      <c r="L137" s="25">
        <v>191</v>
      </c>
      <c r="M137" s="45">
        <f t="shared" si="16"/>
        <v>2.2574492905920618</v>
      </c>
      <c r="N137" s="42">
        <f t="shared" si="17"/>
        <v>431.17281450308383</v>
      </c>
    </row>
    <row r="138" spans="6:14" hidden="1" outlineLevel="1" x14ac:dyDescent="0.45">
      <c r="F138">
        <v>192</v>
      </c>
      <c r="G138" s="45">
        <f t="shared" si="12"/>
        <v>2.1271384661001886</v>
      </c>
      <c r="H138" s="42">
        <f t="shared" si="13"/>
        <v>408.41058549123625</v>
      </c>
      <c r="I138" s="25">
        <v>192</v>
      </c>
      <c r="J138" s="45">
        <f t="shared" si="14"/>
        <v>2.1903055789896158</v>
      </c>
      <c r="K138" s="42">
        <f t="shared" si="15"/>
        <v>420.53867116600622</v>
      </c>
      <c r="L138" s="25">
        <v>192</v>
      </c>
      <c r="M138" s="45">
        <f t="shared" si="16"/>
        <v>2.252858725803804</v>
      </c>
      <c r="N138" s="42">
        <f t="shared" si="17"/>
        <v>432.54887535433033</v>
      </c>
    </row>
    <row r="139" spans="6:14" hidden="1" outlineLevel="1" x14ac:dyDescent="0.45">
      <c r="F139">
        <v>193</v>
      </c>
      <c r="G139" s="45">
        <f t="shared" si="12"/>
        <v>2.1231284592762245</v>
      </c>
      <c r="H139" s="42">
        <f t="shared" si="13"/>
        <v>409.76379264031135</v>
      </c>
      <c r="I139" s="25">
        <v>193</v>
      </c>
      <c r="J139" s="45">
        <f t="shared" si="14"/>
        <v>2.1860165600087602</v>
      </c>
      <c r="K139" s="42">
        <f t="shared" si="15"/>
        <v>421.90119608169073</v>
      </c>
      <c r="L139" s="25">
        <v>193</v>
      </c>
      <c r="M139" s="45">
        <f t="shared" si="16"/>
        <v>2.2482889374644182</v>
      </c>
      <c r="N139" s="42">
        <f t="shared" si="17"/>
        <v>433.91976493063271</v>
      </c>
    </row>
    <row r="140" spans="6:14" hidden="1" outlineLevel="1" x14ac:dyDescent="0.45">
      <c r="F140">
        <v>194</v>
      </c>
      <c r="G140" s="45">
        <f t="shared" si="12"/>
        <v>2.1191360086807727</v>
      </c>
      <c r="H140" s="42">
        <f t="shared" si="13"/>
        <v>411.11238568406992</v>
      </c>
      <c r="I140" s="25">
        <v>194</v>
      </c>
      <c r="J140" s="45">
        <f t="shared" si="14"/>
        <v>2.1817466308039242</v>
      </c>
      <c r="K140" s="42">
        <f t="shared" si="15"/>
        <v>423.2588463759613</v>
      </c>
      <c r="L140" s="25">
        <v>194</v>
      </c>
      <c r="M140" s="45">
        <f t="shared" si="16"/>
        <v>2.2437398084203073</v>
      </c>
      <c r="N140" s="42">
        <f t="shared" si="17"/>
        <v>435.28552283353963</v>
      </c>
    </row>
    <row r="141" spans="6:14" hidden="1" outlineLevel="1" x14ac:dyDescent="0.45">
      <c r="F141">
        <v>195</v>
      </c>
      <c r="G141" s="45">
        <f t="shared" si="12"/>
        <v>2.1151610187228411</v>
      </c>
      <c r="H141" s="42">
        <f t="shared" si="13"/>
        <v>412.45639865095404</v>
      </c>
      <c r="I141" s="25">
        <v>195</v>
      </c>
      <c r="J141" s="45">
        <f t="shared" si="14"/>
        <v>2.1774956856047454</v>
      </c>
      <c r="K141" s="42">
        <f t="shared" si="15"/>
        <v>424.61165869292535</v>
      </c>
      <c r="L141" s="25">
        <v>195</v>
      </c>
      <c r="M141" s="45">
        <f t="shared" si="16"/>
        <v>2.2392112223145832</v>
      </c>
      <c r="N141" s="42">
        <f t="shared" si="17"/>
        <v>436.64618835134371</v>
      </c>
    </row>
    <row r="142" spans="6:14" hidden="1" outlineLevel="1" x14ac:dyDescent="0.45">
      <c r="F142">
        <v>196</v>
      </c>
      <c r="G142" s="45">
        <f t="shared" si="12"/>
        <v>2.1112033944402837</v>
      </c>
      <c r="H142" s="42">
        <f t="shared" si="13"/>
        <v>413.7958653102956</v>
      </c>
      <c r="I142" s="25">
        <v>196</v>
      </c>
      <c r="J142" s="45">
        <f t="shared" si="14"/>
        <v>2.1732636193483041</v>
      </c>
      <c r="K142" s="42">
        <f t="shared" si="15"/>
        <v>425.95966939226759</v>
      </c>
      <c r="L142" s="25">
        <v>196</v>
      </c>
      <c r="M142" s="45">
        <f t="shared" si="16"/>
        <v>2.2347030635807728</v>
      </c>
      <c r="N142" s="42">
        <f t="shared" si="17"/>
        <v>438.00180046183146</v>
      </c>
    </row>
    <row r="143" spans="6:14" hidden="1" outlineLevel="1" x14ac:dyDescent="0.45">
      <c r="F143">
        <v>197</v>
      </c>
      <c r="G143" s="45">
        <f t="shared" si="12"/>
        <v>2.1072630414949853</v>
      </c>
      <c r="H143" s="42">
        <f t="shared" si="13"/>
        <v>415.13081917451211</v>
      </c>
      <c r="I143" s="25">
        <v>197</v>
      </c>
      <c r="J143" s="45">
        <f t="shared" si="14"/>
        <v>2.1690503276736202</v>
      </c>
      <c r="K143" s="42">
        <f t="shared" si="15"/>
        <v>427.30291455170317</v>
      </c>
      <c r="L143" s="25">
        <v>197</v>
      </c>
      <c r="M143" s="45">
        <f t="shared" si="16"/>
        <v>2.2302152174365824</v>
      </c>
      <c r="N143" s="42">
        <f t="shared" si="17"/>
        <v>439.35239783500674</v>
      </c>
    </row>
    <row r="144" spans="6:14" hidden="1" outlineLevel="1" x14ac:dyDescent="0.45">
      <c r="F144">
        <v>198</v>
      </c>
      <c r="G144" s="45">
        <f t="shared" si="12"/>
        <v>2.1033398661680875</v>
      </c>
      <c r="H144" s="42">
        <f t="shared" si="13"/>
        <v>416.46129350128132</v>
      </c>
      <c r="I144" s="25">
        <v>198</v>
      </c>
      <c r="J144" s="45">
        <f t="shared" si="14"/>
        <v>2.1648557069162009</v>
      </c>
      <c r="K144" s="42">
        <f t="shared" si="15"/>
        <v>428.6414299694078</v>
      </c>
      <c r="L144" s="25">
        <v>198</v>
      </c>
      <c r="M144" s="45">
        <f t="shared" si="16"/>
        <v>2.225747569877718</v>
      </c>
      <c r="N144" s="42">
        <f t="shared" si="17"/>
        <v>440.69801883578816</v>
      </c>
    </row>
    <row r="145" spans="6:14" hidden="1" outlineLevel="1" x14ac:dyDescent="0.45">
      <c r="F145">
        <v>199</v>
      </c>
      <c r="G145" s="45">
        <f t="shared" si="12"/>
        <v>2.099433775355259</v>
      </c>
      <c r="H145" s="42">
        <f t="shared" si="13"/>
        <v>417.78732129569653</v>
      </c>
      <c r="I145" s="25">
        <v>199</v>
      </c>
      <c r="J145" s="45">
        <f t="shared" si="14"/>
        <v>2.160679654102637</v>
      </c>
      <c r="K145" s="42">
        <f t="shared" si="15"/>
        <v>429.97525116642475</v>
      </c>
      <c r="L145" s="25">
        <v>199</v>
      </c>
      <c r="M145" s="45">
        <f t="shared" si="16"/>
        <v>2.2213000076717586</v>
      </c>
      <c r="N145" s="42">
        <f t="shared" si="17"/>
        <v>442.03870152667997</v>
      </c>
    </row>
    <row r="146" spans="6:14" x14ac:dyDescent="0.45">
      <c r="F146" s="26">
        <v>200</v>
      </c>
      <c r="G146" s="45">
        <f t="shared" si="12"/>
        <v>2.0955446765620045</v>
      </c>
      <c r="H146" s="42">
        <f t="shared" si="13"/>
        <v>419.10893531240089</v>
      </c>
      <c r="I146" s="44">
        <v>200</v>
      </c>
      <c r="J146" s="45">
        <f>J145^$J$19</f>
        <v>2.1565220669452438</v>
      </c>
      <c r="K146" s="42">
        <f t="shared" si="15"/>
        <v>431.30441338904876</v>
      </c>
      <c r="L146" s="44">
        <v>200</v>
      </c>
      <c r="M146" s="45">
        <f t="shared" si="16"/>
        <v>2.2168724183520863</v>
      </c>
      <c r="N146" s="42">
        <f t="shared" si="17"/>
        <v>443.37448367041725</v>
      </c>
    </row>
    <row r="147" spans="6:14" hidden="1" outlineLevel="1" x14ac:dyDescent="0.45">
      <c r="F147">
        <v>201</v>
      </c>
      <c r="G147" s="45">
        <f t="shared" si="12"/>
        <v>2.0916724778990128</v>
      </c>
      <c r="H147" s="42">
        <f t="shared" si="13"/>
        <v>420.42616805770155</v>
      </c>
      <c r="I147" s="25">
        <v>201</v>
      </c>
      <c r="J147" s="45">
        <f t="shared" ref="J147:J210" si="18">J146^$J$19</f>
        <v>2.1523828438367518</v>
      </c>
      <c r="K147" s="42">
        <f t="shared" si="15"/>
        <v>432.62895161118712</v>
      </c>
      <c r="L147" s="25">
        <v>201</v>
      </c>
      <c r="M147" s="45">
        <f t="shared" si="16"/>
        <v>2.2124646902118679</v>
      </c>
      <c r="N147" s="42">
        <f t="shared" si="17"/>
        <v>444.70540273258547</v>
      </c>
    </row>
    <row r="148" spans="6:14" hidden="1" outlineLevel="1" x14ac:dyDescent="0.45">
      <c r="F148">
        <v>202</v>
      </c>
      <c r="G148" s="45">
        <f t="shared" si="12"/>
        <v>2.0878170880775486</v>
      </c>
      <c r="H148" s="42">
        <f t="shared" si="13"/>
        <v>421.73905179166485</v>
      </c>
      <c r="I148" s="25">
        <v>202</v>
      </c>
      <c r="J148" s="45">
        <f t="shared" si="18"/>
        <v>2.1482618838450418</v>
      </c>
      <c r="K148" s="42">
        <f t="shared" si="15"/>
        <v>433.94890053669843</v>
      </c>
      <c r="L148" s="25">
        <v>202</v>
      </c>
      <c r="M148" s="45">
        <f t="shared" si="16"/>
        <v>2.2080767122980927</v>
      </c>
      <c r="N148" s="42">
        <f t="shared" si="17"/>
        <v>446.03149588421473</v>
      </c>
    </row>
    <row r="149" spans="6:14" hidden="1" outlineLevel="1" x14ac:dyDescent="0.45">
      <c r="F149">
        <v>203</v>
      </c>
      <c r="G149" s="45">
        <f t="shared" si="12"/>
        <v>2.0839784164048809</v>
      </c>
      <c r="H149" s="42">
        <f t="shared" si="13"/>
        <v>423.04761853019085</v>
      </c>
      <c r="I149" s="25">
        <v>203</v>
      </c>
      <c r="J149" s="45">
        <f t="shared" si="18"/>
        <v>2.1441590867079281</v>
      </c>
      <c r="K149" s="42">
        <f t="shared" si="15"/>
        <v>435.26429460170942</v>
      </c>
      <c r="L149" s="25">
        <v>203</v>
      </c>
      <c r="M149" s="45">
        <f t="shared" si="16"/>
        <v>2.2037083744056605</v>
      </c>
      <c r="N149" s="42">
        <f t="shared" si="17"/>
        <v>447.35280000434909</v>
      </c>
    </row>
    <row r="150" spans="6:14" hidden="1" outlineLevel="1" x14ac:dyDescent="0.45">
      <c r="F150">
        <v>204</v>
      </c>
      <c r="G150" s="45">
        <f t="shared" si="12"/>
        <v>2.0801563727797534</v>
      </c>
      <c r="H150" s="42">
        <f t="shared" si="13"/>
        <v>424.35190004706971</v>
      </c>
      <c r="I150" s="25">
        <v>204</v>
      </c>
      <c r="J150" s="45">
        <f t="shared" si="18"/>
        <v>2.1400743528279857</v>
      </c>
      <c r="K150" s="42">
        <f t="shared" si="15"/>
        <v>436.57516797690909</v>
      </c>
      <c r="L150" s="25">
        <v>204</v>
      </c>
      <c r="M150" s="45">
        <f t="shared" si="16"/>
        <v>2.1993595670715242</v>
      </c>
      <c r="N150" s="42">
        <f t="shared" si="17"/>
        <v>448.66935168259096</v>
      </c>
    </row>
    <row r="151" spans="6:14" hidden="1" outlineLevel="1" x14ac:dyDescent="0.45">
      <c r="F151">
        <v>205</v>
      </c>
      <c r="G151" s="45">
        <f t="shared" si="12"/>
        <v>2.0763508676878906</v>
      </c>
      <c r="H151" s="42">
        <f t="shared" si="13"/>
        <v>425.65192787601757</v>
      </c>
      <c r="I151" s="25">
        <v>205</v>
      </c>
      <c r="J151" s="45">
        <f t="shared" si="18"/>
        <v>2.1360075832674235</v>
      </c>
      <c r="K151" s="42">
        <f t="shared" si="15"/>
        <v>437.88155456982179</v>
      </c>
      <c r="L151" s="25">
        <v>205</v>
      </c>
      <c r="M151" s="45">
        <f t="shared" si="16"/>
        <v>2.1950301815688831</v>
      </c>
      <c r="N151" s="42">
        <f t="shared" si="17"/>
        <v>449.98118722162104</v>
      </c>
    </row>
    <row r="152" spans="6:14" hidden="1" outlineLevel="1" x14ac:dyDescent="0.45">
      <c r="F152">
        <v>206</v>
      </c>
      <c r="G152" s="45">
        <f t="shared" si="12"/>
        <v>2.072561812197546</v>
      </c>
      <c r="H152" s="42">
        <f t="shared" si="13"/>
        <v>426.94773331269448</v>
      </c>
      <c r="I152" s="25">
        <v>206</v>
      </c>
      <c r="J152" s="45">
        <f t="shared" si="18"/>
        <v>2.131958679743001</v>
      </c>
      <c r="K152" s="42">
        <f t="shared" si="15"/>
        <v>439.18348802705822</v>
      </c>
      <c r="L152" s="25">
        <v>206</v>
      </c>
      <c r="M152" s="45">
        <f t="shared" si="16"/>
        <v>2.1907201099014277</v>
      </c>
      <c r="N152" s="42">
        <f t="shared" si="17"/>
        <v>451.28834263969412</v>
      </c>
    </row>
    <row r="153" spans="6:14" hidden="1" outlineLevel="1" x14ac:dyDescent="0.45">
      <c r="F153">
        <v>207</v>
      </c>
      <c r="G153" s="45">
        <f t="shared" si="12"/>
        <v>2.0687891179550864</v>
      </c>
      <c r="H153" s="42">
        <f t="shared" si="13"/>
        <v>428.23934741670286</v>
      </c>
      <c r="I153" s="25">
        <v>207</v>
      </c>
      <c r="J153" s="45">
        <f t="shared" si="18"/>
        <v>2.127927544620992</v>
      </c>
      <c r="K153" s="42">
        <f t="shared" si="15"/>
        <v>440.48100173654535</v>
      </c>
      <c r="L153" s="25">
        <v>207</v>
      </c>
      <c r="M153" s="45">
        <f t="shared" si="16"/>
        <v>2.1864292447976355</v>
      </c>
      <c r="N153" s="42">
        <f t="shared" si="17"/>
        <v>452.59085367311053</v>
      </c>
    </row>
    <row r="154" spans="6:14" hidden="1" outlineLevel="1" x14ac:dyDescent="0.45">
      <c r="F154">
        <v>208</v>
      </c>
      <c r="G154" s="45">
        <f t="shared" si="12"/>
        <v>2.0650326971806146</v>
      </c>
      <c r="H154" s="42">
        <f t="shared" si="13"/>
        <v>429.52680101356782</v>
      </c>
      <c r="I154" s="25">
        <v>208</v>
      </c>
      <c r="J154" s="45">
        <f t="shared" si="18"/>
        <v>2.1239140809121886</v>
      </c>
      <c r="K154" s="42">
        <f t="shared" si="15"/>
        <v>441.77412882973522</v>
      </c>
      <c r="L154" s="25">
        <v>208</v>
      </c>
      <c r="M154" s="45">
        <f t="shared" si="16"/>
        <v>2.1821574797051162</v>
      </c>
      <c r="N154" s="42">
        <f t="shared" si="17"/>
        <v>453.88875577866418</v>
      </c>
    </row>
    <row r="155" spans="6:14" hidden="1" outlineLevel="1" x14ac:dyDescent="0.45">
      <c r="F155">
        <v>209</v>
      </c>
      <c r="G155" s="45">
        <f t="shared" si="12"/>
        <v>2.06129246266363</v>
      </c>
      <c r="H155" s="42">
        <f t="shared" si="13"/>
        <v>430.81012469669867</v>
      </c>
      <c r="I155" s="25">
        <v>209</v>
      </c>
      <c r="J155" s="45">
        <f t="shared" si="18"/>
        <v>2.119918192266951</v>
      </c>
      <c r="K155" s="42">
        <f t="shared" si="15"/>
        <v>443.06290218379274</v>
      </c>
      <c r="L155" s="25">
        <v>209</v>
      </c>
      <c r="M155" s="45">
        <f t="shared" si="16"/>
        <v>2.1779047087850092</v>
      </c>
      <c r="N155" s="42">
        <f t="shared" si="17"/>
        <v>455.18208413606692</v>
      </c>
    </row>
    <row r="156" spans="6:14" hidden="1" outlineLevel="1" x14ac:dyDescent="0.45">
      <c r="F156">
        <v>210</v>
      </c>
      <c r="G156" s="45">
        <f t="shared" si="12"/>
        <v>2.0575683277587253</v>
      </c>
      <c r="H156" s="42">
        <f t="shared" si="13"/>
        <v>432.08934882933232</v>
      </c>
      <c r="I156" s="25">
        <v>210</v>
      </c>
      <c r="J156" s="45">
        <f t="shared" si="18"/>
        <v>2.1159397829703011</v>
      </c>
      <c r="K156" s="42">
        <f t="shared" si="15"/>
        <v>444.34735442376325</v>
      </c>
      <c r="L156" s="25">
        <v>210</v>
      </c>
      <c r="M156" s="45">
        <f t="shared" si="16"/>
        <v>2.1736708269064282</v>
      </c>
      <c r="N156" s="42">
        <f t="shared" si="17"/>
        <v>456.47087365034992</v>
      </c>
    </row>
    <row r="157" spans="6:14" hidden="1" outlineLevel="1" x14ac:dyDescent="0.45">
      <c r="F157">
        <v>211</v>
      </c>
      <c r="G157" s="45">
        <f t="shared" si="12"/>
        <v>2.0538602063813221</v>
      </c>
      <c r="H157" s="42">
        <f t="shared" si="13"/>
        <v>433.36450354645893</v>
      </c>
      <c r="I157" s="25">
        <v>211</v>
      </c>
      <c r="J157" s="45">
        <f t="shared" si="18"/>
        <v>2.1119787579370546</v>
      </c>
      <c r="K157" s="42">
        <f t="shared" si="15"/>
        <v>445.62751792471852</v>
      </c>
      <c r="L157" s="25">
        <v>211</v>
      </c>
      <c r="M157" s="45">
        <f t="shared" si="16"/>
        <v>2.1694557296409549</v>
      </c>
      <c r="N157" s="42">
        <f t="shared" si="17"/>
        <v>457.75515895424149</v>
      </c>
    </row>
    <row r="158" spans="6:14" hidden="1" outlineLevel="1" x14ac:dyDescent="0.45">
      <c r="F158">
        <v>212</v>
      </c>
      <c r="G158" s="45">
        <f t="shared" si="12"/>
        <v>2.0501680130034403</v>
      </c>
      <c r="H158" s="42">
        <f t="shared" si="13"/>
        <v>434.63561875672934</v>
      </c>
      <c r="I158" s="25">
        <v>212</v>
      </c>
      <c r="J158" s="45">
        <f t="shared" si="18"/>
        <v>2.1080350227070008</v>
      </c>
      <c r="K158" s="42">
        <f t="shared" si="15"/>
        <v>446.90342481388416</v>
      </c>
      <c r="L158" s="25">
        <v>212</v>
      </c>
      <c r="M158" s="45">
        <f t="shared" si="16"/>
        <v>2.1652593132571827</v>
      </c>
      <c r="N158" s="42">
        <f t="shared" si="17"/>
        <v>459.03497441052275</v>
      </c>
    </row>
    <row r="159" spans="6:14" hidden="1" outlineLevel="1" x14ac:dyDescent="0.45">
      <c r="F159">
        <v>213</v>
      </c>
      <c r="G159" s="45">
        <f t="shared" si="12"/>
        <v>2.0464916626495055</v>
      </c>
      <c r="H159" s="42">
        <f t="shared" si="13"/>
        <v>435.90272414434469</v>
      </c>
      <c r="I159" s="25">
        <v>213</v>
      </c>
      <c r="J159" s="45">
        <f t="shared" si="18"/>
        <v>2.1041084834401205</v>
      </c>
      <c r="K159" s="42">
        <f t="shared" si="15"/>
        <v>448.17510697274565</v>
      </c>
      <c r="L159" s="25">
        <v>213</v>
      </c>
      <c r="M159" s="45">
        <f t="shared" si="16"/>
        <v>2.1610814747153064</v>
      </c>
      <c r="N159" s="42">
        <f t="shared" si="17"/>
        <v>460.31035411436028</v>
      </c>
    </row>
    <row r="160" spans="6:14" hidden="1" outlineLevel="1" x14ac:dyDescent="0.45">
      <c r="F160">
        <v>214</v>
      </c>
      <c r="G160" s="45">
        <f t="shared" si="12"/>
        <v>2.0428310708921913</v>
      </c>
      <c r="H160" s="42">
        <f t="shared" si="13"/>
        <v>437.16584917092894</v>
      </c>
      <c r="I160" s="25">
        <v>214</v>
      </c>
      <c r="J160" s="45">
        <f t="shared" si="18"/>
        <v>2.1001990469118459</v>
      </c>
      <c r="K160" s="42">
        <f t="shared" si="15"/>
        <v>449.44259603913503</v>
      </c>
      <c r="L160" s="25">
        <v>214</v>
      </c>
      <c r="M160" s="45">
        <f t="shared" si="16"/>
        <v>2.1569221116617605</v>
      </c>
      <c r="N160" s="42">
        <f t="shared" si="17"/>
        <v>461.58133189561676</v>
      </c>
    </row>
    <row r="161" spans="6:14" hidden="1" outlineLevel="1" x14ac:dyDescent="0.45">
      <c r="F161">
        <v>215</v>
      </c>
      <c r="G161" s="45">
        <f t="shared" si="12"/>
        <v>2.0391861538482985</v>
      </c>
      <c r="H161" s="42">
        <f t="shared" si="13"/>
        <v>438.4250230773842</v>
      </c>
      <c r="I161" s="25">
        <v>215</v>
      </c>
      <c r="J161" s="45">
        <f t="shared" si="18"/>
        <v>2.0963066205083618</v>
      </c>
      <c r="K161" s="42">
        <f t="shared" si="15"/>
        <v>450.70592340929778</v>
      </c>
      <c r="L161" s="25">
        <v>215</v>
      </c>
      <c r="M161" s="45">
        <f t="shared" si="16"/>
        <v>2.1527811224239044</v>
      </c>
      <c r="N161" s="42">
        <f t="shared" si="17"/>
        <v>462.84794132113944</v>
      </c>
    </row>
    <row r="162" spans="6:14" hidden="1" outlineLevel="1" x14ac:dyDescent="0.45">
      <c r="F162">
        <v>216</v>
      </c>
      <c r="G162" s="45">
        <f t="shared" si="12"/>
        <v>2.0355568281746663</v>
      </c>
      <c r="H162" s="42">
        <f t="shared" si="13"/>
        <v>439.68027488572795</v>
      </c>
      <c r="I162" s="25">
        <v>216</v>
      </c>
      <c r="J162" s="45">
        <f t="shared" si="18"/>
        <v>2.0924311122219477</v>
      </c>
      <c r="K162" s="42">
        <f t="shared" si="15"/>
        <v>451.96512023994069</v>
      </c>
      <c r="L162" s="25">
        <v>216</v>
      </c>
      <c r="M162" s="45">
        <f t="shared" si="16"/>
        <v>2.148658406004754</v>
      </c>
      <c r="N162" s="42">
        <f t="shared" si="17"/>
        <v>464.11021569702689</v>
      </c>
    </row>
    <row r="163" spans="6:14" hidden="1" outlineLevel="1" x14ac:dyDescent="0.45">
      <c r="F163">
        <v>217</v>
      </c>
      <c r="G163" s="45">
        <f t="shared" si="12"/>
        <v>2.0319430110641221</v>
      </c>
      <c r="H163" s="42">
        <f t="shared" si="13"/>
        <v>440.93163340091451</v>
      </c>
      <c r="I163" s="25">
        <v>217</v>
      </c>
      <c r="J163" s="45">
        <f t="shared" si="18"/>
        <v>2.08857243064636</v>
      </c>
      <c r="K163" s="42">
        <f t="shared" si="15"/>
        <v>453.22021745026012</v>
      </c>
      <c r="L163" s="25">
        <v>217</v>
      </c>
      <c r="M163" s="45">
        <f t="shared" si="16"/>
        <v>2.1445538620777591</v>
      </c>
      <c r="N163" s="42">
        <f t="shared" si="17"/>
        <v>465.36818807087371</v>
      </c>
    </row>
    <row r="164" spans="6:14" hidden="1" outlineLevel="1" x14ac:dyDescent="0.45">
      <c r="F164">
        <v>218</v>
      </c>
      <c r="G164" s="45">
        <f t="shared" si="12"/>
        <v>2.0283446202414628</v>
      </c>
      <c r="H164" s="42">
        <f t="shared" si="13"/>
        <v>442.17912721263889</v>
      </c>
      <c r="I164" s="25">
        <v>218</v>
      </c>
      <c r="J164" s="45">
        <f t="shared" si="18"/>
        <v>2.0847304849722543</v>
      </c>
      <c r="K164" s="42">
        <f t="shared" si="15"/>
        <v>454.47124572395143</v>
      </c>
      <c r="L164" s="25">
        <v>218</v>
      </c>
      <c r="M164" s="45">
        <f t="shared" si="16"/>
        <v>2.1404673909816272</v>
      </c>
      <c r="N164" s="42">
        <f t="shared" si="17"/>
        <v>466.62189123399475</v>
      </c>
    </row>
    <row r="165" spans="6:14" hidden="1" outlineLevel="1" x14ac:dyDescent="0.45">
      <c r="F165">
        <v>219</v>
      </c>
      <c r="G165" s="45">
        <f t="shared" si="12"/>
        <v>2.0247615739594713</v>
      </c>
      <c r="H165" s="42">
        <f t="shared" si="13"/>
        <v>443.4227846971242</v>
      </c>
      <c r="I165" s="25">
        <v>219</v>
      </c>
      <c r="J165" s="45">
        <f t="shared" si="18"/>
        <v>2.0809051849826457</v>
      </c>
      <c r="K165" s="42">
        <f t="shared" si="15"/>
        <v>455.7182355111994</v>
      </c>
      <c r="L165" s="25">
        <v>219</v>
      </c>
      <c r="M165" s="45">
        <f t="shared" si="16"/>
        <v>2.1363988937151914</v>
      </c>
      <c r="N165" s="42">
        <f t="shared" si="17"/>
        <v>467.87135772362694</v>
      </c>
    </row>
    <row r="166" spans="6:14" hidden="1" outlineLevel="1" x14ac:dyDescent="0.45">
      <c r="F166">
        <v>220</v>
      </c>
      <c r="G166" s="45">
        <f t="shared" si="12"/>
        <v>2.0211937909949671</v>
      </c>
      <c r="H166" s="42">
        <f t="shared" si="13"/>
        <v>444.66263401889279</v>
      </c>
      <c r="I166" s="25">
        <v>220</v>
      </c>
      <c r="J166" s="45">
        <f t="shared" si="18"/>
        <v>2.0770964410484094</v>
      </c>
      <c r="K166" s="42">
        <f t="shared" si="15"/>
        <v>456.96121703065006</v>
      </c>
      <c r="L166" s="25">
        <v>220</v>
      </c>
      <c r="M166" s="45">
        <f t="shared" si="16"/>
        <v>2.1323482719323241</v>
      </c>
      <c r="N166" s="42">
        <f t="shared" si="17"/>
        <v>469.11661982511129</v>
      </c>
    </row>
    <row r="167" spans="6:14" hidden="1" outlineLevel="1" x14ac:dyDescent="0.45">
      <c r="F167">
        <v>221</v>
      </c>
      <c r="G167" s="45">
        <f t="shared" si="12"/>
        <v>2.0176411906448899</v>
      </c>
      <c r="H167" s="42">
        <f t="shared" si="13"/>
        <v>445.89870313252067</v>
      </c>
      <c r="I167" s="25">
        <v>221</v>
      </c>
      <c r="J167" s="45">
        <f t="shared" si="18"/>
        <v>2.0733041641238206</v>
      </c>
      <c r="K167" s="42">
        <f t="shared" si="15"/>
        <v>458.20022027136434</v>
      </c>
      <c r="L167" s="25">
        <v>221</v>
      </c>
      <c r="M167" s="45">
        <f t="shared" si="16"/>
        <v>2.1283154279368959</v>
      </c>
      <c r="N167" s="42">
        <f t="shared" si="17"/>
        <v>470.35770957405401</v>
      </c>
    </row>
    <row r="168" spans="6:14" hidden="1" outlineLevel="1" x14ac:dyDescent="0.45">
      <c r="F168">
        <v>222</v>
      </c>
      <c r="G168" s="45">
        <f t="shared" si="12"/>
        <v>2.0141036927224167</v>
      </c>
      <c r="H168" s="42">
        <f t="shared" si="13"/>
        <v>447.13101978437652</v>
      </c>
      <c r="I168" s="25">
        <v>222</v>
      </c>
      <c r="J168" s="45">
        <f t="shared" si="18"/>
        <v>2.0695282657421314</v>
      </c>
      <c r="K168" s="42">
        <f t="shared" si="15"/>
        <v>459.43527499475317</v>
      </c>
      <c r="L168" s="25">
        <v>222</v>
      </c>
      <c r="M168" s="45">
        <f t="shared" si="16"/>
        <v>2.1243002646777747</v>
      </c>
      <c r="N168" s="42">
        <f t="shared" si="17"/>
        <v>471.59465875846598</v>
      </c>
    </row>
    <row r="169" spans="6:14" hidden="1" outlineLevel="1" x14ac:dyDescent="0.45">
      <c r="F169">
        <v>223</v>
      </c>
      <c r="G169" s="45">
        <f t="shared" si="12"/>
        <v>2.0105812175531113</v>
      </c>
      <c r="H169" s="42">
        <f t="shared" si="13"/>
        <v>448.35961151434378</v>
      </c>
      <c r="I169" s="25">
        <v>223</v>
      </c>
      <c r="J169" s="45">
        <f t="shared" si="18"/>
        <v>2.0657686580111863</v>
      </c>
      <c r="K169" s="42">
        <f t="shared" si="15"/>
        <v>460.66641073649453</v>
      </c>
      <c r="L169" s="25">
        <v>223</v>
      </c>
      <c r="M169" s="45">
        <f t="shared" si="16"/>
        <v>2.1203026857438729</v>
      </c>
      <c r="N169" s="42">
        <f t="shared" si="17"/>
        <v>472.82749892088367</v>
      </c>
    </row>
    <row r="170" spans="6:14" hidden="1" outlineLevel="1" x14ac:dyDescent="0.45">
      <c r="F170">
        <v>224</v>
      </c>
      <c r="G170" s="45">
        <f t="shared" si="12"/>
        <v>2.0070736859711058</v>
      </c>
      <c r="H170" s="42">
        <f t="shared" si="13"/>
        <v>449.5845056575277</v>
      </c>
      <c r="I170" s="25">
        <v>224</v>
      </c>
      <c r="J170" s="45">
        <f t="shared" si="18"/>
        <v>2.062025253609074</v>
      </c>
      <c r="K170" s="42">
        <f t="shared" si="15"/>
        <v>461.89365680843258</v>
      </c>
      <c r="L170" s="25">
        <v>224</v>
      </c>
      <c r="M170" s="45">
        <f t="shared" si="16"/>
        <v>2.1163225953592351</v>
      </c>
      <c r="N170" s="42">
        <f t="shared" si="17"/>
        <v>474.05626136046862</v>
      </c>
    </row>
    <row r="171" spans="6:14" outlineLevel="1" x14ac:dyDescent="0.45">
      <c r="F171" s="26">
        <v>225</v>
      </c>
      <c r="G171" s="45">
        <f t="shared" si="12"/>
        <v>2.003581019315317</v>
      </c>
      <c r="H171" s="42">
        <f t="shared" si="13"/>
        <v>450.8057293459463</v>
      </c>
      <c r="I171" s="44">
        <v>225</v>
      </c>
      <c r="J171" s="45">
        <f t="shared" si="18"/>
        <v>2.0582979657798188</v>
      </c>
      <c r="K171" s="42">
        <f t="shared" si="15"/>
        <v>463.11704230045922</v>
      </c>
      <c r="L171" s="44">
        <v>225</v>
      </c>
      <c r="M171" s="45">
        <f t="shared" si="16"/>
        <v>2.1123598983781671</v>
      </c>
      <c r="N171" s="42">
        <f t="shared" si="17"/>
        <v>475.2809771350876</v>
      </c>
    </row>
    <row r="172" spans="6:14" hidden="1" outlineLevel="1" x14ac:dyDescent="0.45">
      <c r="F172">
        <v>226</v>
      </c>
      <c r="G172" s="45">
        <f t="shared" si="12"/>
        <v>2.0001031394256912</v>
      </c>
      <c r="H172" s="42">
        <f t="shared" si="13"/>
        <v>452.02330951020622</v>
      </c>
      <c r="I172" s="25">
        <v>226</v>
      </c>
      <c r="J172" s="45">
        <f t="shared" si="18"/>
        <v>2.0545867083291078</v>
      </c>
      <c r="K172" s="42">
        <f t="shared" si="15"/>
        <v>464.33659608237838</v>
      </c>
      <c r="L172" s="25">
        <v>226</v>
      </c>
      <c r="M172" s="45">
        <f t="shared" si="16"/>
        <v>2.1084145002804116</v>
      </c>
      <c r="N172" s="42">
        <f t="shared" si="17"/>
        <v>476.50167706337299</v>
      </c>
    </row>
    <row r="173" spans="6:14" hidden="1" outlineLevel="1" x14ac:dyDescent="0.45">
      <c r="F173">
        <v>227</v>
      </c>
      <c r="G173" s="45">
        <f t="shared" si="12"/>
        <v>1.9966399686394827</v>
      </c>
      <c r="H173" s="42">
        <f t="shared" si="13"/>
        <v>453.23727288116254</v>
      </c>
      <c r="I173" s="25">
        <v>227</v>
      </c>
      <c r="J173" s="45">
        <f t="shared" si="18"/>
        <v>2.0508913956200545</v>
      </c>
      <c r="K173" s="42">
        <f t="shared" si="15"/>
        <v>465.55234680575239</v>
      </c>
      <c r="L173" s="25">
        <v>227</v>
      </c>
      <c r="M173" s="45">
        <f t="shared" si="16"/>
        <v>2.1044863071663618</v>
      </c>
      <c r="N173" s="42">
        <f t="shared" si="17"/>
        <v>477.71839172676414</v>
      </c>
    </row>
    <row r="174" spans="6:14" hidden="1" outlineLevel="1" x14ac:dyDescent="0.45">
      <c r="F174">
        <v>228</v>
      </c>
      <c r="G174" s="45">
        <f t="shared" si="12"/>
        <v>1.9931914297875635</v>
      </c>
      <c r="H174" s="42">
        <f t="shared" si="13"/>
        <v>454.44764599156446</v>
      </c>
      <c r="I174" s="25">
        <v>228</v>
      </c>
      <c r="J174" s="45">
        <f t="shared" si="18"/>
        <v>2.0472119425689974</v>
      </c>
      <c r="K174" s="42">
        <f t="shared" si="15"/>
        <v>466.76432290573143</v>
      </c>
      <c r="L174" s="25">
        <v>228</v>
      </c>
      <c r="M174" s="45">
        <f t="shared" si="16"/>
        <v>2.1005752257523178</v>
      </c>
      <c r="N174" s="42">
        <f t="shared" si="17"/>
        <v>478.93115147152844</v>
      </c>
    </row>
    <row r="175" spans="6:14" hidden="1" outlineLevel="1" x14ac:dyDescent="0.45">
      <c r="F175">
        <v>229</v>
      </c>
      <c r="G175" s="45">
        <f t="shared" si="12"/>
        <v>1.9897574461907632</v>
      </c>
      <c r="H175" s="42">
        <f t="shared" si="13"/>
        <v>455.65445517768478</v>
      </c>
      <c r="I175" s="25">
        <v>229</v>
      </c>
      <c r="J175" s="45">
        <f t="shared" si="18"/>
        <v>2.0435482646413368</v>
      </c>
      <c r="K175" s="42">
        <f t="shared" si="15"/>
        <v>467.97255260286613</v>
      </c>
      <c r="L175" s="25">
        <v>229</v>
      </c>
      <c r="M175" s="45">
        <f t="shared" si="16"/>
        <v>2.0966811633657829</v>
      </c>
      <c r="N175" s="42">
        <f t="shared" si="17"/>
        <v>480.13998641076427</v>
      </c>
    </row>
    <row r="176" spans="6:14" hidden="1" outlineLevel="1" x14ac:dyDescent="0.45">
      <c r="F176">
        <v>230</v>
      </c>
      <c r="G176" s="45">
        <f t="shared" ref="G176:G239" si="19">G175^$G$19</f>
        <v>1.9863379416562408</v>
      </c>
      <c r="H176" s="42">
        <f t="shared" ref="H176:H239" si="20">F176*G176</f>
        <v>456.85772658093538</v>
      </c>
      <c r="I176" s="25">
        <v>230</v>
      </c>
      <c r="J176" s="45">
        <f t="shared" si="18"/>
        <v>2.0399002778474054</v>
      </c>
      <c r="K176" s="42">
        <f t="shared" ref="K176:K239" si="21">I176*J176</f>
        <v>469.17706390490321</v>
      </c>
      <c r="L176" s="25">
        <v>230</v>
      </c>
      <c r="M176" s="45">
        <f t="shared" ref="M176:M239" si="22">M175^$M$19</f>
        <v>2.0928040279408031</v>
      </c>
      <c r="N176" s="42">
        <f t="shared" ref="N176:N239" si="23">L176*M176</f>
        <v>481.34492642638469</v>
      </c>
    </row>
    <row r="177" spans="6:14" hidden="1" outlineLevel="1" x14ac:dyDescent="0.45">
      <c r="F177">
        <v>231</v>
      </c>
      <c r="G177" s="45">
        <f t="shared" si="19"/>
        <v>1.9829328404738855</v>
      </c>
      <c r="H177" s="42">
        <f t="shared" si="20"/>
        <v>458.05748614946754</v>
      </c>
      <c r="I177" s="25">
        <v>231</v>
      </c>
      <c r="J177" s="45">
        <f t="shared" si="18"/>
        <v>2.0362678987383744</v>
      </c>
      <c r="K177" s="42">
        <f t="shared" si="21"/>
        <v>470.3778846085645</v>
      </c>
      <c r="L177" s="25">
        <v>231</v>
      </c>
      <c r="M177" s="45">
        <f t="shared" si="22"/>
        <v>2.0889437280133447</v>
      </c>
      <c r="N177" s="42">
        <f t="shared" si="23"/>
        <v>482.54600117108265</v>
      </c>
    </row>
    <row r="178" spans="6:14" hidden="1" outlineLevel="1" x14ac:dyDescent="0.45">
      <c r="F178">
        <v>232</v>
      </c>
      <c r="G178" s="45">
        <f t="shared" si="19"/>
        <v>1.9795420674127495</v>
      </c>
      <c r="H178" s="42">
        <f t="shared" si="20"/>
        <v>459.2537596397579</v>
      </c>
      <c r="I178" s="25">
        <v>232</v>
      </c>
      <c r="J178" s="45">
        <f t="shared" si="18"/>
        <v>2.0326510444021952</v>
      </c>
      <c r="K178" s="42">
        <f t="shared" si="21"/>
        <v>471.57504230130928</v>
      </c>
      <c r="L178" s="25">
        <v>232</v>
      </c>
      <c r="M178" s="45">
        <f t="shared" si="22"/>
        <v>2.0851001727167122</v>
      </c>
      <c r="N178" s="42">
        <f t="shared" si="23"/>
        <v>483.74324007027724</v>
      </c>
    </row>
    <row r="179" spans="6:14" hidden="1" outlineLevel="1" x14ac:dyDescent="0.45">
      <c r="F179">
        <v>233</v>
      </c>
      <c r="G179" s="45">
        <f t="shared" si="19"/>
        <v>1.9761655477175093</v>
      </c>
      <c r="H179" s="42">
        <f t="shared" si="20"/>
        <v>460.44657261817969</v>
      </c>
      <c r="I179" s="25">
        <v>233</v>
      </c>
      <c r="J179" s="45">
        <f t="shared" si="18"/>
        <v>2.0290496324595755</v>
      </c>
      <c r="K179" s="42">
        <f t="shared" si="21"/>
        <v>472.76856436308111</v>
      </c>
      <c r="L179" s="25">
        <v>233</v>
      </c>
      <c r="M179" s="45">
        <f t="shared" si="22"/>
        <v>2.0812732717770062</v>
      </c>
      <c r="N179" s="42">
        <f t="shared" si="23"/>
        <v>484.93667232404243</v>
      </c>
    </row>
    <row r="180" spans="6:14" hidden="1" outlineLevel="1" x14ac:dyDescent="0.45">
      <c r="F180">
        <v>234</v>
      </c>
      <c r="G180" s="45">
        <f t="shared" si="19"/>
        <v>1.9728032071049568</v>
      </c>
      <c r="H180" s="42">
        <f t="shared" si="20"/>
        <v>461.63595046255989</v>
      </c>
      <c r="I180" s="25">
        <v>234</v>
      </c>
      <c r="J180" s="45">
        <f t="shared" si="18"/>
        <v>2.025463581059987</v>
      </c>
      <c r="K180" s="42">
        <f t="shared" si="21"/>
        <v>473.95847796803696</v>
      </c>
      <c r="L180" s="25">
        <v>234</v>
      </c>
      <c r="M180" s="45">
        <f t="shared" si="22"/>
        <v>2.07746293550862</v>
      </c>
      <c r="N180" s="42">
        <f t="shared" si="23"/>
        <v>486.12632690901711</v>
      </c>
    </row>
    <row r="181" spans="6:14" hidden="1" outlineLevel="1" x14ac:dyDescent="0.45">
      <c r="F181">
        <v>235</v>
      </c>
      <c r="G181" s="45">
        <f t="shared" si="19"/>
        <v>1.9694549717605201</v>
      </c>
      <c r="H181" s="42">
        <f t="shared" si="20"/>
        <v>462.8219183637222</v>
      </c>
      <c r="I181" s="25">
        <v>235</v>
      </c>
      <c r="J181" s="45">
        <f t="shared" si="18"/>
        <v>2.0218928088777117</v>
      </c>
      <c r="K181" s="42">
        <f t="shared" si="21"/>
        <v>475.14481008626228</v>
      </c>
      <c r="L181" s="25">
        <v>235</v>
      </c>
      <c r="M181" s="45">
        <f t="shared" si="22"/>
        <v>2.0736690748097746</v>
      </c>
      <c r="N181" s="42">
        <f t="shared" si="23"/>
        <v>487.31223258029701</v>
      </c>
    </row>
    <row r="182" spans="6:14" hidden="1" outlineLevel="1" x14ac:dyDescent="0.45">
      <c r="F182">
        <v>236</v>
      </c>
      <c r="G182" s="45">
        <f t="shared" si="19"/>
        <v>1.9661207683348134</v>
      </c>
      <c r="H182" s="42">
        <f t="shared" si="20"/>
        <v>464.00450132701599</v>
      </c>
      <c r="I182" s="25">
        <v>236</v>
      </c>
      <c r="J182" s="45">
        <f t="shared" si="18"/>
        <v>2.0183372351079165</v>
      </c>
      <c r="K182" s="42">
        <f t="shared" si="21"/>
        <v>476.32758748546831</v>
      </c>
      <c r="L182" s="25">
        <v>236</v>
      </c>
      <c r="M182" s="45">
        <f t="shared" si="22"/>
        <v>2.0698916011580919</v>
      </c>
      <c r="N182" s="42">
        <f t="shared" si="23"/>
        <v>488.49441787330971</v>
      </c>
    </row>
    <row r="183" spans="6:14" hidden="1" outlineLevel="1" x14ac:dyDescent="0.45">
      <c r="F183">
        <v>237</v>
      </c>
      <c r="G183" s="45">
        <f t="shared" si="19"/>
        <v>1.9628005239402155</v>
      </c>
      <c r="H183" s="42">
        <f t="shared" si="20"/>
        <v>465.18372417383108</v>
      </c>
      <c r="I183" s="25">
        <v>237</v>
      </c>
      <c r="J183" s="45">
        <f t="shared" si="18"/>
        <v>2.0147967794627659</v>
      </c>
      <c r="K183" s="42">
        <f t="shared" si="21"/>
        <v>477.50683673267554</v>
      </c>
      <c r="L183" s="25">
        <v>237</v>
      </c>
      <c r="M183" s="45">
        <f t="shared" si="22"/>
        <v>2.0661304266062079</v>
      </c>
      <c r="N183" s="42">
        <f t="shared" si="23"/>
        <v>489.67291110567129</v>
      </c>
    </row>
    <row r="184" spans="6:14" hidden="1" outlineLevel="1" x14ac:dyDescent="0.45">
      <c r="F184">
        <v>238</v>
      </c>
      <c r="G184" s="45">
        <f t="shared" si="19"/>
        <v>1.959494166147477</v>
      </c>
      <c r="H184" s="42">
        <f t="shared" si="20"/>
        <v>466.3596115430995</v>
      </c>
      <c r="I184" s="25">
        <v>238</v>
      </c>
      <c r="J184" s="45">
        <f t="shared" si="18"/>
        <v>2.0112713621675637</v>
      </c>
      <c r="K184" s="42">
        <f t="shared" si="21"/>
        <v>478.68258419588017</v>
      </c>
      <c r="L184" s="25">
        <v>238</v>
      </c>
      <c r="M184" s="45">
        <f t="shared" si="22"/>
        <v>2.0623854637774208</v>
      </c>
      <c r="N184" s="42">
        <f t="shared" si="23"/>
        <v>490.84774037902616</v>
      </c>
    </row>
    <row r="185" spans="6:14" hidden="1" outlineLevel="1" x14ac:dyDescent="0.45">
      <c r="F185">
        <v>239</v>
      </c>
      <c r="G185" s="45">
        <f t="shared" si="19"/>
        <v>1.9562016229823549</v>
      </c>
      <c r="H185" s="42">
        <f t="shared" si="20"/>
        <v>467.53218789278282</v>
      </c>
      <c r="I185" s="25">
        <v>239</v>
      </c>
      <c r="J185" s="45">
        <f t="shared" si="18"/>
        <v>2.00776090395693</v>
      </c>
      <c r="K185" s="42">
        <f t="shared" si="21"/>
        <v>479.85485604570624</v>
      </c>
      <c r="L185" s="25">
        <v>239</v>
      </c>
      <c r="M185" s="45">
        <f t="shared" si="22"/>
        <v>2.0586566258613788</v>
      </c>
      <c r="N185" s="42">
        <f t="shared" si="23"/>
        <v>492.01893358086954</v>
      </c>
    </row>
    <row r="186" spans="6:14" hidden="1" outlineLevel="1" x14ac:dyDescent="0.45">
      <c r="F186">
        <v>240</v>
      </c>
      <c r="G186" s="45">
        <f t="shared" si="19"/>
        <v>1.952922822922277</v>
      </c>
      <c r="H186" s="42">
        <f t="shared" si="20"/>
        <v>468.70147750134652</v>
      </c>
      <c r="I186" s="25">
        <v>240</v>
      </c>
      <c r="J186" s="45">
        <f t="shared" si="18"/>
        <v>2.0042653260710086</v>
      </c>
      <c r="K186" s="42">
        <f t="shared" si="21"/>
        <v>481.02367825704209</v>
      </c>
      <c r="L186" s="25">
        <v>240</v>
      </c>
      <c r="M186" s="45">
        <f t="shared" si="22"/>
        <v>2.0549438266098017</v>
      </c>
      <c r="N186" s="42">
        <f t="shared" si="23"/>
        <v>493.18651838635242</v>
      </c>
    </row>
    <row r="187" spans="6:14" hidden="1" outlineLevel="1" x14ac:dyDescent="0.45">
      <c r="F187">
        <v>241</v>
      </c>
      <c r="G187" s="45">
        <f t="shared" si="19"/>
        <v>1.9496576948930324</v>
      </c>
      <c r="H187" s="42">
        <f t="shared" si="20"/>
        <v>469.86750446922082</v>
      </c>
      <c r="I187" s="25">
        <v>241</v>
      </c>
      <c r="J187" s="45">
        <f t="shared" si="18"/>
        <v>2.0007845502517076</v>
      </c>
      <c r="K187" s="42">
        <f t="shared" si="21"/>
        <v>482.18907661066152</v>
      </c>
      <c r="L187" s="25">
        <v>241</v>
      </c>
      <c r="M187" s="45">
        <f t="shared" si="22"/>
        <v>2.0512469803322433</v>
      </c>
      <c r="N187" s="42">
        <f t="shared" si="23"/>
        <v>494.35052226007065</v>
      </c>
    </row>
    <row r="188" spans="6:14" hidden="1" outlineLevel="1" x14ac:dyDescent="0.45">
      <c r="F188">
        <v>242</v>
      </c>
      <c r="G188" s="45">
        <f t="shared" si="19"/>
        <v>1.9464061682654905</v>
      </c>
      <c r="H188" s="42">
        <f t="shared" si="20"/>
        <v>471.03029272024872</v>
      </c>
      <c r="I188" s="25">
        <v>242</v>
      </c>
      <c r="J188" s="45">
        <f t="shared" si="18"/>
        <v>1.9973184987389707</v>
      </c>
      <c r="K188" s="42">
        <f t="shared" si="21"/>
        <v>483.35107669483091</v>
      </c>
      <c r="L188" s="25">
        <v>242</v>
      </c>
      <c r="M188" s="45">
        <f t="shared" si="22"/>
        <v>2.0475660018918855</v>
      </c>
      <c r="N188" s="42">
        <f t="shared" si="23"/>
        <v>495.51097245783632</v>
      </c>
    </row>
    <row r="189" spans="6:14" hidden="1" outlineLevel="1" x14ac:dyDescent="0.45">
      <c r="F189">
        <v>243</v>
      </c>
      <c r="G189" s="45">
        <f t="shared" si="19"/>
        <v>1.9431681728523464</v>
      </c>
      <c r="H189" s="42">
        <f t="shared" si="20"/>
        <v>472.18986600312019</v>
      </c>
      <c r="I189" s="25">
        <v>243</v>
      </c>
      <c r="J189" s="45">
        <f t="shared" si="18"/>
        <v>1.9938670942670815</v>
      </c>
      <c r="K189" s="42">
        <f t="shared" si="21"/>
        <v>484.50970390690082</v>
      </c>
      <c r="L189" s="25">
        <v>243</v>
      </c>
      <c r="M189" s="45">
        <f t="shared" si="22"/>
        <v>2.0439008067013726</v>
      </c>
      <c r="N189" s="42">
        <f t="shared" si="23"/>
        <v>496.66789602843357</v>
      </c>
    </row>
    <row r="190" spans="6:14" hidden="1" outlineLevel="1" x14ac:dyDescent="0.45">
      <c r="F190">
        <v>244</v>
      </c>
      <c r="G190" s="45">
        <f t="shared" si="19"/>
        <v>1.9399436389048932</v>
      </c>
      <c r="H190" s="42">
        <f t="shared" si="20"/>
        <v>473.34624789279394</v>
      </c>
      <c r="I190" s="25">
        <v>244</v>
      </c>
      <c r="J190" s="45">
        <f t="shared" si="18"/>
        <v>1.9904302600609973</v>
      </c>
      <c r="K190" s="42">
        <f t="shared" si="21"/>
        <v>485.66498345488333</v>
      </c>
      <c r="L190" s="25">
        <v>244</v>
      </c>
      <c r="M190" s="45">
        <f t="shared" si="22"/>
        <v>2.0402513107186775</v>
      </c>
      <c r="N190" s="42">
        <f t="shared" si="23"/>
        <v>497.8213198153573</v>
      </c>
    </row>
    <row r="191" spans="6:14" hidden="1" outlineLevel="1" x14ac:dyDescent="0.45">
      <c r="F191">
        <v>245</v>
      </c>
      <c r="G191" s="45">
        <f t="shared" si="19"/>
        <v>1.936732497109823</v>
      </c>
      <c r="H191" s="42">
        <f t="shared" si="20"/>
        <v>474.49946179190664</v>
      </c>
      <c r="I191" s="25">
        <v>245</v>
      </c>
      <c r="J191" s="45">
        <f t="shared" si="18"/>
        <v>1.9870079198327142</v>
      </c>
      <c r="K191" s="42">
        <f t="shared" si="21"/>
        <v>486.81694035901495</v>
      </c>
      <c r="L191" s="25">
        <v>245</v>
      </c>
      <c r="M191" s="45">
        <f t="shared" si="22"/>
        <v>2.0366174304430049</v>
      </c>
      <c r="N191" s="42">
        <f t="shared" si="23"/>
        <v>498.9712704585362</v>
      </c>
    </row>
    <row r="192" spans="6:14" hidden="1" outlineLevel="1" x14ac:dyDescent="0.45">
      <c r="F192">
        <v>246</v>
      </c>
      <c r="G192" s="45">
        <f t="shared" si="19"/>
        <v>1.9335346785860523</v>
      </c>
      <c r="H192" s="42">
        <f t="shared" si="20"/>
        <v>475.64953093216889</v>
      </c>
      <c r="I192" s="25">
        <v>246</v>
      </c>
      <c r="J192" s="45">
        <f t="shared" si="18"/>
        <v>1.9835999977776624</v>
      </c>
      <c r="K192" s="42">
        <f t="shared" si="21"/>
        <v>487.96559945330495</v>
      </c>
      <c r="L192" s="25">
        <v>246</v>
      </c>
      <c r="M192" s="45">
        <f t="shared" si="22"/>
        <v>2.0329990829107301</v>
      </c>
      <c r="N192" s="42">
        <f t="shared" si="23"/>
        <v>500.11777439603958</v>
      </c>
    </row>
    <row r="193" spans="6:14" hidden="1" outlineLevel="1" x14ac:dyDescent="0.45">
      <c r="F193">
        <v>247</v>
      </c>
      <c r="G193" s="45">
        <f t="shared" si="19"/>
        <v>1.9303501148815732</v>
      </c>
      <c r="H193" s="42">
        <f t="shared" si="20"/>
        <v>476.79647837574856</v>
      </c>
      <c r="I193" s="25">
        <v>247</v>
      </c>
      <c r="J193" s="45">
        <f t="shared" si="18"/>
        <v>1.9802064185711332</v>
      </c>
      <c r="K193" s="42">
        <f t="shared" si="21"/>
        <v>489.11098538706989</v>
      </c>
      <c r="L193" s="25">
        <v>247</v>
      </c>
      <c r="M193" s="45">
        <f t="shared" si="22"/>
        <v>2.0293961856913691</v>
      </c>
      <c r="N193" s="42">
        <f t="shared" si="23"/>
        <v>501.26085786576817</v>
      </c>
    </row>
    <row r="194" spans="6:14" hidden="1" outlineLevel="1" x14ac:dyDescent="0.45">
      <c r="F194">
        <v>248</v>
      </c>
      <c r="G194" s="45">
        <f t="shared" si="19"/>
        <v>1.9271787379703331</v>
      </c>
      <c r="H194" s="42">
        <f t="shared" si="20"/>
        <v>477.94032701664264</v>
      </c>
      <c r="I194" s="25">
        <v>248</v>
      </c>
      <c r="J194" s="45">
        <f t="shared" si="18"/>
        <v>1.9768271073647339</v>
      </c>
      <c r="K194" s="42">
        <f t="shared" si="21"/>
        <v>490.253122626454</v>
      </c>
      <c r="L194" s="25">
        <v>248</v>
      </c>
      <c r="M194" s="45">
        <f t="shared" si="22"/>
        <v>2.0258086568835871</v>
      </c>
      <c r="N194" s="42">
        <f t="shared" si="23"/>
        <v>502.40054690712964</v>
      </c>
    </row>
    <row r="195" spans="6:14" hidden="1" outlineLevel="1" x14ac:dyDescent="0.45">
      <c r="F195">
        <v>249</v>
      </c>
      <c r="G195" s="45">
        <f t="shared" si="19"/>
        <v>1.9240204802491387</v>
      </c>
      <c r="H195" s="42">
        <f t="shared" si="20"/>
        <v>479.08109958203556</v>
      </c>
      <c r="I195" s="25">
        <v>249</v>
      </c>
      <c r="J195" s="45">
        <f t="shared" si="18"/>
        <v>1.9734619897828736</v>
      </c>
      <c r="K195" s="42">
        <f t="shared" si="21"/>
        <v>491.39203545593551</v>
      </c>
      <c r="L195" s="25">
        <v>249</v>
      </c>
      <c r="M195" s="45">
        <f t="shared" si="22"/>
        <v>2.0222364151112386</v>
      </c>
      <c r="N195" s="42">
        <f t="shared" si="23"/>
        <v>503.53686736269844</v>
      </c>
    </row>
    <row r="196" spans="6:14" outlineLevel="1" x14ac:dyDescent="0.45">
      <c r="F196" s="26">
        <v>250</v>
      </c>
      <c r="G196" s="45">
        <f>G195^$G$19</f>
        <v>1.9208752745345841</v>
      </c>
      <c r="H196" s="42">
        <f t="shared" si="20"/>
        <v>480.21881863364604</v>
      </c>
      <c r="I196" s="44">
        <v>250</v>
      </c>
      <c r="J196" s="45">
        <f>J195^$J$19</f>
        <v>1.9701109919192783</v>
      </c>
      <c r="K196" s="42">
        <f t="shared" si="21"/>
        <v>492.52774797981959</v>
      </c>
      <c r="L196" s="44">
        <v>250</v>
      </c>
      <c r="M196" s="45">
        <f>M195^$M$19</f>
        <v>2.0186793795194409</v>
      </c>
      <c r="N196" s="42">
        <f t="shared" si="23"/>
        <v>504.66984487986019</v>
      </c>
    </row>
    <row r="197" spans="6:14" hidden="1" outlineLevel="1" x14ac:dyDescent="0.45">
      <c r="F197">
        <v>251</v>
      </c>
      <c r="G197" s="45">
        <f t="shared" si="19"/>
        <v>1.9177430540600076</v>
      </c>
      <c r="H197" s="42">
        <f t="shared" si="20"/>
        <v>481.35350656906189</v>
      </c>
      <c r="I197" s="25">
        <v>251</v>
      </c>
      <c r="J197" s="45">
        <f t="shared" si="18"/>
        <v>1.9667740403335352</v>
      </c>
      <c r="K197" s="42">
        <f t="shared" si="21"/>
        <v>493.66028412371736</v>
      </c>
      <c r="L197" s="25">
        <v>251</v>
      </c>
      <c r="M197" s="45">
        <f t="shared" si="22"/>
        <v>2.0151374697706812</v>
      </c>
      <c r="N197" s="42">
        <f t="shared" si="23"/>
        <v>505.79950491244097</v>
      </c>
    </row>
    <row r="198" spans="6:14" hidden="1" outlineLevel="1" x14ac:dyDescent="0.45">
      <c r="F198">
        <v>252</v>
      </c>
      <c r="G198" s="45">
        <f t="shared" si="19"/>
        <v>1.9146237524724699</v>
      </c>
      <c r="H198" s="42">
        <f t="shared" si="20"/>
        <v>482.48518562306242</v>
      </c>
      <c r="I198" s="25">
        <v>252</v>
      </c>
      <c r="J198" s="45">
        <f t="shared" si="18"/>
        <v>1.9634510620476646</v>
      </c>
      <c r="K198" s="42">
        <f t="shared" si="21"/>
        <v>494.78966763601147</v>
      </c>
      <c r="L198" s="25">
        <v>252</v>
      </c>
      <c r="M198" s="45">
        <f t="shared" si="22"/>
        <v>2.0116106060409571</v>
      </c>
      <c r="N198" s="42">
        <f t="shared" si="23"/>
        <v>506.92587272232117</v>
      </c>
    </row>
    <row r="199" spans="6:14" hidden="1" outlineLevel="1" x14ac:dyDescent="0.45">
      <c r="F199">
        <v>253</v>
      </c>
      <c r="G199" s="45">
        <f t="shared" si="19"/>
        <v>1.9115173038297606</v>
      </c>
      <c r="H199" s="42">
        <f t="shared" si="20"/>
        <v>483.61387786892942</v>
      </c>
      <c r="I199" s="25">
        <v>253</v>
      </c>
      <c r="J199" s="45">
        <f t="shared" si="18"/>
        <v>1.960141984542723</v>
      </c>
      <c r="K199" s="42">
        <f t="shared" si="21"/>
        <v>495.91592208930894</v>
      </c>
      <c r="L199" s="25">
        <v>253</v>
      </c>
      <c r="M199" s="45">
        <f t="shared" si="22"/>
        <v>2.0080987090159494</v>
      </c>
      <c r="N199" s="42">
        <f t="shared" si="23"/>
        <v>508.04897338103518</v>
      </c>
    </row>
    <row r="200" spans="6:14" hidden="1" outlineLevel="1" x14ac:dyDescent="0.45">
      <c r="F200">
        <v>254</v>
      </c>
      <c r="G200" s="45">
        <f t="shared" si="19"/>
        <v>1.9084236425974261</v>
      </c>
      <c r="H200" s="42">
        <f t="shared" si="20"/>
        <v>484.73960521974624</v>
      </c>
      <c r="I200" s="25">
        <v>254</v>
      </c>
      <c r="J200" s="45">
        <f t="shared" si="18"/>
        <v>1.9568467357554311</v>
      </c>
      <c r="K200" s="42">
        <f t="shared" si="21"/>
        <v>497.03907088187952</v>
      </c>
      <c r="L200" s="25">
        <v>254</v>
      </c>
      <c r="M200" s="45">
        <f t="shared" si="22"/>
        <v>2.0046016998872274</v>
      </c>
      <c r="N200" s="42">
        <f t="shared" si="23"/>
        <v>509.16883177135577</v>
      </c>
    </row>
    <row r="201" spans="6:14" hidden="1" outlineLevel="1" x14ac:dyDescent="0.45">
      <c r="F201">
        <v>255</v>
      </c>
      <c r="G201" s="45">
        <f t="shared" si="19"/>
        <v>1.9053427036458239</v>
      </c>
      <c r="H201" s="42">
        <f t="shared" si="20"/>
        <v>485.86238942968509</v>
      </c>
      <c r="I201" s="25">
        <v>255</v>
      </c>
      <c r="J201" s="45">
        <f t="shared" si="18"/>
        <v>1.9535652440748332</v>
      </c>
      <c r="K201" s="42">
        <f t="shared" si="21"/>
        <v>498.1591372390825</v>
      </c>
      <c r="L201" s="25">
        <v>255</v>
      </c>
      <c r="M201" s="45">
        <f t="shared" si="22"/>
        <v>2.001119500348485</v>
      </c>
      <c r="N201" s="42">
        <f t="shared" si="23"/>
        <v>510.28547258886368</v>
      </c>
    </row>
    <row r="202" spans="6:14" hidden="1" outlineLevel="1" x14ac:dyDescent="0.45">
      <c r="F202">
        <v>256</v>
      </c>
      <c r="G202" s="45">
        <f t="shared" si="19"/>
        <v>1.9022744222472008</v>
      </c>
      <c r="H202" s="42">
        <f t="shared" si="20"/>
        <v>486.9822520952834</v>
      </c>
      <c r="I202" s="25">
        <v>256</v>
      </c>
      <c r="J202" s="45">
        <f t="shared" si="18"/>
        <v>1.9502974383389822</v>
      </c>
      <c r="K202" s="42">
        <f t="shared" si="21"/>
        <v>499.27614421477944</v>
      </c>
      <c r="L202" s="25">
        <v>256</v>
      </c>
      <c r="M202" s="45">
        <f t="shared" si="22"/>
        <v>1.9976520325918106</v>
      </c>
      <c r="N202" s="42">
        <f t="shared" si="23"/>
        <v>511.39892034350351</v>
      </c>
    </row>
    <row r="203" spans="6:14" hidden="1" outlineLevel="1" x14ac:dyDescent="0.45">
      <c r="F203">
        <v>257</v>
      </c>
      <c r="G203" s="45">
        <f t="shared" si="19"/>
        <v>1.899218734072794</v>
      </c>
      <c r="H203" s="42">
        <f t="shared" si="20"/>
        <v>488.09921465670806</v>
      </c>
      <c r="I203" s="25">
        <v>257</v>
      </c>
      <c r="J203" s="45">
        <f t="shared" si="18"/>
        <v>1.9470432478316524</v>
      </c>
      <c r="K203" s="42">
        <f t="shared" si="21"/>
        <v>500.39011469273464</v>
      </c>
      <c r="L203" s="25">
        <v>257</v>
      </c>
      <c r="M203" s="45">
        <f t="shared" si="22"/>
        <v>1.9941992193039868</v>
      </c>
      <c r="N203" s="42">
        <f t="shared" si="23"/>
        <v>512.50919936112462</v>
      </c>
    </row>
    <row r="204" spans="6:14" hidden="1" outlineLevel="1" x14ac:dyDescent="0.45">
      <c r="F204">
        <v>258</v>
      </c>
      <c r="G204" s="45">
        <f t="shared" si="19"/>
        <v>1.8961755751899574</v>
      </c>
      <c r="H204" s="42">
        <f t="shared" si="20"/>
        <v>489.21329839900898</v>
      </c>
      <c r="I204" s="25">
        <v>258</v>
      </c>
      <c r="J204" s="45">
        <f t="shared" si="18"/>
        <v>1.9438026022790813</v>
      </c>
      <c r="K204" s="42">
        <f t="shared" si="21"/>
        <v>501.50107138800297</v>
      </c>
      <c r="L204" s="25">
        <v>258</v>
      </c>
      <c r="M204" s="45">
        <f t="shared" si="22"/>
        <v>1.9907609836628226</v>
      </c>
      <c r="N204" s="42">
        <f t="shared" si="23"/>
        <v>513.61633378500824</v>
      </c>
    </row>
    <row r="205" spans="6:14" hidden="1" outlineLevel="1" x14ac:dyDescent="0.45">
      <c r="F205">
        <v>259</v>
      </c>
      <c r="G205" s="45">
        <f t="shared" si="19"/>
        <v>1.8931448820593106</v>
      </c>
      <c r="H205" s="42">
        <f t="shared" si="20"/>
        <v>490.32452445336145</v>
      </c>
      <c r="I205" s="25">
        <v>259</v>
      </c>
      <c r="J205" s="45">
        <f t="shared" si="18"/>
        <v>1.9405754318467359</v>
      </c>
      <c r="K205" s="42">
        <f t="shared" si="21"/>
        <v>502.60903684830458</v>
      </c>
      <c r="L205" s="25">
        <v>259</v>
      </c>
      <c r="M205" s="45">
        <f t="shared" si="22"/>
        <v>1.9873372493335144</v>
      </c>
      <c r="N205" s="42">
        <f t="shared" si="23"/>
        <v>514.72034757738027</v>
      </c>
    </row>
    <row r="206" spans="6:14" hidden="1" outlineLevel="1" x14ac:dyDescent="0.45">
      <c r="F206">
        <v>260</v>
      </c>
      <c r="G206" s="45">
        <f t="shared" si="19"/>
        <v>1.8901265915319112</v>
      </c>
      <c r="H206" s="42">
        <f t="shared" si="20"/>
        <v>491.43291379829691</v>
      </c>
      <c r="I206" s="25">
        <v>260</v>
      </c>
      <c r="J206" s="45">
        <f t="shared" si="18"/>
        <v>1.9373616671361069</v>
      </c>
      <c r="K206" s="42">
        <f t="shared" si="21"/>
        <v>503.71403345538778</v>
      </c>
      <c r="L206" s="25">
        <v>260</v>
      </c>
      <c r="M206" s="45">
        <f t="shared" si="22"/>
        <v>1.983927940465039</v>
      </c>
      <c r="N206" s="42">
        <f t="shared" si="23"/>
        <v>515.82126452091018</v>
      </c>
    </row>
    <row r="207" spans="6:14" hidden="1" outlineLevel="1" x14ac:dyDescent="0.45">
      <c r="F207">
        <v>261</v>
      </c>
      <c r="G207" s="45">
        <f t="shared" si="19"/>
        <v>1.8871206408464494</v>
      </c>
      <c r="H207" s="42">
        <f t="shared" si="20"/>
        <v>492.53848726092326</v>
      </c>
      <c r="I207" s="25">
        <v>261</v>
      </c>
      <c r="J207" s="45">
        <f t="shared" si="18"/>
        <v>1.934161239181531</v>
      </c>
      <c r="K207" s="42">
        <f t="shared" si="21"/>
        <v>504.81608342637958</v>
      </c>
      <c r="L207" s="25">
        <v>261</v>
      </c>
      <c r="M207" s="45">
        <f t="shared" si="22"/>
        <v>1.980532981686578</v>
      </c>
      <c r="N207" s="42">
        <f t="shared" si="23"/>
        <v>516.9191082201969</v>
      </c>
    </row>
    <row r="208" spans="6:14" hidden="1" outlineLevel="1" x14ac:dyDescent="0.45">
      <c r="F208">
        <v>262</v>
      </c>
      <c r="G208" s="45">
        <f t="shared" si="19"/>
        <v>1.8841269676264676</v>
      </c>
      <c r="H208" s="42">
        <f t="shared" si="20"/>
        <v>493.6412655181345</v>
      </c>
      <c r="I208" s="25">
        <v>262</v>
      </c>
      <c r="J208" s="45">
        <f t="shared" si="18"/>
        <v>1.9309740794470365</v>
      </c>
      <c r="K208" s="42">
        <f t="shared" si="21"/>
        <v>505.91520881512355</v>
      </c>
      <c r="L208" s="25">
        <v>262</v>
      </c>
      <c r="M208" s="45">
        <f t="shared" si="22"/>
        <v>1.9771522981039684</v>
      </c>
      <c r="N208" s="42">
        <f t="shared" si="23"/>
        <v>518.01390210323973</v>
      </c>
    </row>
    <row r="209" spans="6:14" hidden="1" outlineLevel="1" x14ac:dyDescent="0.45">
      <c r="F209">
        <v>263</v>
      </c>
      <c r="G209" s="45">
        <f t="shared" si="19"/>
        <v>1.8811455098776007</v>
      </c>
      <c r="H209" s="42">
        <f t="shared" si="20"/>
        <v>494.74126909780898</v>
      </c>
      <c r="I209" s="25">
        <v>263</v>
      </c>
      <c r="J209" s="45">
        <f t="shared" si="18"/>
        <v>1.9278001198232171</v>
      </c>
      <c r="K209" s="42">
        <f t="shared" si="21"/>
        <v>507.01143151350607</v>
      </c>
      <c r="L209" s="25">
        <v>263</v>
      </c>
      <c r="M209" s="45">
        <f t="shared" si="22"/>
        <v>1.973785815296188</v>
      </c>
      <c r="N209" s="42">
        <f t="shared" si="23"/>
        <v>519.10566942289745</v>
      </c>
    </row>
    <row r="210" spans="6:14" hidden="1" outlineLevel="1" x14ac:dyDescent="0.45">
      <c r="F210">
        <v>264</v>
      </c>
      <c r="G210" s="45">
        <f t="shared" si="19"/>
        <v>1.878176205984839</v>
      </c>
      <c r="H210" s="42">
        <f t="shared" si="20"/>
        <v>495.83851837999748</v>
      </c>
      <c r="I210" s="25">
        <v>264</v>
      </c>
      <c r="J210" s="45">
        <f t="shared" si="18"/>
        <v>1.9246392926241316</v>
      </c>
      <c r="K210" s="42">
        <f t="shared" si="21"/>
        <v>508.10477325277071</v>
      </c>
      <c r="L210" s="25">
        <v>264</v>
      </c>
      <c r="M210" s="45">
        <f t="shared" si="22"/>
        <v>1.9704334593118653</v>
      </c>
      <c r="N210" s="42">
        <f t="shared" si="23"/>
        <v>520.19443325833242</v>
      </c>
    </row>
    <row r="211" spans="6:14" hidden="1" outlineLevel="1" x14ac:dyDescent="0.45">
      <c r="F211">
        <v>265</v>
      </c>
      <c r="G211" s="45">
        <f t="shared" si="19"/>
        <v>1.8752189947098157</v>
      </c>
      <c r="H211" s="42">
        <f t="shared" si="20"/>
        <v>496.93303359810113</v>
      </c>
      <c r="I211" s="25">
        <v>265</v>
      </c>
      <c r="J211" s="45">
        <f t="shared" ref="J211:J274" si="24">J210^$J$19</f>
        <v>1.9214915305842271</v>
      </c>
      <c r="K211" s="42">
        <f t="shared" si="21"/>
        <v>509.19525560482015</v>
      </c>
      <c r="L211" s="25">
        <v>265</v>
      </c>
      <c r="M211" s="45">
        <f t="shared" si="22"/>
        <v>1.9670951566658217</v>
      </c>
      <c r="N211" s="42">
        <f t="shared" si="23"/>
        <v>521.28021651644269</v>
      </c>
    </row>
    <row r="212" spans="6:14" hidden="1" outlineLevel="1" x14ac:dyDescent="0.45">
      <c r="F212">
        <v>266</v>
      </c>
      <c r="G212" s="45">
        <f t="shared" si="19"/>
        <v>1.8722738151881124</v>
      </c>
      <c r="H212" s="42">
        <f t="shared" si="20"/>
        <v>498.0248348400379</v>
      </c>
      <c r="I212" s="25">
        <v>266</v>
      </c>
      <c r="J212" s="45">
        <f t="shared" si="24"/>
        <v>1.9183567668552899</v>
      </c>
      <c r="K212" s="42">
        <f t="shared" si="21"/>
        <v>510.28289998350709</v>
      </c>
      <c r="L212" s="25">
        <v>266</v>
      </c>
      <c r="M212" s="45">
        <f t="shared" si="22"/>
        <v>1.9637708343356419</v>
      </c>
      <c r="N212" s="42">
        <f t="shared" si="23"/>
        <v>522.36304193328078</v>
      </c>
    </row>
    <row r="213" spans="6:14" hidden="1" outlineLevel="1" x14ac:dyDescent="0.45">
      <c r="F213">
        <v>267</v>
      </c>
      <c r="G213" s="45">
        <f t="shared" si="19"/>
        <v>1.8693406069265901</v>
      </c>
      <c r="H213" s="42">
        <f t="shared" si="20"/>
        <v>499.11394204939955</v>
      </c>
      <c r="I213" s="25">
        <v>267</v>
      </c>
      <c r="J213" s="45">
        <f t="shared" si="24"/>
        <v>1.9152349350034206</v>
      </c>
      <c r="K213" s="42">
        <f t="shared" si="21"/>
        <v>511.36772764591331</v>
      </c>
      <c r="L213" s="25">
        <v>267</v>
      </c>
      <c r="M213" s="45">
        <f t="shared" si="22"/>
        <v>1.9604604197582718</v>
      </c>
      <c r="N213" s="42">
        <f t="shared" si="23"/>
        <v>523.44293207545854</v>
      </c>
    </row>
    <row r="214" spans="6:14" hidden="1" outlineLevel="1" x14ac:dyDescent="0.45">
      <c r="F214">
        <v>268</v>
      </c>
      <c r="G214" s="45">
        <f t="shared" si="19"/>
        <v>1.8664193098007398</v>
      </c>
      <c r="H214" s="42">
        <f t="shared" si="20"/>
        <v>500.20037502659824</v>
      </c>
      <c r="I214" s="25">
        <v>268</v>
      </c>
      <c r="J214" s="45">
        <f t="shared" si="24"/>
        <v>1.9121259690060328</v>
      </c>
      <c r="K214" s="42">
        <f t="shared" si="21"/>
        <v>512.44975969361678</v>
      </c>
      <c r="L214" s="25">
        <v>268</v>
      </c>
      <c r="M214" s="45">
        <f t="shared" si="22"/>
        <v>1.9571638408266467</v>
      </c>
      <c r="N214" s="42">
        <f t="shared" si="23"/>
        <v>524.51990934154128</v>
      </c>
    </row>
    <row r="215" spans="6:14" hidden="1" outlineLevel="1" x14ac:dyDescent="0.45">
      <c r="F215">
        <v>269</v>
      </c>
      <c r="G215" s="45">
        <f t="shared" si="19"/>
        <v>1.863509864052056</v>
      </c>
      <c r="H215" s="42">
        <f t="shared" si="20"/>
        <v>501.28415343000307</v>
      </c>
      <c r="I215" s="25">
        <v>269</v>
      </c>
      <c r="J215" s="45">
        <f t="shared" si="24"/>
        <v>1.9090298032488797</v>
      </c>
      <c r="K215" s="42">
        <f t="shared" si="21"/>
        <v>513.52901707394869</v>
      </c>
      <c r="L215" s="25">
        <v>269</v>
      </c>
      <c r="M215" s="45">
        <f t="shared" si="22"/>
        <v>1.9538810258863457</v>
      </c>
      <c r="N215" s="42">
        <f t="shared" si="23"/>
        <v>525.59399596342701</v>
      </c>
    </row>
    <row r="216" spans="6:14" hidden="1" outlineLevel="1" x14ac:dyDescent="0.45">
      <c r="F216">
        <v>270</v>
      </c>
      <c r="G216" s="45">
        <f t="shared" si="19"/>
        <v>1.8606122102854292</v>
      </c>
      <c r="H216" s="42">
        <f t="shared" si="20"/>
        <v>502.36529677706591</v>
      </c>
      <c r="I216" s="25">
        <v>270</v>
      </c>
      <c r="J216" s="45">
        <f t="shared" si="24"/>
        <v>1.905946372523101</v>
      </c>
      <c r="K216" s="42">
        <f t="shared" si="21"/>
        <v>514.60552058123722</v>
      </c>
      <c r="L216" s="25">
        <v>270</v>
      </c>
      <c r="M216" s="45">
        <f t="shared" si="22"/>
        <v>1.9506119037322744</v>
      </c>
      <c r="N216" s="42">
        <f t="shared" si="23"/>
        <v>526.6652140077141</v>
      </c>
    </row>
    <row r="217" spans="6:14" hidden="1" outlineLevel="1" x14ac:dyDescent="0.45">
      <c r="F217">
        <v>271</v>
      </c>
      <c r="G217" s="45">
        <f t="shared" si="19"/>
        <v>1.8577262894665625</v>
      </c>
      <c r="H217" s="42">
        <f t="shared" si="20"/>
        <v>503.44382444543845</v>
      </c>
      <c r="I217" s="25">
        <v>271</v>
      </c>
      <c r="J217" s="45">
        <f t="shared" si="24"/>
        <v>1.9028756120222976</v>
      </c>
      <c r="K217" s="42">
        <f t="shared" si="21"/>
        <v>515.67929085804269</v>
      </c>
      <c r="L217" s="25">
        <v>271</v>
      </c>
      <c r="M217" s="45">
        <f t="shared" si="22"/>
        <v>1.947356403605377</v>
      </c>
      <c r="N217" s="42">
        <f t="shared" si="23"/>
        <v>527.73358537705712</v>
      </c>
    </row>
    <row r="218" spans="6:14" hidden="1" outlineLevel="1" x14ac:dyDescent="0.45">
      <c r="F218">
        <v>272</v>
      </c>
      <c r="G218" s="45">
        <f t="shared" si="19"/>
        <v>1.8548520429194062</v>
      </c>
      <c r="H218" s="42">
        <f t="shared" si="20"/>
        <v>504.51975567407851</v>
      </c>
      <c r="I218" s="25">
        <v>272</v>
      </c>
      <c r="J218" s="45">
        <f t="shared" si="24"/>
        <v>1.8998174573396278</v>
      </c>
      <c r="K218" s="42">
        <f t="shared" si="21"/>
        <v>516.75034839637874</v>
      </c>
      <c r="L218" s="25">
        <v>272</v>
      </c>
      <c r="M218" s="45">
        <f t="shared" si="22"/>
        <v>1.9441144551893721</v>
      </c>
      <c r="N218" s="42">
        <f t="shared" si="23"/>
        <v>528.79913181150926</v>
      </c>
    </row>
    <row r="219" spans="6:14" hidden="1" outlineLevel="1" x14ac:dyDescent="0.45">
      <c r="F219">
        <v>273</v>
      </c>
      <c r="G219" s="45">
        <f t="shared" si="19"/>
        <v>1.8519894123236158</v>
      </c>
      <c r="H219" s="42">
        <f t="shared" si="20"/>
        <v>505.59310956434712</v>
      </c>
      <c r="I219" s="25">
        <v>273</v>
      </c>
      <c r="J219" s="45">
        <f t="shared" si="24"/>
        <v>1.8967718444649289</v>
      </c>
      <c r="K219" s="42">
        <f t="shared" si="21"/>
        <v>517.81871353892552</v>
      </c>
      <c r="L219" s="25">
        <v>273</v>
      </c>
      <c r="M219" s="45">
        <f t="shared" si="22"/>
        <v>1.9408859886075194</v>
      </c>
      <c r="N219" s="42">
        <f t="shared" si="23"/>
        <v>529.86187488985274</v>
      </c>
    </row>
    <row r="220" spans="6:14" hidden="1" outlineLevel="1" x14ac:dyDescent="0.45">
      <c r="F220">
        <v>274</v>
      </c>
      <c r="G220" s="45">
        <f t="shared" si="19"/>
        <v>1.8491383397120276</v>
      </c>
      <c r="H220" s="42">
        <f t="shared" si="20"/>
        <v>506.66390508109555</v>
      </c>
      <c r="I220" s="25">
        <v>274</v>
      </c>
      <c r="J220" s="45">
        <f t="shared" si="24"/>
        <v>1.8937387097818612</v>
      </c>
      <c r="K220" s="42">
        <f t="shared" si="21"/>
        <v>518.88440648022993</v>
      </c>
      <c r="L220" s="25">
        <v>274</v>
      </c>
      <c r="M220" s="45">
        <f t="shared" si="22"/>
        <v>1.9376709344194103</v>
      </c>
      <c r="N220" s="42">
        <f t="shared" si="23"/>
        <v>530.92183603091837</v>
      </c>
    </row>
    <row r="221" spans="6:14" outlineLevel="1" x14ac:dyDescent="0.45">
      <c r="F221" s="26">
        <v>275</v>
      </c>
      <c r="G221" s="45">
        <f t="shared" si="19"/>
        <v>1.846298767468157</v>
      </c>
      <c r="H221" s="42">
        <f t="shared" si="20"/>
        <v>507.7321610537432</v>
      </c>
      <c r="I221" s="44">
        <v>275</v>
      </c>
      <c r="J221" s="45">
        <f t="shared" si="24"/>
        <v>1.8907179900650761</v>
      </c>
      <c r="K221" s="42">
        <f t="shared" si="21"/>
        <v>519.94744726789588</v>
      </c>
      <c r="L221" s="44">
        <v>275</v>
      </c>
      <c r="M221" s="45">
        <f t="shared" si="22"/>
        <v>1.9344692236177869</v>
      </c>
      <c r="N221" s="42">
        <f t="shared" si="23"/>
        <v>531.97903649489137</v>
      </c>
    </row>
    <row r="222" spans="6:14" hidden="1" outlineLevel="1" x14ac:dyDescent="0.45">
      <c r="F222">
        <v>276</v>
      </c>
      <c r="G222" s="45">
        <f t="shared" si="19"/>
        <v>1.8434706383237163</v>
      </c>
      <c r="H222" s="42">
        <f t="shared" si="20"/>
        <v>508.79789617734571</v>
      </c>
      <c r="I222" s="25">
        <v>276</v>
      </c>
      <c r="J222" s="45">
        <f t="shared" si="24"/>
        <v>1.8877096224774066</v>
      </c>
      <c r="K222" s="42">
        <f t="shared" si="21"/>
        <v>521.00785580376419</v>
      </c>
      <c r="L222" s="25">
        <v>276</v>
      </c>
      <c r="M222" s="45">
        <f t="shared" si="22"/>
        <v>1.9312807876253866</v>
      </c>
      <c r="N222" s="42">
        <f t="shared" si="23"/>
        <v>533.03349738460668</v>
      </c>
    </row>
    <row r="223" spans="6:14" hidden="1" outlineLevel="1" x14ac:dyDescent="0.45">
      <c r="F223">
        <v>277</v>
      </c>
      <c r="G223" s="45">
        <f t="shared" si="19"/>
        <v>1.8406538953561518</v>
      </c>
      <c r="H223" s="42">
        <f t="shared" si="20"/>
        <v>509.86112901365402</v>
      </c>
      <c r="I223" s="25">
        <v>277</v>
      </c>
      <c r="J223" s="45">
        <f t="shared" si="24"/>
        <v>1.8847135445670822</v>
      </c>
      <c r="K223" s="42">
        <f t="shared" si="21"/>
        <v>522.06565184508179</v>
      </c>
      <c r="L223" s="25">
        <v>277</v>
      </c>
      <c r="M223" s="45">
        <f t="shared" si="22"/>
        <v>1.9281055582918118</v>
      </c>
      <c r="N223" s="42">
        <f t="shared" si="23"/>
        <v>534.08523964683184</v>
      </c>
    </row>
    <row r="224" spans="6:14" hidden="1" outlineLevel="1" x14ac:dyDescent="0.45">
      <c r="F224">
        <v>278</v>
      </c>
      <c r="G224" s="45">
        <f t="shared" si="19"/>
        <v>1.8378484819862011</v>
      </c>
      <c r="H224" s="42">
        <f t="shared" si="20"/>
        <v>510.9218779921639</v>
      </c>
      <c r="I224" s="25">
        <v>278</v>
      </c>
      <c r="J224" s="45">
        <f t="shared" si="24"/>
        <v>1.8817296942649637</v>
      </c>
      <c r="K224" s="42">
        <f t="shared" si="21"/>
        <v>523.12085500565991</v>
      </c>
      <c r="L224" s="25">
        <v>278</v>
      </c>
      <c r="M224" s="45">
        <f t="shared" si="22"/>
        <v>1.924943467890428</v>
      </c>
      <c r="N224" s="42">
        <f t="shared" si="23"/>
        <v>535.13428407353899</v>
      </c>
    </row>
    <row r="225" spans="6:14" hidden="1" outlineLevel="1" x14ac:dyDescent="0.45">
      <c r="F225">
        <v>279</v>
      </c>
      <c r="G225" s="45">
        <f t="shared" si="19"/>
        <v>1.8350543419754706</v>
      </c>
      <c r="H225" s="42">
        <f t="shared" si="20"/>
        <v>511.9801614111563</v>
      </c>
      <c r="I225" s="25">
        <v>279</v>
      </c>
      <c r="J225" s="45">
        <f t="shared" si="24"/>
        <v>1.8787580098818044</v>
      </c>
      <c r="K225" s="42">
        <f t="shared" si="21"/>
        <v>524.1734847570234</v>
      </c>
      <c r="L225" s="25">
        <v>279</v>
      </c>
      <c r="M225" s="45">
        <f t="shared" si="22"/>
        <v>1.9217944491152847</v>
      </c>
      <c r="N225" s="42">
        <f t="shared" si="23"/>
        <v>536.1806513031645</v>
      </c>
    </row>
    <row r="226" spans="6:14" hidden="1" outlineLevel="1" x14ac:dyDescent="0.45">
      <c r="F226">
        <v>280</v>
      </c>
      <c r="G226" s="45">
        <f t="shared" si="19"/>
        <v>1.8322714194240304</v>
      </c>
      <c r="H226" s="42">
        <f t="shared" si="20"/>
        <v>513.03599743872849</v>
      </c>
      <c r="I226" s="25">
        <v>280</v>
      </c>
      <c r="J226" s="45">
        <f t="shared" si="24"/>
        <v>1.8757984301055295</v>
      </c>
      <c r="K226" s="42">
        <f t="shared" si="21"/>
        <v>525.22356042954823</v>
      </c>
      <c r="L226" s="25">
        <v>280</v>
      </c>
      <c r="M226" s="45">
        <f t="shared" si="22"/>
        <v>1.9186584350780633</v>
      </c>
      <c r="N226" s="42">
        <f t="shared" si="23"/>
        <v>537.22436182185777</v>
      </c>
    </row>
    <row r="227" spans="6:14" hidden="1" outlineLevel="1" x14ac:dyDescent="0.45">
      <c r="F227">
        <v>281</v>
      </c>
      <c r="G227" s="45">
        <f t="shared" si="19"/>
        <v>1.8294996587680323</v>
      </c>
      <c r="H227" s="42">
        <f t="shared" si="20"/>
        <v>514.08940411381707</v>
      </c>
      <c r="I227" s="25">
        <v>281</v>
      </c>
      <c r="J227" s="45">
        <f t="shared" si="24"/>
        <v>1.87285089399854</v>
      </c>
      <c r="K227" s="42">
        <f t="shared" si="21"/>
        <v>526.27110121358976</v>
      </c>
      <c r="L227" s="25">
        <v>281</v>
      </c>
      <c r="M227" s="45">
        <f t="shared" si="22"/>
        <v>1.9155353593050499</v>
      </c>
      <c r="N227" s="42">
        <f t="shared" si="23"/>
        <v>538.26543596471902</v>
      </c>
    </row>
    <row r="228" spans="6:14" hidden="1" outlineLevel="1" x14ac:dyDescent="0.45">
      <c r="F228">
        <v>282</v>
      </c>
      <c r="G228" s="45">
        <f t="shared" si="19"/>
        <v>1.8267390047773422</v>
      </c>
      <c r="H228" s="42">
        <f t="shared" si="20"/>
        <v>515.14039934721052</v>
      </c>
      <c r="I228" s="25">
        <v>282</v>
      </c>
      <c r="J228" s="45">
        <f t="shared" si="24"/>
        <v>1.8699153409950395</v>
      </c>
      <c r="K228" s="42">
        <f t="shared" si="21"/>
        <v>527.31612616060113</v>
      </c>
      <c r="L228" s="25">
        <v>282</v>
      </c>
      <c r="M228" s="45">
        <f t="shared" si="22"/>
        <v>1.9124251557341327</v>
      </c>
      <c r="N228" s="42">
        <f t="shared" si="23"/>
        <v>539.30389391702545</v>
      </c>
    </row>
    <row r="229" spans="6:14" hidden="1" outlineLevel="1" x14ac:dyDescent="0.45">
      <c r="F229">
        <v>283</v>
      </c>
      <c r="G229" s="45">
        <f t="shared" si="19"/>
        <v>1.8239894025531951</v>
      </c>
      <c r="H229" s="42">
        <f t="shared" si="20"/>
        <v>516.18900092255421</v>
      </c>
      <c r="I229" s="25">
        <v>283</v>
      </c>
      <c r="J229" s="45">
        <f t="shared" si="24"/>
        <v>1.8669917108983785</v>
      </c>
      <c r="K229" s="42">
        <f t="shared" si="21"/>
        <v>528.35865418424112</v>
      </c>
      <c r="L229" s="25">
        <v>283</v>
      </c>
      <c r="M229" s="45">
        <f t="shared" si="22"/>
        <v>1.909327758711824</v>
      </c>
      <c r="N229" s="42">
        <f t="shared" si="23"/>
        <v>540.33975571544624</v>
      </c>
    </row>
    <row r="230" spans="6:14" hidden="1" outlineLevel="1" x14ac:dyDescent="0.45">
      <c r="F230">
        <v>284</v>
      </c>
      <c r="G230" s="45">
        <f t="shared" si="19"/>
        <v>1.8212507975258672</v>
      </c>
      <c r="H230" s="42">
        <f t="shared" si="20"/>
        <v>517.23522649734628</v>
      </c>
      <c r="I230" s="25">
        <v>284</v>
      </c>
      <c r="J230" s="45">
        <f t="shared" si="24"/>
        <v>1.8640799438784252</v>
      </c>
      <c r="K230" s="42">
        <f t="shared" si="21"/>
        <v>529.39870406147281</v>
      </c>
      <c r="L230" s="25">
        <v>284</v>
      </c>
      <c r="M230" s="45">
        <f t="shared" si="22"/>
        <v>1.9062431029903071</v>
      </c>
      <c r="N230" s="42">
        <f t="shared" si="23"/>
        <v>541.37304124924719</v>
      </c>
    </row>
    <row r="231" spans="6:14" hidden="1" outlineLevel="1" x14ac:dyDescent="0.45">
      <c r="F231">
        <v>285</v>
      </c>
      <c r="G231" s="45">
        <f t="shared" si="19"/>
        <v>1.818523135452367</v>
      </c>
      <c r="H231" s="42">
        <f t="shared" si="20"/>
        <v>518.27909360392459</v>
      </c>
      <c r="I231" s="25">
        <v>285</v>
      </c>
      <c r="J231" s="45">
        <f t="shared" si="24"/>
        <v>1.8611799804689544</v>
      </c>
      <c r="K231" s="42">
        <f t="shared" si="21"/>
        <v>530.43629443365205</v>
      </c>
      <c r="L231" s="25">
        <v>285</v>
      </c>
      <c r="M231" s="45">
        <f t="shared" si="22"/>
        <v>1.9031711237245066</v>
      </c>
      <c r="N231" s="42">
        <f t="shared" si="23"/>
        <v>542.4037702614844</v>
      </c>
    </row>
    <row r="232" spans="6:14" hidden="1" outlineLevel="1" x14ac:dyDescent="0.45">
      <c r="F232">
        <v>286</v>
      </c>
      <c r="G232" s="45">
        <f t="shared" si="19"/>
        <v>1.8158063624141434</v>
      </c>
      <c r="H232" s="42">
        <f t="shared" si="20"/>
        <v>519.320619650445</v>
      </c>
      <c r="I232" s="25">
        <v>286</v>
      </c>
      <c r="J232" s="45">
        <f t="shared" si="24"/>
        <v>1.8582917615650583</v>
      </c>
      <c r="K232" s="42">
        <f t="shared" si="21"/>
        <v>531.47144380760665</v>
      </c>
      <c r="L232" s="25">
        <v>286</v>
      </c>
      <c r="M232" s="45">
        <f t="shared" si="22"/>
        <v>1.9001117564691843</v>
      </c>
      <c r="N232" s="42">
        <f t="shared" si="23"/>
        <v>543.43196235018672</v>
      </c>
    </row>
    <row r="233" spans="6:14" hidden="1" outlineLevel="1" x14ac:dyDescent="0.45">
      <c r="F233">
        <v>287</v>
      </c>
      <c r="G233" s="45">
        <f t="shared" si="19"/>
        <v>1.8131004248148157</v>
      </c>
      <c r="H233" s="42">
        <f t="shared" si="20"/>
        <v>520.35982192185213</v>
      </c>
      <c r="I233" s="25">
        <v>287</v>
      </c>
      <c r="J233" s="45">
        <f t="shared" si="24"/>
        <v>1.8554152284205787</v>
      </c>
      <c r="K233" s="42">
        <f t="shared" si="21"/>
        <v>532.50417055670607</v>
      </c>
      <c r="L233" s="25">
        <v>287</v>
      </c>
      <c r="M233" s="45">
        <f t="shared" si="22"/>
        <v>1.8970649371760573</v>
      </c>
      <c r="N233" s="42">
        <f t="shared" si="23"/>
        <v>544.45763696952849</v>
      </c>
    </row>
    <row r="234" spans="6:14" hidden="1" outlineLevel="1" x14ac:dyDescent="0.45">
      <c r="F234">
        <v>288</v>
      </c>
      <c r="G234" s="45">
        <f t="shared" si="19"/>
        <v>1.8104052693779173</v>
      </c>
      <c r="H234" s="42">
        <f t="shared" si="20"/>
        <v>521.39671758084023</v>
      </c>
      <c r="I234" s="25">
        <v>288</v>
      </c>
      <c r="J234" s="45">
        <f t="shared" si="24"/>
        <v>1.8525503226455593</v>
      </c>
      <c r="K234" s="42">
        <f t="shared" si="21"/>
        <v>533.53449292192113</v>
      </c>
      <c r="L234" s="25">
        <v>288</v>
      </c>
      <c r="M234" s="45">
        <f t="shared" si="22"/>
        <v>1.8940306021909397</v>
      </c>
      <c r="N234" s="42">
        <f t="shared" si="23"/>
        <v>545.48081343099057</v>
      </c>
    </row>
    <row r="235" spans="6:14" hidden="1" outlineLevel="1" x14ac:dyDescent="0.45">
      <c r="F235">
        <v>289</v>
      </c>
      <c r="G235" s="45">
        <f t="shared" si="19"/>
        <v>1.8077208431446601</v>
      </c>
      <c r="H235" s="42">
        <f t="shared" si="20"/>
        <v>522.43132366880673</v>
      </c>
      <c r="I235" s="25">
        <v>289</v>
      </c>
      <c r="J235" s="45">
        <f t="shared" si="24"/>
        <v>1.8496969862037187</v>
      </c>
      <c r="K235" s="42">
        <f t="shared" si="21"/>
        <v>534.56242901287476</v>
      </c>
      <c r="L235" s="25">
        <v>289</v>
      </c>
      <c r="M235" s="45">
        <f t="shared" si="22"/>
        <v>1.891008688250909</v>
      </c>
      <c r="N235" s="42">
        <f t="shared" si="23"/>
        <v>546.50151090451266</v>
      </c>
    </row>
    <row r="236" spans="6:14" hidden="1" outlineLevel="1" x14ac:dyDescent="0.45">
      <c r="F236">
        <v>290</v>
      </c>
      <c r="G236" s="45">
        <f t="shared" si="19"/>
        <v>1.8050470934717155</v>
      </c>
      <c r="H236" s="42">
        <f t="shared" si="20"/>
        <v>523.46365710679754</v>
      </c>
      <c r="I236" s="25">
        <v>290</v>
      </c>
      <c r="J236" s="45">
        <f t="shared" si="24"/>
        <v>1.846855161409944</v>
      </c>
      <c r="K236" s="42">
        <f t="shared" si="21"/>
        <v>535.58799680888376</v>
      </c>
      <c r="L236" s="25">
        <v>290</v>
      </c>
      <c r="M236" s="45">
        <f t="shared" si="22"/>
        <v>1.8879991324814942</v>
      </c>
      <c r="N236" s="42">
        <f t="shared" si="23"/>
        <v>547.51974841963329</v>
      </c>
    </row>
    <row r="237" spans="6:14" hidden="1" outlineLevel="1" x14ac:dyDescent="0.45">
      <c r="F237">
        <v>291</v>
      </c>
      <c r="G237" s="45">
        <f t="shared" si="19"/>
        <v>1.8023839680290146</v>
      </c>
      <c r="H237" s="42">
        <f t="shared" si="20"/>
        <v>524.4937346964432</v>
      </c>
      <c r="I237" s="25">
        <v>291</v>
      </c>
      <c r="J237" s="45">
        <f t="shared" si="24"/>
        <v>1.8440247909278049</v>
      </c>
      <c r="K237" s="42">
        <f t="shared" si="21"/>
        <v>536.61121415999128</v>
      </c>
      <c r="L237" s="25">
        <v>291</v>
      </c>
      <c r="M237" s="45">
        <f t="shared" si="22"/>
        <v>1.8850018723938882</v>
      </c>
      <c r="N237" s="42">
        <f t="shared" si="23"/>
        <v>548.53554486662142</v>
      </c>
    </row>
    <row r="238" spans="6:14" hidden="1" outlineLevel="1" x14ac:dyDescent="0.45">
      <c r="F238">
        <v>292</v>
      </c>
      <c r="G238" s="45">
        <f t="shared" si="19"/>
        <v>1.7997314147975632</v>
      </c>
      <c r="H238" s="42">
        <f t="shared" si="20"/>
        <v>525.52157312088843</v>
      </c>
      <c r="I238" s="25">
        <v>292</v>
      </c>
      <c r="J238" s="45">
        <f t="shared" si="24"/>
        <v>1.8412058177670865</v>
      </c>
      <c r="K238" s="42">
        <f t="shared" si="21"/>
        <v>537.63209878798921</v>
      </c>
      <c r="L238" s="25">
        <v>292</v>
      </c>
      <c r="M238" s="45">
        <f t="shared" si="22"/>
        <v>1.8820168458821811</v>
      </c>
      <c r="N238" s="42">
        <f t="shared" si="23"/>
        <v>549.54891899759684</v>
      </c>
    </row>
    <row r="239" spans="6:14" hidden="1" outlineLevel="1" x14ac:dyDescent="0.45">
      <c r="F239">
        <v>293</v>
      </c>
      <c r="G239" s="45">
        <f t="shared" si="19"/>
        <v>1.7970893820672766</v>
      </c>
      <c r="H239" s="42">
        <f t="shared" si="20"/>
        <v>526.54718894571204</v>
      </c>
      <c r="I239" s="25">
        <v>293</v>
      </c>
      <c r="J239" s="45">
        <f t="shared" si="24"/>
        <v>1.8383981852813436</v>
      </c>
      <c r="K239" s="42">
        <f t="shared" si="21"/>
        <v>538.65066828743363</v>
      </c>
      <c r="L239" s="25">
        <v>293</v>
      </c>
      <c r="M239" s="45">
        <f t="shared" si="22"/>
        <v>1.8790439912206176</v>
      </c>
      <c r="N239" s="42">
        <f t="shared" si="23"/>
        <v>550.559889427641</v>
      </c>
    </row>
    <row r="240" spans="6:14" hidden="1" outlineLevel="1" x14ac:dyDescent="0.45">
      <c r="F240">
        <v>294</v>
      </c>
      <c r="G240" s="45">
        <f t="shared" ref="G240:G303" si="25">G239^$G$19</f>
        <v>1.7944578184348303</v>
      </c>
      <c r="H240" s="42">
        <f t="shared" ref="H240:H303" si="26">F240*G240</f>
        <v>527.5705986198401</v>
      </c>
      <c r="I240" s="25">
        <v>294</v>
      </c>
      <c r="J240" s="45">
        <f t="shared" si="24"/>
        <v>1.8356018371654725</v>
      </c>
      <c r="K240" s="42">
        <f t="shared" ref="K240:K303" si="27">I240*J240</f>
        <v>539.66694012664891</v>
      </c>
      <c r="L240" s="25">
        <v>294</v>
      </c>
      <c r="M240" s="45">
        <f t="shared" ref="M240:M303" si="28">M239^$M$19</f>
        <v>1.8760832470608768</v>
      </c>
      <c r="N240" s="42">
        <f t="shared" ref="N240:N303" si="29">L240*M240</f>
        <v>551.56847463589781</v>
      </c>
    </row>
    <row r="241" spans="6:14" hidden="1" outlineLevel="1" x14ac:dyDescent="0.45">
      <c r="F241">
        <v>295</v>
      </c>
      <c r="G241" s="45">
        <f t="shared" si="25"/>
        <v>1.7918366728015274</v>
      </c>
      <c r="H241" s="42">
        <f t="shared" si="26"/>
        <v>528.59181847645061</v>
      </c>
      <c r="I241" s="25">
        <v>295</v>
      </c>
      <c r="J241" s="45">
        <f t="shared" si="24"/>
        <v>1.8328167174533059</v>
      </c>
      <c r="K241" s="42">
        <f t="shared" si="27"/>
        <v>540.68093164872528</v>
      </c>
      <c r="L241" s="25">
        <v>295</v>
      </c>
      <c r="M241" s="45">
        <f t="shared" si="28"/>
        <v>1.8731345524293723</v>
      </c>
      <c r="N241" s="42">
        <f t="shared" si="29"/>
        <v>552.57469296666488</v>
      </c>
    </row>
    <row r="242" spans="6:14" hidden="1" outlineLevel="1" x14ac:dyDescent="0.45">
      <c r="F242">
        <v>296</v>
      </c>
      <c r="G242" s="45">
        <f t="shared" si="25"/>
        <v>1.7892258943711843</v>
      </c>
      <c r="H242" s="42">
        <f t="shared" si="26"/>
        <v>529.61086473387059</v>
      </c>
      <c r="I242" s="25">
        <v>296</v>
      </c>
      <c r="J242" s="45">
        <f t="shared" si="24"/>
        <v>1.8300427705152222</v>
      </c>
      <c r="K242" s="42">
        <f t="shared" si="27"/>
        <v>541.69266007250576</v>
      </c>
      <c r="L242" s="25">
        <v>296</v>
      </c>
      <c r="M242" s="45">
        <f t="shared" si="28"/>
        <v>1.8701978467245766</v>
      </c>
      <c r="N242" s="42">
        <f t="shared" si="29"/>
        <v>553.57856263047461</v>
      </c>
    </row>
    <row r="243" spans="6:14" hidden="1" outlineLevel="1" x14ac:dyDescent="0.45">
      <c r="F243">
        <v>297</v>
      </c>
      <c r="G243" s="45">
        <f t="shared" si="25"/>
        <v>1.7866254326480313</v>
      </c>
      <c r="H243" s="42">
        <f t="shared" si="26"/>
        <v>530.62775349646529</v>
      </c>
      <c r="I243" s="25">
        <v>297</v>
      </c>
      <c r="J243" s="45">
        <f t="shared" si="24"/>
        <v>1.8272799410557778</v>
      </c>
      <c r="K243" s="42">
        <f t="shared" si="27"/>
        <v>542.70214249356604</v>
      </c>
      <c r="L243" s="25">
        <v>297</v>
      </c>
      <c r="M243" s="45">
        <f t="shared" si="28"/>
        <v>1.8672730697143645</v>
      </c>
      <c r="N243" s="42">
        <f t="shared" si="29"/>
        <v>554.58010170516627</v>
      </c>
    </row>
    <row r="244" spans="6:14" hidden="1" outlineLevel="1" x14ac:dyDescent="0.45">
      <c r="F244">
        <v>298</v>
      </c>
      <c r="G244" s="45">
        <f t="shared" si="25"/>
        <v>1.7840352374346315</v>
      </c>
      <c r="H244" s="42">
        <f t="shared" si="26"/>
        <v>531.64250075552025</v>
      </c>
      <c r="I244" s="25">
        <v>298</v>
      </c>
      <c r="J244" s="45">
        <f t="shared" si="24"/>
        <v>1.824528174111357</v>
      </c>
      <c r="K244" s="42">
        <f t="shared" si="27"/>
        <v>543.70939588518445</v>
      </c>
      <c r="L244" s="25">
        <v>298</v>
      </c>
      <c r="M244" s="45">
        <f t="shared" si="28"/>
        <v>1.8643601615333816</v>
      </c>
      <c r="N244" s="42">
        <f t="shared" si="29"/>
        <v>555.57932813694777</v>
      </c>
    </row>
    <row r="245" spans="6:14" hidden="1" outlineLevel="1" x14ac:dyDescent="0.45">
      <c r="F245">
        <v>299</v>
      </c>
      <c r="G245" s="45">
        <f t="shared" si="25"/>
        <v>1.7814552588298151</v>
      </c>
      <c r="H245" s="42">
        <f t="shared" si="26"/>
        <v>532.65512239011468</v>
      </c>
      <c r="I245" s="25">
        <v>299</v>
      </c>
      <c r="J245" s="45">
        <f t="shared" si="24"/>
        <v>1.821787415047841</v>
      </c>
      <c r="K245" s="42">
        <f t="shared" si="27"/>
        <v>544.71443709930452</v>
      </c>
      <c r="L245" s="25">
        <v>299</v>
      </c>
      <c r="M245" s="45">
        <f t="shared" si="28"/>
        <v>1.8614590626804299</v>
      </c>
      <c r="N245" s="42">
        <f t="shared" si="29"/>
        <v>556.57625974144855</v>
      </c>
    </row>
    <row r="246" spans="6:14" x14ac:dyDescent="0.45">
      <c r="F246" s="26">
        <v>300</v>
      </c>
      <c r="G246" s="45">
        <f t="shared" si="25"/>
        <v>1.7788854472266289</v>
      </c>
      <c r="H246" s="42">
        <f t="shared" si="26"/>
        <v>533.66563416798863</v>
      </c>
      <c r="I246" s="44">
        <v>300</v>
      </c>
      <c r="J246" s="45">
        <f t="shared" si="24"/>
        <v>1.819057609558294</v>
      </c>
      <c r="K246" s="42">
        <f t="shared" si="27"/>
        <v>545.71728286748817</v>
      </c>
      <c r="L246" s="44">
        <v>300</v>
      </c>
      <c r="M246" s="45">
        <f t="shared" si="28"/>
        <v>1.8585697140158786</v>
      </c>
      <c r="N246" s="42">
        <f t="shared" si="29"/>
        <v>557.57091420476354</v>
      </c>
    </row>
    <row r="247" spans="6:14" hidden="1" outlineLevel="1" x14ac:dyDescent="0.45">
      <c r="F247">
        <v>301</v>
      </c>
      <c r="G247" s="45">
        <f t="shared" si="25"/>
        <v>1.776325753310305</v>
      </c>
      <c r="H247" s="42">
        <f t="shared" si="26"/>
        <v>534.6740517464018</v>
      </c>
      <c r="I247" s="25">
        <v>301</v>
      </c>
      <c r="J247" s="45">
        <f t="shared" si="24"/>
        <v>1.8163387036606702</v>
      </c>
      <c r="K247" s="42">
        <f t="shared" si="27"/>
        <v>546.71794980186178</v>
      </c>
      <c r="L247" s="25">
        <v>301</v>
      </c>
      <c r="M247" s="45">
        <f t="shared" si="28"/>
        <v>1.855692056759092</v>
      </c>
      <c r="N247" s="42">
        <f t="shared" si="29"/>
        <v>558.56330908448672</v>
      </c>
    </row>
    <row r="248" spans="6:14" hidden="1" outlineLevel="1" x14ac:dyDescent="0.45">
      <c r="F248">
        <v>302</v>
      </c>
      <c r="G248" s="45">
        <f t="shared" si="25"/>
        <v>1.7737761280562423</v>
      </c>
      <c r="H248" s="42">
        <f t="shared" si="26"/>
        <v>535.68039067298514</v>
      </c>
      <c r="I248" s="25">
        <v>302</v>
      </c>
      <c r="J248" s="45">
        <f t="shared" si="24"/>
        <v>1.8136306436955372</v>
      </c>
      <c r="K248" s="42">
        <f t="shared" si="27"/>
        <v>547.7164543960522</v>
      </c>
      <c r="L248" s="25">
        <v>302</v>
      </c>
      <c r="M248" s="45">
        <f t="shared" si="28"/>
        <v>1.8528260324858818</v>
      </c>
      <c r="N248" s="42">
        <f t="shared" si="29"/>
        <v>559.55346181073628</v>
      </c>
    </row>
    <row r="249" spans="6:14" hidden="1" outlineLevel="1" x14ac:dyDescent="0.45">
      <c r="F249">
        <v>303</v>
      </c>
      <c r="G249" s="45">
        <f t="shared" si="25"/>
        <v>1.7712365227280058</v>
      </c>
      <c r="H249" s="42">
        <f t="shared" si="26"/>
        <v>536.68466638658572</v>
      </c>
      <c r="I249" s="25">
        <v>303</v>
      </c>
      <c r="J249" s="45">
        <f t="shared" si="24"/>
        <v>1.8109333763238187</v>
      </c>
      <c r="K249" s="42">
        <f t="shared" si="27"/>
        <v>548.71281302611703</v>
      </c>
      <c r="L249" s="25">
        <v>303</v>
      </c>
      <c r="M249" s="45">
        <f t="shared" si="28"/>
        <v>1.8499715831259771</v>
      </c>
      <c r="N249" s="42">
        <f t="shared" si="29"/>
        <v>560.54138968717109</v>
      </c>
    </row>
    <row r="250" spans="6:14" hidden="1" outlineLevel="1" x14ac:dyDescent="0.45">
      <c r="F250">
        <v>304</v>
      </c>
      <c r="G250" s="45">
        <f t="shared" si="25"/>
        <v>1.7687068888753406</v>
      </c>
      <c r="H250" s="42">
        <f t="shared" si="26"/>
        <v>537.68689421810348</v>
      </c>
      <c r="I250" s="25">
        <v>304</v>
      </c>
      <c r="J250" s="45">
        <f t="shared" si="24"/>
        <v>1.8082468485245542</v>
      </c>
      <c r="K250" s="42">
        <f t="shared" si="27"/>
        <v>549.70704195146448</v>
      </c>
      <c r="L250" s="25">
        <v>304</v>
      </c>
      <c r="M250" s="45">
        <f t="shared" si="28"/>
        <v>1.8471286509605169</v>
      </c>
      <c r="N250" s="42">
        <f t="shared" si="29"/>
        <v>561.52710989199716</v>
      </c>
    </row>
    <row r="251" spans="6:14" hidden="1" outlineLevel="1" x14ac:dyDescent="0.45">
      <c r="F251">
        <v>305</v>
      </c>
      <c r="G251" s="45">
        <f t="shared" si="25"/>
        <v>1.7661871783322023</v>
      </c>
      <c r="H251" s="42">
        <f t="shared" si="26"/>
        <v>538.68708939132171</v>
      </c>
      <c r="I251" s="25">
        <v>305</v>
      </c>
      <c r="J251" s="45">
        <f t="shared" si="24"/>
        <v>1.8055710075926767</v>
      </c>
      <c r="K251" s="42">
        <f t="shared" si="27"/>
        <v>550.69915731576646</v>
      </c>
      <c r="L251" s="25">
        <v>305</v>
      </c>
      <c r="M251" s="45">
        <f t="shared" si="28"/>
        <v>1.8442971786195603</v>
      </c>
      <c r="N251" s="42">
        <f t="shared" si="29"/>
        <v>562.51063947896591</v>
      </c>
    </row>
    <row r="252" spans="6:14" hidden="1" outlineLevel="1" x14ac:dyDescent="0.45">
      <c r="F252">
        <v>306</v>
      </c>
      <c r="G252" s="45">
        <f t="shared" si="25"/>
        <v>1.7636773432148014</v>
      </c>
      <c r="H252" s="42">
        <f t="shared" si="26"/>
        <v>539.68526702372924</v>
      </c>
      <c r="I252" s="25">
        <v>306</v>
      </c>
      <c r="J252" s="45">
        <f t="shared" si="24"/>
        <v>1.8029058011368095</v>
      </c>
      <c r="K252" s="42">
        <f t="shared" si="27"/>
        <v>551.68917514786369</v>
      </c>
      <c r="L252" s="25">
        <v>306</v>
      </c>
      <c r="M252" s="45">
        <f t="shared" si="28"/>
        <v>1.8414771090796203</v>
      </c>
      <c r="N252" s="42">
        <f t="shared" si="29"/>
        <v>563.49199537836375</v>
      </c>
    </row>
    <row r="253" spans="6:14" hidden="1" outlineLevel="1" x14ac:dyDescent="0.45">
      <c r="F253">
        <v>307</v>
      </c>
      <c r="G253" s="45">
        <f t="shared" si="25"/>
        <v>1.7611773359196656</v>
      </c>
      <c r="H253" s="42">
        <f t="shared" si="26"/>
        <v>540.68144212733739</v>
      </c>
      <c r="I253" s="25">
        <v>307</v>
      </c>
      <c r="J253" s="45">
        <f t="shared" si="24"/>
        <v>1.8002511770770775</v>
      </c>
      <c r="K253" s="42">
        <f t="shared" si="27"/>
        <v>552.6771113626628</v>
      </c>
      <c r="L253" s="25">
        <v>307</v>
      </c>
      <c r="M253" s="45">
        <f t="shared" si="28"/>
        <v>1.8386683856612129</v>
      </c>
      <c r="N253" s="42">
        <f t="shared" si="29"/>
        <v>564.47119439799235</v>
      </c>
    </row>
    <row r="254" spans="6:14" hidden="1" outlineLevel="1" x14ac:dyDescent="0.45">
      <c r="F254">
        <v>308</v>
      </c>
      <c r="G254" s="45">
        <f t="shared" si="25"/>
        <v>1.758687109121714</v>
      </c>
      <c r="H254" s="42">
        <f t="shared" si="26"/>
        <v>541.67562960948794</v>
      </c>
      <c r="I254" s="25">
        <v>308</v>
      </c>
      <c r="J254" s="45">
        <f t="shared" si="24"/>
        <v>1.7976070836429392</v>
      </c>
      <c r="K254" s="42">
        <f t="shared" si="27"/>
        <v>553.66298176202531</v>
      </c>
      <c r="L254" s="25">
        <v>308</v>
      </c>
      <c r="M254" s="45">
        <f t="shared" si="28"/>
        <v>1.8358709520264307</v>
      </c>
      <c r="N254" s="42">
        <f t="shared" si="29"/>
        <v>565.44825322414067</v>
      </c>
    </row>
    <row r="255" spans="6:14" hidden="1" outlineLevel="1" x14ac:dyDescent="0.45">
      <c r="F255">
        <v>309</v>
      </c>
      <c r="G255" s="45">
        <f t="shared" si="25"/>
        <v>1.7562066157723484</v>
      </c>
      <c r="H255" s="42">
        <f t="shared" si="26"/>
        <v>542.66784427365565</v>
      </c>
      <c r="I255" s="25">
        <v>309</v>
      </c>
      <c r="J255" s="45">
        <f t="shared" si="24"/>
        <v>1.7949734693710335</v>
      </c>
      <c r="K255" s="42">
        <f t="shared" si="27"/>
        <v>554.64680203564933</v>
      </c>
      <c r="L255" s="25">
        <v>309</v>
      </c>
      <c r="M255" s="45">
        <f t="shared" si="28"/>
        <v>1.8330847521765321</v>
      </c>
      <c r="N255" s="42">
        <f t="shared" si="29"/>
        <v>566.42318842254838</v>
      </c>
    </row>
    <row r="256" spans="6:14" hidden="1" outlineLevel="1" x14ac:dyDescent="0.45">
      <c r="F256">
        <v>310</v>
      </c>
      <c r="G256" s="45">
        <f t="shared" si="25"/>
        <v>1.7537358090975594</v>
      </c>
      <c r="H256" s="42">
        <f t="shared" si="26"/>
        <v>543.65810082024348</v>
      </c>
      <c r="I256" s="25">
        <v>310</v>
      </c>
      <c r="J256" s="45">
        <f t="shared" si="24"/>
        <v>1.7923502831030445</v>
      </c>
      <c r="K256" s="42">
        <f t="shared" si="27"/>
        <v>555.62858776194378</v>
      </c>
      <c r="L256" s="25">
        <v>310</v>
      </c>
      <c r="M256" s="45">
        <f t="shared" si="28"/>
        <v>1.8303097304495517</v>
      </c>
      <c r="N256" s="42">
        <f t="shared" si="29"/>
        <v>567.39601643936101</v>
      </c>
    </row>
    <row r="257" spans="6:14" hidden="1" outlineLevel="1" x14ac:dyDescent="0.45">
      <c r="F257">
        <v>311</v>
      </c>
      <c r="G257" s="45">
        <f t="shared" si="25"/>
        <v>1.751274642596047</v>
      </c>
      <c r="H257" s="42">
        <f t="shared" si="26"/>
        <v>544.64641384737058</v>
      </c>
      <c r="I257" s="25">
        <v>311</v>
      </c>
      <c r="J257" s="45">
        <f t="shared" si="24"/>
        <v>1.7897374739835827</v>
      </c>
      <c r="K257" s="42">
        <f t="shared" si="27"/>
        <v>556.60835440889423</v>
      </c>
      <c r="L257" s="25">
        <v>311</v>
      </c>
      <c r="M257" s="45">
        <f t="shared" si="28"/>
        <v>1.8275458315179296</v>
      </c>
      <c r="N257" s="42">
        <f t="shared" si="29"/>
        <v>568.36675360207607</v>
      </c>
    </row>
    <row r="258" spans="6:14" hidden="1" outlineLevel="1" x14ac:dyDescent="0.45">
      <c r="F258">
        <v>312</v>
      </c>
      <c r="G258" s="45">
        <f t="shared" si="25"/>
        <v>1.748823070037355</v>
      </c>
      <c r="H258" s="42">
        <f t="shared" si="26"/>
        <v>545.6327978516548</v>
      </c>
      <c r="I258" s="25">
        <v>312</v>
      </c>
      <c r="J258" s="45">
        <f t="shared" si="24"/>
        <v>1.7871349914580836</v>
      </c>
      <c r="K258" s="42">
        <f t="shared" si="27"/>
        <v>557.58611733492205</v>
      </c>
      <c r="L258" s="25">
        <v>312</v>
      </c>
      <c r="M258" s="45">
        <f t="shared" si="28"/>
        <v>1.8247930003861597</v>
      </c>
      <c r="N258" s="42">
        <f t="shared" si="29"/>
        <v>569.3354161204818</v>
      </c>
    </row>
    <row r="259" spans="6:14" hidden="1" outlineLevel="1" x14ac:dyDescent="0.45">
      <c r="F259">
        <v>313</v>
      </c>
      <c r="G259" s="45">
        <f t="shared" si="25"/>
        <v>1.7463810454600219</v>
      </c>
      <c r="H259" s="42">
        <f t="shared" si="26"/>
        <v>546.61726722898686</v>
      </c>
      <c r="I259" s="25">
        <v>313</v>
      </c>
      <c r="J259" s="45">
        <f t="shared" si="24"/>
        <v>1.7845427852707227</v>
      </c>
      <c r="K259" s="42">
        <f t="shared" si="27"/>
        <v>558.56189178973625</v>
      </c>
      <c r="L259" s="25">
        <v>313</v>
      </c>
      <c r="M259" s="45">
        <f t="shared" si="28"/>
        <v>1.8220511823884553</v>
      </c>
      <c r="N259" s="42">
        <f t="shared" si="29"/>
        <v>570.30202008758647</v>
      </c>
    </row>
    <row r="260" spans="6:14" hidden="1" outlineLevel="1" x14ac:dyDescent="0.45">
      <c r="F260">
        <v>314</v>
      </c>
      <c r="G260" s="45">
        <f t="shared" si="25"/>
        <v>1.7439485231697431</v>
      </c>
      <c r="H260" s="42">
        <f t="shared" si="26"/>
        <v>547.59983627529937</v>
      </c>
      <c r="I260" s="25">
        <v>314</v>
      </c>
      <c r="J260" s="45">
        <f t="shared" si="24"/>
        <v>1.7819608054623464</v>
      </c>
      <c r="K260" s="42">
        <f t="shared" si="27"/>
        <v>559.53569291517681</v>
      </c>
      <c r="L260" s="25">
        <v>314</v>
      </c>
      <c r="M260" s="45">
        <f t="shared" si="28"/>
        <v>1.8193203231864368</v>
      </c>
      <c r="N260" s="42">
        <f t="shared" si="29"/>
        <v>571.26658148054116</v>
      </c>
    </row>
    <row r="261" spans="6:14" hidden="1" outlineLevel="1" x14ac:dyDescent="0.45">
      <c r="F261">
        <v>315</v>
      </c>
      <c r="G261" s="45">
        <f t="shared" si="25"/>
        <v>1.7415254577375512</v>
      </c>
      <c r="H261" s="42">
        <f t="shared" si="26"/>
        <v>548.5805191873286</v>
      </c>
      <c r="I261" s="25">
        <v>315</v>
      </c>
      <c r="J261" s="45">
        <f t="shared" si="24"/>
        <v>1.7793890023684189</v>
      </c>
      <c r="K261" s="42">
        <f t="shared" si="27"/>
        <v>560.50753574605199</v>
      </c>
      <c r="L261" s="25">
        <v>315</v>
      </c>
      <c r="M261" s="45">
        <f t="shared" si="28"/>
        <v>1.8166003687668342</v>
      </c>
      <c r="N261" s="42">
        <f t="shared" si="29"/>
        <v>572.22911616155272</v>
      </c>
    </row>
    <row r="262" spans="6:14" hidden="1" outlineLevel="1" x14ac:dyDescent="0.45">
      <c r="F262">
        <v>316</v>
      </c>
      <c r="G262" s="45">
        <f t="shared" si="25"/>
        <v>1.7391118039980067</v>
      </c>
      <c r="H262" s="42">
        <f t="shared" si="26"/>
        <v>549.55933006337011</v>
      </c>
      <c r="I262" s="25">
        <v>316</v>
      </c>
      <c r="J262" s="45">
        <f t="shared" si="24"/>
        <v>1.7768273266169872</v>
      </c>
      <c r="K262" s="42">
        <f t="shared" si="27"/>
        <v>561.477435210968</v>
      </c>
      <c r="L262" s="25">
        <v>316</v>
      </c>
      <c r="M262" s="45">
        <f t="shared" si="28"/>
        <v>1.8138912654392094</v>
      </c>
      <c r="N262" s="42">
        <f t="shared" si="29"/>
        <v>573.18963987879022</v>
      </c>
    </row>
    <row r="263" spans="6:14" hidden="1" outlineLevel="1" x14ac:dyDescent="0.45">
      <c r="F263">
        <v>317</v>
      </c>
      <c r="G263" s="45">
        <f t="shared" si="25"/>
        <v>1.736707517047406</v>
      </c>
      <c r="H263" s="42">
        <f t="shared" si="26"/>
        <v>550.53628290402776</v>
      </c>
      <c r="I263" s="25">
        <v>317</v>
      </c>
      <c r="J263" s="45">
        <f t="shared" si="24"/>
        <v>1.7742757291266602</v>
      </c>
      <c r="K263" s="42">
        <f t="shared" si="27"/>
        <v>562.44540613315132</v>
      </c>
      <c r="L263" s="25">
        <v>317</v>
      </c>
      <c r="M263" s="45">
        <f t="shared" si="28"/>
        <v>1.8111929598336971</v>
      </c>
      <c r="N263" s="42">
        <f t="shared" si="29"/>
        <v>574.14816826728202</v>
      </c>
    </row>
    <row r="264" spans="6:14" hidden="1" outlineLevel="1" x14ac:dyDescent="0.45">
      <c r="F264">
        <v>318</v>
      </c>
      <c r="G264" s="45">
        <f t="shared" si="25"/>
        <v>1.7343125522420009</v>
      </c>
      <c r="H264" s="42">
        <f t="shared" si="26"/>
        <v>551.51139161295623</v>
      </c>
      <c r="I264" s="25">
        <v>318</v>
      </c>
      <c r="J264" s="45">
        <f t="shared" si="24"/>
        <v>1.771734161104604</v>
      </c>
      <c r="K264" s="42">
        <f t="shared" si="27"/>
        <v>563.41146323126407</v>
      </c>
      <c r="L264" s="25">
        <v>318</v>
      </c>
      <c r="M264" s="45">
        <f t="shared" si="28"/>
        <v>1.8085053988987636</v>
      </c>
      <c r="N264" s="42">
        <f t="shared" si="29"/>
        <v>575.10471684980678</v>
      </c>
    </row>
    <row r="265" spans="6:14" hidden="1" outlineLevel="1" x14ac:dyDescent="0.45">
      <c r="F265">
        <v>319</v>
      </c>
      <c r="G265" s="45">
        <f t="shared" si="25"/>
        <v>1.7319268651962327</v>
      </c>
      <c r="H265" s="42">
        <f t="shared" si="26"/>
        <v>552.48466999759819</v>
      </c>
      <c r="I265" s="25">
        <v>319</v>
      </c>
      <c r="J265" s="45">
        <f t="shared" si="24"/>
        <v>1.7692025740445538</v>
      </c>
      <c r="K265" s="42">
        <f t="shared" si="27"/>
        <v>564.37562112021271</v>
      </c>
      <c r="L265" s="25">
        <v>319</v>
      </c>
      <c r="M265" s="45">
        <f t="shared" si="28"/>
        <v>1.8058285298989822</v>
      </c>
      <c r="N265" s="42">
        <f t="shared" si="29"/>
        <v>576.0593010377753</v>
      </c>
    </row>
    <row r="266" spans="6:14" hidden="1" outlineLevel="1" x14ac:dyDescent="0.45">
      <c r="F266">
        <v>320</v>
      </c>
      <c r="G266" s="45">
        <f t="shared" si="25"/>
        <v>1.7295504117809803</v>
      </c>
      <c r="H266" s="42">
        <f t="shared" si="26"/>
        <v>553.45613176991367</v>
      </c>
      <c r="I266" s="25">
        <v>320</v>
      </c>
      <c r="J266" s="45">
        <f t="shared" si="24"/>
        <v>1.7666809197248399</v>
      </c>
      <c r="K266" s="42">
        <f t="shared" si="27"/>
        <v>565.33789431194873</v>
      </c>
      <c r="L266" s="25">
        <v>320</v>
      </c>
      <c r="M266" s="45">
        <f t="shared" si="28"/>
        <v>1.8031623004128274</v>
      </c>
      <c r="N266" s="42">
        <f t="shared" si="29"/>
        <v>577.01193613210478</v>
      </c>
    </row>
    <row r="267" spans="6:14" hidden="1" outlineLevel="1" x14ac:dyDescent="0.45">
      <c r="F267">
        <v>321</v>
      </c>
      <c r="G267" s="45">
        <f t="shared" si="25"/>
        <v>1.7271831481218212</v>
      </c>
      <c r="H267" s="42">
        <f t="shared" si="26"/>
        <v>554.42579054710461</v>
      </c>
      <c r="I267" s="25">
        <v>321</v>
      </c>
      <c r="J267" s="45">
        <f t="shared" si="24"/>
        <v>1.7641691502064309</v>
      </c>
      <c r="K267" s="42">
        <f t="shared" si="27"/>
        <v>566.29829721626436</v>
      </c>
      <c r="L267" s="25">
        <v>321</v>
      </c>
      <c r="M267" s="45">
        <f t="shared" si="28"/>
        <v>1.8005066583304863</v>
      </c>
      <c r="N267" s="42">
        <f t="shared" si="29"/>
        <v>577.96263732408613</v>
      </c>
    </row>
    <row r="268" spans="6:14" hidden="1" outlineLevel="1" x14ac:dyDescent="0.45">
      <c r="F268">
        <v>322</v>
      </c>
      <c r="G268" s="45">
        <f t="shared" si="25"/>
        <v>1.724825030597307</v>
      </c>
      <c r="H268" s="42">
        <f t="shared" si="26"/>
        <v>555.3936598523328</v>
      </c>
      <c r="I268" s="25">
        <v>322</v>
      </c>
      <c r="J268" s="45">
        <f t="shared" si="24"/>
        <v>1.7616672178309909</v>
      </c>
      <c r="K268" s="42">
        <f t="shared" si="27"/>
        <v>567.25684414157911</v>
      </c>
      <c r="L268" s="25">
        <v>322</v>
      </c>
      <c r="M268" s="45">
        <f t="shared" si="28"/>
        <v>1.7978615518516872</v>
      </c>
      <c r="N268" s="42">
        <f t="shared" si="29"/>
        <v>578.91141969624323</v>
      </c>
    </row>
    <row r="269" spans="6:14" hidden="1" outlineLevel="1" x14ac:dyDescent="0.45">
      <c r="F269">
        <v>323</v>
      </c>
      <c r="G269" s="45">
        <f t="shared" si="25"/>
        <v>1.7224760158372503</v>
      </c>
      <c r="H269" s="42">
        <f t="shared" si="26"/>
        <v>556.35975311543189</v>
      </c>
      <c r="I269" s="25">
        <v>323</v>
      </c>
      <c r="J269" s="45">
        <f t="shared" si="24"/>
        <v>1.7591750752189526</v>
      </c>
      <c r="K269" s="42">
        <f t="shared" si="27"/>
        <v>568.21354929572169</v>
      </c>
      <c r="L269" s="25">
        <v>323</v>
      </c>
      <c r="M269" s="45">
        <f t="shared" si="28"/>
        <v>1.7952269294835463</v>
      </c>
      <c r="N269" s="42">
        <f t="shared" si="29"/>
        <v>579.85829822318544</v>
      </c>
    </row>
    <row r="270" spans="6:14" hidden="1" outlineLevel="1" x14ac:dyDescent="0.45">
      <c r="F270">
        <v>324</v>
      </c>
      <c r="G270" s="45">
        <f t="shared" si="25"/>
        <v>1.7201360607210268</v>
      </c>
      <c r="H270" s="42">
        <f t="shared" si="26"/>
        <v>557.32408367361268</v>
      </c>
      <c r="I270" s="25">
        <v>324</v>
      </c>
      <c r="J270" s="45">
        <f t="shared" si="24"/>
        <v>1.7566926752676049</v>
      </c>
      <c r="K270" s="42">
        <f t="shared" si="27"/>
        <v>569.168426786704</v>
      </c>
      <c r="L270" s="25">
        <v>324</v>
      </c>
      <c r="M270" s="45">
        <f t="shared" si="28"/>
        <v>1.7926027400384299</v>
      </c>
      <c r="N270" s="42">
        <f t="shared" si="29"/>
        <v>580.80328777245131</v>
      </c>
    </row>
    <row r="271" spans="6:14" outlineLevel="1" x14ac:dyDescent="0.45">
      <c r="F271" s="26">
        <v>325</v>
      </c>
      <c r="G271" s="45">
        <f t="shared" si="25"/>
        <v>1.7178051223758894</v>
      </c>
      <c r="H271" s="42">
        <f t="shared" si="26"/>
        <v>558.28666477216404</v>
      </c>
      <c r="I271" s="44">
        <v>325</v>
      </c>
      <c r="J271" s="45">
        <f t="shared" si="24"/>
        <v>1.7542199711491961</v>
      </c>
      <c r="K271" s="42">
        <f t="shared" si="27"/>
        <v>570.12149062348874</v>
      </c>
      <c r="L271" s="44">
        <v>325</v>
      </c>
      <c r="M271" s="45">
        <f t="shared" si="28"/>
        <v>1.7899889326318341</v>
      </c>
      <c r="N271" s="42">
        <f t="shared" si="29"/>
        <v>581.74640310534608</v>
      </c>
    </row>
    <row r="272" spans="6:14" hidden="1" outlineLevel="1" x14ac:dyDescent="0.45">
      <c r="F272">
        <v>326</v>
      </c>
      <c r="G272" s="45">
        <f t="shared" si="25"/>
        <v>1.7154831581752956</v>
      </c>
      <c r="H272" s="42">
        <f t="shared" si="26"/>
        <v>559.2475095651464</v>
      </c>
      <c r="I272" s="25">
        <v>326</v>
      </c>
      <c r="J272" s="45">
        <f t="shared" si="24"/>
        <v>1.7517569163090516</v>
      </c>
      <c r="K272" s="42">
        <f t="shared" si="27"/>
        <v>571.07275471675086</v>
      </c>
      <c r="L272" s="25">
        <v>326</v>
      </c>
      <c r="M272" s="45">
        <f t="shared" si="28"/>
        <v>1.7873854566802823</v>
      </c>
      <c r="N272" s="42">
        <f t="shared" si="29"/>
        <v>582.68765887777204</v>
      </c>
    </row>
    <row r="273" spans="6:14" hidden="1" outlineLevel="1" x14ac:dyDescent="0.45">
      <c r="F273">
        <v>327</v>
      </c>
      <c r="G273" s="45">
        <f t="shared" si="25"/>
        <v>1.7131701257372474</v>
      </c>
      <c r="H273" s="42">
        <f t="shared" si="26"/>
        <v>560.20663111607985</v>
      </c>
      <c r="I273" s="25">
        <v>327</v>
      </c>
      <c r="J273" s="45">
        <f t="shared" si="24"/>
        <v>1.7493034644637049</v>
      </c>
      <c r="K273" s="42">
        <f t="shared" si="27"/>
        <v>572.02223287963147</v>
      </c>
      <c r="L273" s="25">
        <v>327</v>
      </c>
      <c r="M273" s="45">
        <f t="shared" si="28"/>
        <v>1.7847922618992376</v>
      </c>
      <c r="N273" s="42">
        <f t="shared" si="29"/>
        <v>583.62706964105064</v>
      </c>
    </row>
    <row r="274" spans="6:14" hidden="1" outlineLevel="1" x14ac:dyDescent="0.45">
      <c r="F274">
        <v>328</v>
      </c>
      <c r="G274" s="45">
        <f t="shared" si="25"/>
        <v>1.710865982922644</v>
      </c>
      <c r="H274" s="42">
        <f t="shared" si="26"/>
        <v>561.1640423986272</v>
      </c>
      <c r="I274" s="25">
        <v>328</v>
      </c>
      <c r="J274" s="45">
        <f t="shared" si="24"/>
        <v>1.7468595695990468</v>
      </c>
      <c r="K274" s="42">
        <f t="shared" si="27"/>
        <v>572.96993882848733</v>
      </c>
      <c r="L274" s="25">
        <v>328</v>
      </c>
      <c r="M274" s="45">
        <f t="shared" si="28"/>
        <v>1.7822092983010329</v>
      </c>
      <c r="N274" s="42">
        <f t="shared" si="29"/>
        <v>584.56464984273885</v>
      </c>
    </row>
    <row r="275" spans="6:14" hidden="1" outlineLevel="1" x14ac:dyDescent="0.45">
      <c r="F275">
        <v>329</v>
      </c>
      <c r="G275" s="45">
        <f t="shared" si="25"/>
        <v>1.7085706878336484</v>
      </c>
      <c r="H275" s="42">
        <f t="shared" si="26"/>
        <v>562.11975629727033</v>
      </c>
      <c r="I275" s="25">
        <v>329</v>
      </c>
      <c r="J275" s="45">
        <f t="shared" ref="J275:J338" si="30">J274^$J$19</f>
        <v>1.7444251859684841</v>
      </c>
      <c r="K275" s="42">
        <f t="shared" si="27"/>
        <v>573.9158861836313</v>
      </c>
      <c r="L275" s="25">
        <v>329</v>
      </c>
      <c r="M275" s="45">
        <f t="shared" si="28"/>
        <v>1.7796365161928167</v>
      </c>
      <c r="N275" s="42">
        <f t="shared" si="29"/>
        <v>585.50041382743666</v>
      </c>
    </row>
    <row r="276" spans="6:14" hidden="1" outlineLevel="1" x14ac:dyDescent="0.45">
      <c r="F276">
        <v>330</v>
      </c>
      <c r="G276" s="45">
        <f t="shared" si="25"/>
        <v>1.7062841988120641</v>
      </c>
      <c r="H276" s="42">
        <f t="shared" si="26"/>
        <v>563.07378560798111</v>
      </c>
      <c r="I276" s="25">
        <v>330</v>
      </c>
      <c r="J276" s="45">
        <f t="shared" si="30"/>
        <v>1.7420002680911171</v>
      </c>
      <c r="K276" s="42">
        <f t="shared" si="27"/>
        <v>574.8600884700686</v>
      </c>
      <c r="L276" s="25">
        <v>330</v>
      </c>
      <c r="M276" s="45">
        <f t="shared" si="28"/>
        <v>1.7770738661745153</v>
      </c>
      <c r="N276" s="42">
        <f t="shared" si="29"/>
        <v>586.4343758375901</v>
      </c>
    </row>
    <row r="277" spans="6:14" hidden="1" outlineLevel="1" x14ac:dyDescent="0.45">
      <c r="F277">
        <v>331</v>
      </c>
      <c r="G277" s="45">
        <f t="shared" si="25"/>
        <v>1.7040064744377261</v>
      </c>
      <c r="H277" s="42">
        <f t="shared" si="26"/>
        <v>564.02614303888731</v>
      </c>
      <c r="I277" s="25">
        <v>331</v>
      </c>
      <c r="J277" s="45">
        <f t="shared" si="30"/>
        <v>1.7395847707499279</v>
      </c>
      <c r="K277" s="42">
        <f t="shared" si="27"/>
        <v>575.8025591182261</v>
      </c>
      <c r="L277" s="25">
        <v>331</v>
      </c>
      <c r="M277" s="45">
        <f t="shared" si="28"/>
        <v>1.7745212991368113</v>
      </c>
      <c r="N277" s="42">
        <f t="shared" si="29"/>
        <v>587.3665500142846</v>
      </c>
    </row>
    <row r="278" spans="6:14" hidden="1" outlineLevel="1" x14ac:dyDescent="0.45">
      <c r="F278">
        <v>332</v>
      </c>
      <c r="G278" s="45">
        <f t="shared" si="25"/>
        <v>1.7017374735269044</v>
      </c>
      <c r="H278" s="42">
        <f t="shared" si="26"/>
        <v>564.97684121093221</v>
      </c>
      <c r="I278" s="25">
        <v>332</v>
      </c>
      <c r="J278" s="45">
        <f t="shared" si="30"/>
        <v>1.737178648989985</v>
      </c>
      <c r="K278" s="42">
        <f t="shared" si="27"/>
        <v>576.743311464675</v>
      </c>
      <c r="L278" s="25">
        <v>332</v>
      </c>
      <c r="M278" s="45">
        <f t="shared" si="28"/>
        <v>1.7719787662591366</v>
      </c>
      <c r="N278" s="42">
        <f t="shared" si="29"/>
        <v>588.29695039803335</v>
      </c>
    </row>
    <row r="279" spans="6:14" hidden="1" outlineLevel="1" x14ac:dyDescent="0.45">
      <c r="F279">
        <v>333</v>
      </c>
      <c r="G279" s="45">
        <f t="shared" si="25"/>
        <v>1.6994771551307175</v>
      </c>
      <c r="H279" s="42">
        <f t="shared" si="26"/>
        <v>565.92589265852894</v>
      </c>
      <c r="I279" s="25">
        <v>333</v>
      </c>
      <c r="J279" s="45">
        <f t="shared" si="30"/>
        <v>1.7347818581166605</v>
      </c>
      <c r="K279" s="42">
        <f t="shared" si="27"/>
        <v>577.6823587528479</v>
      </c>
      <c r="L279" s="25">
        <v>333</v>
      </c>
      <c r="M279" s="45">
        <f t="shared" si="28"/>
        <v>1.7694462190076836</v>
      </c>
      <c r="N279" s="42">
        <f t="shared" si="29"/>
        <v>589.22559092955862</v>
      </c>
    </row>
    <row r="280" spans="6:14" hidden="1" outlineLevel="1" x14ac:dyDescent="0.45">
      <c r="F280">
        <v>334</v>
      </c>
      <c r="G280" s="45">
        <f t="shared" si="25"/>
        <v>1.697225478533561</v>
      </c>
      <c r="H280" s="42">
        <f t="shared" si="26"/>
        <v>566.87330983020934</v>
      </c>
      <c r="I280" s="25">
        <v>334</v>
      </c>
      <c r="J280" s="45">
        <f t="shared" si="30"/>
        <v>1.7323943536938622</v>
      </c>
      <c r="K280" s="42">
        <f t="shared" si="27"/>
        <v>578.61971413374999</v>
      </c>
      <c r="L280" s="25">
        <v>334</v>
      </c>
      <c r="M280" s="45">
        <f t="shared" si="28"/>
        <v>1.7669236091334297</v>
      </c>
      <c r="N280" s="42">
        <f t="shared" si="29"/>
        <v>590.15248545056556</v>
      </c>
    </row>
    <row r="281" spans="6:14" hidden="1" outlineLevel="1" x14ac:dyDescent="0.45">
      <c r="F281">
        <v>335</v>
      </c>
      <c r="G281" s="45">
        <f t="shared" si="25"/>
        <v>1.6949824032515459</v>
      </c>
      <c r="H281" s="42">
        <f t="shared" si="26"/>
        <v>567.81910508926785</v>
      </c>
      <c r="I281" s="25">
        <v>335</v>
      </c>
      <c r="J281" s="45">
        <f t="shared" si="30"/>
        <v>1.7300160915422773</v>
      </c>
      <c r="K281" s="42">
        <f t="shared" si="27"/>
        <v>579.5553906666629</v>
      </c>
      <c r="L281" s="25">
        <v>335</v>
      </c>
      <c r="M281" s="45">
        <f t="shared" si="28"/>
        <v>1.7644108886701781</v>
      </c>
      <c r="N281" s="42">
        <f t="shared" si="29"/>
        <v>591.07764770450967</v>
      </c>
    </row>
    <row r="282" spans="6:14" hidden="1" outlineLevel="1" x14ac:dyDescent="0.45">
      <c r="F282">
        <v>336</v>
      </c>
      <c r="G282" s="45">
        <f t="shared" si="25"/>
        <v>1.6927478890309493</v>
      </c>
      <c r="H282" s="42">
        <f t="shared" si="26"/>
        <v>568.76329071439898</v>
      </c>
      <c r="I282" s="25">
        <v>336</v>
      </c>
      <c r="J282" s="45">
        <f t="shared" si="30"/>
        <v>1.7276470277376326</v>
      </c>
      <c r="K282" s="42">
        <f t="shared" si="27"/>
        <v>580.48940131984455</v>
      </c>
      <c r="L282" s="25">
        <v>336</v>
      </c>
      <c r="M282" s="45">
        <f t="shared" si="28"/>
        <v>1.7619080099326145</v>
      </c>
      <c r="N282" s="42">
        <f t="shared" si="29"/>
        <v>592.0010913373585</v>
      </c>
    </row>
    <row r="283" spans="6:14" hidden="1" outlineLevel="1" x14ac:dyDescent="0.45">
      <c r="F283">
        <v>337</v>
      </c>
      <c r="G283" s="45">
        <f t="shared" si="25"/>
        <v>1.6905218958466788</v>
      </c>
      <c r="H283" s="42">
        <f t="shared" si="26"/>
        <v>569.70587890033073</v>
      </c>
      <c r="I283" s="25">
        <v>337</v>
      </c>
      <c r="J283" s="45">
        <f t="shared" si="30"/>
        <v>1.725287118608966</v>
      </c>
      <c r="K283" s="42">
        <f t="shared" si="27"/>
        <v>581.42175897122149</v>
      </c>
      <c r="L283" s="25">
        <v>337</v>
      </c>
      <c r="M283" s="45">
        <f t="shared" si="28"/>
        <v>1.7594149255143778</v>
      </c>
      <c r="N283" s="42">
        <f t="shared" si="29"/>
        <v>592.9228298983453</v>
      </c>
    </row>
    <row r="284" spans="6:14" hidden="1" outlineLevel="1" x14ac:dyDescent="0.45">
      <c r="F284">
        <v>338</v>
      </c>
      <c r="G284" s="45">
        <f t="shared" si="25"/>
        <v>1.6883043839007443</v>
      </c>
      <c r="H284" s="42">
        <f t="shared" si="26"/>
        <v>570.64688175845163</v>
      </c>
      <c r="I284" s="25">
        <v>338</v>
      </c>
      <c r="J284" s="45">
        <f t="shared" si="30"/>
        <v>1.7229363207369115</v>
      </c>
      <c r="K284" s="42">
        <f t="shared" si="27"/>
        <v>582.35247640907608</v>
      </c>
      <c r="L284" s="25">
        <v>338</v>
      </c>
      <c r="M284" s="45">
        <f t="shared" si="28"/>
        <v>1.7569315882861476</v>
      </c>
      <c r="N284" s="42">
        <f t="shared" si="29"/>
        <v>593.84287684071785</v>
      </c>
    </row>
    <row r="285" spans="6:14" hidden="1" outlineLevel="1" x14ac:dyDescent="0.45">
      <c r="F285">
        <v>339</v>
      </c>
      <c r="G285" s="45">
        <f t="shared" si="25"/>
        <v>1.6860953136207473</v>
      </c>
      <c r="H285" s="42">
        <f t="shared" si="26"/>
        <v>571.58631131743334</v>
      </c>
      <c r="I285" s="25">
        <v>339</v>
      </c>
      <c r="J285" s="45">
        <f t="shared" si="30"/>
        <v>1.7205945909519988</v>
      </c>
      <c r="K285" s="42">
        <f t="shared" si="27"/>
        <v>583.28156633272761</v>
      </c>
      <c r="L285" s="25">
        <v>339</v>
      </c>
      <c r="M285" s="45">
        <f t="shared" si="28"/>
        <v>1.7544579513937444</v>
      </c>
      <c r="N285" s="42">
        <f t="shared" si="29"/>
        <v>594.76124552247938</v>
      </c>
    </row>
    <row r="286" spans="6:14" hidden="1" outlineLevel="1" x14ac:dyDescent="0.45">
      <c r="F286">
        <v>340</v>
      </c>
      <c r="G286" s="45">
        <f t="shared" si="25"/>
        <v>1.6838946456583754</v>
      </c>
      <c r="H286" s="42">
        <f t="shared" si="26"/>
        <v>572.52417952384769</v>
      </c>
      <c r="I286" s="25">
        <v>340</v>
      </c>
      <c r="J286" s="45">
        <f t="shared" si="30"/>
        <v>1.7182618863329646</v>
      </c>
      <c r="K286" s="42">
        <f t="shared" si="27"/>
        <v>584.20904135320802</v>
      </c>
      <c r="L286" s="25">
        <v>340</v>
      </c>
      <c r="M286" s="45">
        <f t="shared" si="28"/>
        <v>1.7519939682562469</v>
      </c>
      <c r="N286" s="42">
        <f t="shared" si="29"/>
        <v>595.6779492071239</v>
      </c>
    </row>
    <row r="287" spans="6:14" hidden="1" outlineLevel="1" x14ac:dyDescent="0.45">
      <c r="F287">
        <v>341</v>
      </c>
      <c r="G287" s="45">
        <f t="shared" si="25"/>
        <v>1.6817023408879137</v>
      </c>
      <c r="H287" s="42">
        <f t="shared" si="26"/>
        <v>573.46049824277861</v>
      </c>
      <c r="I287" s="25">
        <v>341</v>
      </c>
      <c r="J287" s="45">
        <f t="shared" si="30"/>
        <v>1.7159381642050766</v>
      </c>
      <c r="K287" s="42">
        <f t="shared" si="27"/>
        <v>585.13491399393115</v>
      </c>
      <c r="L287" s="25">
        <v>341</v>
      </c>
      <c r="M287" s="45">
        <f t="shared" si="28"/>
        <v>1.7495395925641219</v>
      </c>
      <c r="N287" s="42">
        <f t="shared" si="29"/>
        <v>596.59300106436558</v>
      </c>
    </row>
    <row r="288" spans="6:14" hidden="1" outlineLevel="1" x14ac:dyDescent="0.45">
      <c r="F288">
        <v>342</v>
      </c>
      <c r="G288" s="45">
        <f t="shared" si="25"/>
        <v>1.6795183604047639</v>
      </c>
      <c r="H288" s="42">
        <f t="shared" si="26"/>
        <v>574.39527925842924</v>
      </c>
      <c r="I288" s="25">
        <v>342</v>
      </c>
      <c r="J288" s="45">
        <f t="shared" si="30"/>
        <v>1.713623382138473</v>
      </c>
      <c r="K288" s="42">
        <f t="shared" si="27"/>
        <v>586.05919669135778</v>
      </c>
      <c r="L288" s="25">
        <v>342</v>
      </c>
      <c r="M288" s="45">
        <f t="shared" si="28"/>
        <v>1.7470947782773707</v>
      </c>
      <c r="N288" s="42">
        <f t="shared" si="29"/>
        <v>597.50641417086081</v>
      </c>
    </row>
    <row r="289" spans="6:14" hidden="1" outlineLevel="1" x14ac:dyDescent="0.45">
      <c r="F289">
        <v>343</v>
      </c>
      <c r="G289" s="45">
        <f t="shared" si="25"/>
        <v>1.677342665523976</v>
      </c>
      <c r="H289" s="42">
        <f t="shared" si="26"/>
        <v>575.32853427472378</v>
      </c>
      <c r="I289" s="25">
        <v>343</v>
      </c>
      <c r="J289" s="45">
        <f t="shared" si="30"/>
        <v>1.7113174979465111</v>
      </c>
      <c r="K289" s="42">
        <f t="shared" si="27"/>
        <v>586.98190179565336</v>
      </c>
      <c r="L289" s="25">
        <v>343</v>
      </c>
      <c r="M289" s="45">
        <f t="shared" si="28"/>
        <v>1.7446594796236876</v>
      </c>
      <c r="N289" s="42">
        <f t="shared" si="29"/>
        <v>598.41820151092486</v>
      </c>
    </row>
    <row r="290" spans="6:14" hidden="1" outlineLevel="1" x14ac:dyDescent="0.45">
      <c r="F290">
        <v>344</v>
      </c>
      <c r="G290" s="45">
        <f t="shared" si="25"/>
        <v>1.6751752177787911</v>
      </c>
      <c r="H290" s="42">
        <f t="shared" si="26"/>
        <v>576.26027491590412</v>
      </c>
      <c r="I290" s="25">
        <v>344</v>
      </c>
      <c r="J290" s="45">
        <f t="shared" si="30"/>
        <v>1.7090204696841311</v>
      </c>
      <c r="K290" s="42">
        <f t="shared" si="27"/>
        <v>587.90304157134108</v>
      </c>
      <c r="L290" s="25">
        <v>344</v>
      </c>
      <c r="M290" s="45">
        <f t="shared" si="28"/>
        <v>1.7422336510966356</v>
      </c>
      <c r="N290" s="42">
        <f t="shared" si="29"/>
        <v>599.32837597724267</v>
      </c>
    </row>
    <row r="291" spans="6:14" hidden="1" outlineLevel="1" x14ac:dyDescent="0.45">
      <c r="F291">
        <v>345</v>
      </c>
      <c r="G291" s="45">
        <f t="shared" si="25"/>
        <v>1.673015978919195</v>
      </c>
      <c r="H291" s="42">
        <f t="shared" si="26"/>
        <v>577.19051272712227</v>
      </c>
      <c r="I291" s="25">
        <v>345</v>
      </c>
      <c r="J291" s="45">
        <f t="shared" si="30"/>
        <v>1.7067322556462319</v>
      </c>
      <c r="K291" s="42">
        <f t="shared" si="27"/>
        <v>588.82262819795005</v>
      </c>
      <c r="L291" s="25">
        <v>345</v>
      </c>
      <c r="M291" s="45">
        <f t="shared" si="28"/>
        <v>1.739817247453834</v>
      </c>
      <c r="N291" s="42">
        <f t="shared" si="29"/>
        <v>600.23695037157279</v>
      </c>
    </row>
    <row r="292" spans="6:14" hidden="1" outlineLevel="1" x14ac:dyDescent="0.45">
      <c r="F292">
        <v>346</v>
      </c>
      <c r="G292" s="45">
        <f t="shared" si="25"/>
        <v>1.6708649109104827</v>
      </c>
      <c r="H292" s="42">
        <f t="shared" si="26"/>
        <v>578.11925917502697</v>
      </c>
      <c r="I292" s="25">
        <v>346</v>
      </c>
      <c r="J292" s="45">
        <f t="shared" si="30"/>
        <v>1.7044528143660582</v>
      </c>
      <c r="K292" s="42">
        <f t="shared" si="27"/>
        <v>589.74067377065614</v>
      </c>
      <c r="L292" s="25">
        <v>346</v>
      </c>
      <c r="M292" s="45">
        <f t="shared" si="28"/>
        <v>1.7374102237151603</v>
      </c>
      <c r="N292" s="42">
        <f t="shared" si="29"/>
        <v>601.14393740544551</v>
      </c>
    </row>
    <row r="293" spans="6:14" hidden="1" outlineLevel="1" x14ac:dyDescent="0.45">
      <c r="F293">
        <v>347</v>
      </c>
      <c r="G293" s="45">
        <f t="shared" si="25"/>
        <v>1.6687219759318341</v>
      </c>
      <c r="H293" s="42">
        <f t="shared" si="26"/>
        <v>579.04652564834646</v>
      </c>
      <c r="I293" s="25">
        <v>347</v>
      </c>
      <c r="J293" s="45">
        <f t="shared" si="30"/>
        <v>1.7021821046136025</v>
      </c>
      <c r="K293" s="42">
        <f t="shared" si="27"/>
        <v>590.65719030092009</v>
      </c>
      <c r="L293" s="25">
        <v>347</v>
      </c>
      <c r="M293" s="45">
        <f t="shared" si="28"/>
        <v>1.7350125351609673</v>
      </c>
      <c r="N293" s="42">
        <f t="shared" si="29"/>
        <v>602.04934970085571</v>
      </c>
    </row>
    <row r="294" spans="6:14" hidden="1" outlineLevel="1" x14ac:dyDescent="0.45">
      <c r="F294">
        <v>348</v>
      </c>
      <c r="G294" s="45">
        <f t="shared" si="25"/>
        <v>1.6665871363748996</v>
      </c>
      <c r="H294" s="42">
        <f t="shared" si="26"/>
        <v>579.9723234584651</v>
      </c>
      <c r="I294" s="25">
        <v>348</v>
      </c>
      <c r="J294" s="45">
        <f t="shared" si="30"/>
        <v>1.6999200853940162</v>
      </c>
      <c r="K294" s="42">
        <f t="shared" si="27"/>
        <v>591.57218971711768</v>
      </c>
      <c r="L294" s="25">
        <v>348</v>
      </c>
      <c r="M294" s="45">
        <f t="shared" si="28"/>
        <v>1.7326241373303128</v>
      </c>
      <c r="N294" s="42">
        <f t="shared" si="29"/>
        <v>602.95319979094882</v>
      </c>
    </row>
    <row r="295" spans="6:14" hidden="1" outlineLevel="1" x14ac:dyDescent="0.45">
      <c r="F295">
        <v>349</v>
      </c>
      <c r="G295" s="45">
        <f t="shared" si="25"/>
        <v>1.6644603548423975</v>
      </c>
      <c r="H295" s="42">
        <f t="shared" si="26"/>
        <v>580.89666383999668</v>
      </c>
      <c r="I295" s="25">
        <v>349</v>
      </c>
      <c r="J295" s="45">
        <f t="shared" si="30"/>
        <v>1.6976667159460348</v>
      </c>
      <c r="K295" s="42">
        <f t="shared" si="27"/>
        <v>592.48568386516615</v>
      </c>
      <c r="L295" s="25">
        <v>349</v>
      </c>
      <c r="M295" s="45">
        <f t="shared" si="28"/>
        <v>1.7302449860192035</v>
      </c>
      <c r="N295" s="42">
        <f t="shared" si="29"/>
        <v>603.855500120702</v>
      </c>
    </row>
    <row r="296" spans="6:14" outlineLevel="1" x14ac:dyDescent="0.45">
      <c r="F296" s="26">
        <v>350</v>
      </c>
      <c r="G296" s="45">
        <f t="shared" si="25"/>
        <v>1.662341594146721</v>
      </c>
      <c r="H296" s="42">
        <f t="shared" si="26"/>
        <v>581.81955795135229</v>
      </c>
      <c r="I296" s="44">
        <v>350</v>
      </c>
      <c r="J296" s="45">
        <f t="shared" si="30"/>
        <v>1.6954219557404153</v>
      </c>
      <c r="K296" s="42">
        <f t="shared" si="27"/>
        <v>593.39768450914539</v>
      </c>
      <c r="L296" s="44">
        <v>350</v>
      </c>
      <c r="M296" s="45">
        <f t="shared" si="28"/>
        <v>1.7278750372788525</v>
      </c>
      <c r="N296" s="42">
        <f t="shared" si="29"/>
        <v>604.7562630475984</v>
      </c>
    </row>
    <row r="297" spans="6:14" hidden="1" outlineLevel="1" x14ac:dyDescent="0.45">
      <c r="F297">
        <v>351</v>
      </c>
      <c r="G297" s="45">
        <f t="shared" si="25"/>
        <v>1.6602308173085565</v>
      </c>
      <c r="H297" s="42">
        <f t="shared" si="26"/>
        <v>582.74101687530333</v>
      </c>
      <c r="I297" s="25">
        <v>351</v>
      </c>
      <c r="J297" s="45">
        <f t="shared" si="30"/>
        <v>1.6931857644783839</v>
      </c>
      <c r="K297" s="42">
        <f t="shared" si="27"/>
        <v>594.30820333191275</v>
      </c>
      <c r="L297" s="25">
        <v>351</v>
      </c>
      <c r="M297" s="45">
        <f t="shared" si="28"/>
        <v>1.72551424741395</v>
      </c>
      <c r="N297" s="42">
        <f t="shared" si="29"/>
        <v>605.65550084229642</v>
      </c>
    </row>
    <row r="298" spans="6:14" hidden="1" outlineLevel="1" x14ac:dyDescent="0.45">
      <c r="F298">
        <v>352</v>
      </c>
      <c r="G298" s="45">
        <f t="shared" si="25"/>
        <v>1.6581279875555115</v>
      </c>
      <c r="H298" s="42">
        <f t="shared" si="26"/>
        <v>583.6610516195401</v>
      </c>
      <c r="I298" s="25">
        <v>352</v>
      </c>
      <c r="J298" s="45">
        <f t="shared" si="30"/>
        <v>1.6909581020900968</v>
      </c>
      <c r="K298" s="42">
        <f t="shared" si="27"/>
        <v>595.2172519357141</v>
      </c>
      <c r="L298" s="25">
        <v>352</v>
      </c>
      <c r="M298" s="45">
        <f t="shared" si="28"/>
        <v>1.7231625729809472</v>
      </c>
      <c r="N298" s="42">
        <f t="shared" si="29"/>
        <v>606.55322568929341</v>
      </c>
    </row>
    <row r="299" spans="6:14" hidden="1" outlineLevel="1" x14ac:dyDescent="0.45">
      <c r="F299">
        <v>353</v>
      </c>
      <c r="G299" s="45">
        <f t="shared" si="25"/>
        <v>1.6560330683207531</v>
      </c>
      <c r="H299" s="42">
        <f t="shared" si="26"/>
        <v>584.57967311722587</v>
      </c>
      <c r="I299" s="25">
        <v>353</v>
      </c>
      <c r="J299" s="45">
        <f t="shared" si="30"/>
        <v>1.6887389287331132</v>
      </c>
      <c r="K299" s="42">
        <f t="shared" si="27"/>
        <v>596.1248418427889</v>
      </c>
      <c r="L299" s="25">
        <v>353</v>
      </c>
      <c r="M299" s="45">
        <f t="shared" si="28"/>
        <v>1.7208199707863541</v>
      </c>
      <c r="N299" s="42">
        <f t="shared" si="29"/>
        <v>607.44944968758296</v>
      </c>
    </row>
    <row r="300" spans="6:14" hidden="1" outlineLevel="1" x14ac:dyDescent="0.45">
      <c r="F300">
        <v>354</v>
      </c>
      <c r="G300" s="45">
        <f t="shared" si="25"/>
        <v>1.653946023241657</v>
      </c>
      <c r="H300" s="42">
        <f t="shared" si="26"/>
        <v>585.4968922275466</v>
      </c>
      <c r="I300" s="25">
        <v>354</v>
      </c>
      <c r="J300" s="45">
        <f t="shared" si="30"/>
        <v>1.6865282047908778</v>
      </c>
      <c r="K300" s="42">
        <f t="shared" si="27"/>
        <v>597.03098449597076</v>
      </c>
      <c r="L300" s="25">
        <v>354</v>
      </c>
      <c r="M300" s="45">
        <f t="shared" si="28"/>
        <v>1.71848639788505</v>
      </c>
      <c r="N300" s="42">
        <f t="shared" si="29"/>
        <v>608.34418485130766</v>
      </c>
    </row>
    <row r="301" spans="6:14" hidden="1" outlineLevel="1" x14ac:dyDescent="0.45">
      <c r="F301">
        <v>355</v>
      </c>
      <c r="G301" s="45">
        <f t="shared" si="25"/>
        <v>1.6518668161584662</v>
      </c>
      <c r="H301" s="42">
        <f t="shared" si="26"/>
        <v>586.41271973625555</v>
      </c>
      <c r="I301" s="25">
        <v>355</v>
      </c>
      <c r="J301" s="45">
        <f t="shared" si="30"/>
        <v>1.6843258908712173</v>
      </c>
      <c r="K301" s="42">
        <f t="shared" si="27"/>
        <v>597.93569125928218</v>
      </c>
      <c r="L301" s="25">
        <v>355</v>
      </c>
      <c r="M301" s="45">
        <f t="shared" si="28"/>
        <v>1.716161811578607</v>
      </c>
      <c r="N301" s="42">
        <f t="shared" si="29"/>
        <v>609.23744311040548</v>
      </c>
    </row>
    <row r="302" spans="6:14" hidden="1" outlineLevel="1" x14ac:dyDescent="0.45">
      <c r="F302">
        <v>356</v>
      </c>
      <c r="G302" s="45">
        <f t="shared" si="25"/>
        <v>1.64979541111296</v>
      </c>
      <c r="H302" s="42">
        <f t="shared" si="26"/>
        <v>587.32716635621375</v>
      </c>
      <c r="I302" s="25">
        <v>356</v>
      </c>
      <c r="J302" s="45">
        <f t="shared" si="30"/>
        <v>1.6821319478048462</v>
      </c>
      <c r="K302" s="42">
        <f t="shared" si="27"/>
        <v>598.83897341852526</v>
      </c>
      <c r="L302" s="25">
        <v>356</v>
      </c>
      <c r="M302" s="45">
        <f t="shared" si="28"/>
        <v>1.713846169413626</v>
      </c>
      <c r="N302" s="42">
        <f t="shared" si="29"/>
        <v>610.12923631125091</v>
      </c>
    </row>
    <row r="303" spans="6:14" hidden="1" outlineLevel="1" x14ac:dyDescent="0.45">
      <c r="F303">
        <v>357</v>
      </c>
      <c r="G303" s="45">
        <f t="shared" si="25"/>
        <v>1.6477317723471332</v>
      </c>
      <c r="H303" s="42">
        <f t="shared" si="26"/>
        <v>588.24024272792656</v>
      </c>
      <c r="I303" s="25">
        <v>357</v>
      </c>
      <c r="J303" s="45">
        <f t="shared" si="30"/>
        <v>1.6799463366438858</v>
      </c>
      <c r="K303" s="42">
        <f t="shared" si="27"/>
        <v>599.74084218186727</v>
      </c>
      <c r="L303" s="25">
        <v>357</v>
      </c>
      <c r="M303" s="45">
        <f t="shared" si="28"/>
        <v>1.7115394291800867</v>
      </c>
      <c r="N303" s="42">
        <f t="shared" si="29"/>
        <v>611.01957621729093</v>
      </c>
    </row>
    <row r="304" spans="6:14" hidden="1" outlineLevel="1" x14ac:dyDescent="0.45">
      <c r="F304">
        <v>358</v>
      </c>
      <c r="G304" s="45">
        <f t="shared" ref="G304:G367" si="31">G303^$G$19</f>
        <v>1.6456758643018843</v>
      </c>
      <c r="H304" s="42">
        <f t="shared" ref="H304:H367" si="32">F304*G304</f>
        <v>589.1519594200746</v>
      </c>
      <c r="I304" s="25">
        <v>358</v>
      </c>
      <c r="J304" s="45">
        <f t="shared" si="30"/>
        <v>1.6777690186603929</v>
      </c>
      <c r="K304" s="42">
        <f t="shared" ref="K304:K367" si="33">I304*J304</f>
        <v>600.64130868042059</v>
      </c>
      <c r="L304" s="25">
        <v>358</v>
      </c>
      <c r="M304" s="45">
        <f t="shared" ref="M304:M367" si="34">M303^$M$19</f>
        <v>1.7092415489097081</v>
      </c>
      <c r="N304" s="42">
        <f t="shared" ref="N304:N367" si="35">L304*M304</f>
        <v>611.90847450967556</v>
      </c>
    </row>
    <row r="305" spans="6:14" hidden="1" outlineLevel="1" x14ac:dyDescent="0.45">
      <c r="F305">
        <v>359</v>
      </c>
      <c r="G305" s="45">
        <f t="shared" si="31"/>
        <v>1.6436276516157149</v>
      </c>
      <c r="H305" s="42">
        <f t="shared" si="32"/>
        <v>590.06232693004165</v>
      </c>
      <c r="I305" s="25">
        <v>359</v>
      </c>
      <c r="J305" s="45">
        <f t="shared" si="30"/>
        <v>1.6755999553449008</v>
      </c>
      <c r="K305" s="42">
        <f t="shared" si="33"/>
        <v>601.54038396881936</v>
      </c>
      <c r="L305" s="25">
        <v>359</v>
      </c>
      <c r="M305" s="45">
        <f t="shared" si="34"/>
        <v>1.7069524868743244</v>
      </c>
      <c r="N305" s="42">
        <f t="shared" si="35"/>
        <v>612.7959427878825</v>
      </c>
    </row>
    <row r="306" spans="6:14" hidden="1" outlineLevel="1" x14ac:dyDescent="0.45">
      <c r="F306">
        <v>360</v>
      </c>
      <c r="G306" s="45">
        <f t="shared" si="31"/>
        <v>1.6415870991234371</v>
      </c>
      <c r="H306" s="42">
        <f t="shared" si="32"/>
        <v>590.97135568443741</v>
      </c>
      <c r="I306" s="25">
        <v>360</v>
      </c>
      <c r="J306" s="45">
        <f t="shared" si="30"/>
        <v>1.67343910840497</v>
      </c>
      <c r="K306" s="42">
        <f t="shared" si="33"/>
        <v>602.43807902578919</v>
      </c>
      <c r="L306" s="25">
        <v>360</v>
      </c>
      <c r="M306" s="45">
        <f t="shared" si="34"/>
        <v>1.704672201584271</v>
      </c>
      <c r="N306" s="42">
        <f t="shared" si="35"/>
        <v>613.68199257033757</v>
      </c>
    </row>
    <row r="307" spans="6:14" hidden="1" outlineLevel="1" x14ac:dyDescent="0.45">
      <c r="F307">
        <v>361</v>
      </c>
      <c r="G307" s="45">
        <f t="shared" si="31"/>
        <v>1.6395541718548921</v>
      </c>
      <c r="H307" s="42">
        <f t="shared" si="32"/>
        <v>591.87905603961599</v>
      </c>
      <c r="I307" s="25">
        <v>361</v>
      </c>
      <c r="J307" s="45">
        <f t="shared" si="30"/>
        <v>1.6712864397637515</v>
      </c>
      <c r="K307" s="42">
        <f t="shared" si="33"/>
        <v>603.33440475471423</v>
      </c>
      <c r="L307" s="25">
        <v>361</v>
      </c>
      <c r="M307" s="45">
        <f t="shared" si="34"/>
        <v>1.7024006517867836</v>
      </c>
      <c r="N307" s="42">
        <f t="shared" si="35"/>
        <v>614.56663529502885</v>
      </c>
    </row>
    <row r="308" spans="6:14" hidden="1" outlineLevel="1" x14ac:dyDescent="0.45">
      <c r="F308">
        <v>362</v>
      </c>
      <c r="G308" s="45">
        <f t="shared" si="31"/>
        <v>1.637528835033677</v>
      </c>
      <c r="H308" s="42">
        <f t="shared" si="32"/>
        <v>592.78543828219108</v>
      </c>
      <c r="I308" s="25">
        <v>362</v>
      </c>
      <c r="J308" s="45">
        <f t="shared" si="30"/>
        <v>1.6691419115585595</v>
      </c>
      <c r="K308" s="42">
        <f t="shared" si="33"/>
        <v>604.22937198419856</v>
      </c>
      <c r="L308" s="25">
        <v>362</v>
      </c>
      <c r="M308" s="45">
        <f t="shared" si="34"/>
        <v>1.70013779646441</v>
      </c>
      <c r="N308" s="42">
        <f t="shared" si="35"/>
        <v>615.44988232011644</v>
      </c>
    </row>
    <row r="309" spans="6:14" hidden="1" outlineLevel="1" x14ac:dyDescent="0.45">
      <c r="F309">
        <v>363</v>
      </c>
      <c r="G309" s="45">
        <f t="shared" si="31"/>
        <v>1.6355110540758824</v>
      </c>
      <c r="H309" s="42">
        <f t="shared" si="32"/>
        <v>593.69051262954531</v>
      </c>
      <c r="I309" s="25">
        <v>363</v>
      </c>
      <c r="J309" s="45">
        <f t="shared" si="30"/>
        <v>1.6670054861394554</v>
      </c>
      <c r="K309" s="42">
        <f t="shared" si="33"/>
        <v>605.12299146862233</v>
      </c>
      <c r="L309" s="25">
        <v>363</v>
      </c>
      <c r="M309" s="45">
        <f t="shared" si="34"/>
        <v>1.6978835948334337</v>
      </c>
      <c r="N309" s="42">
        <f t="shared" si="35"/>
        <v>616.33174492453645</v>
      </c>
    </row>
    <row r="310" spans="6:14" hidden="1" outlineLevel="1" x14ac:dyDescent="0.45">
      <c r="F310">
        <v>364</v>
      </c>
      <c r="G310" s="45">
        <f t="shared" si="31"/>
        <v>1.6335007945888385</v>
      </c>
      <c r="H310" s="42">
        <f t="shared" si="32"/>
        <v>594.59428923033715</v>
      </c>
      <c r="I310" s="25">
        <v>364</v>
      </c>
      <c r="J310" s="45">
        <f t="shared" si="30"/>
        <v>1.6648771260678437</v>
      </c>
      <c r="K310" s="42">
        <f t="shared" si="33"/>
        <v>606.01527388869511</v>
      </c>
      <c r="L310" s="25">
        <v>364</v>
      </c>
      <c r="M310" s="45">
        <f t="shared" si="34"/>
        <v>1.6956380063423093</v>
      </c>
      <c r="N310" s="42">
        <f t="shared" si="35"/>
        <v>617.21223430860061</v>
      </c>
    </row>
    <row r="311" spans="6:14" hidden="1" outlineLevel="1" x14ac:dyDescent="0.45">
      <c r="F311">
        <v>365</v>
      </c>
      <c r="G311" s="45">
        <f t="shared" si="31"/>
        <v>1.6314980223698707</v>
      </c>
      <c r="H311" s="42">
        <f t="shared" si="32"/>
        <v>595.49677816500287</v>
      </c>
      <c r="I311" s="25">
        <v>365</v>
      </c>
      <c r="J311" s="45">
        <f t="shared" si="30"/>
        <v>1.6627567941150758</v>
      </c>
      <c r="K311" s="42">
        <f t="shared" si="33"/>
        <v>606.90622985200264</v>
      </c>
      <c r="L311" s="25">
        <v>365</v>
      </c>
      <c r="M311" s="45">
        <f t="shared" si="34"/>
        <v>1.69340099067011</v>
      </c>
      <c r="N311" s="42">
        <f t="shared" si="35"/>
        <v>618.09136159459013</v>
      </c>
    </row>
    <row r="312" spans="6:14" hidden="1" outlineLevel="1" x14ac:dyDescent="0.45">
      <c r="F312">
        <v>366</v>
      </c>
      <c r="G312" s="45">
        <f t="shared" si="31"/>
        <v>1.6295027034050646</v>
      </c>
      <c r="H312" s="42">
        <f t="shared" si="32"/>
        <v>596.39798944625363</v>
      </c>
      <c r="I312" s="25">
        <v>366</v>
      </c>
      <c r="J312" s="45">
        <f t="shared" si="30"/>
        <v>1.6606444532610667</v>
      </c>
      <c r="K312" s="42">
        <f t="shared" si="33"/>
        <v>607.79586989355039</v>
      </c>
      <c r="L312" s="25">
        <v>366</v>
      </c>
      <c r="M312" s="45">
        <f t="shared" si="34"/>
        <v>1.6911725077249871</v>
      </c>
      <c r="N312" s="42">
        <f t="shared" si="35"/>
        <v>618.96913782734532</v>
      </c>
    </row>
    <row r="313" spans="6:14" hidden="1" outlineLevel="1" x14ac:dyDescent="0.45">
      <c r="F313">
        <v>367</v>
      </c>
      <c r="G313" s="45">
        <f t="shared" si="31"/>
        <v>1.62751480386804</v>
      </c>
      <c r="H313" s="42">
        <f t="shared" si="32"/>
        <v>597.29793301957068</v>
      </c>
      <c r="I313" s="25">
        <v>367</v>
      </c>
      <c r="J313" s="45">
        <f t="shared" si="30"/>
        <v>1.6585400666929209</v>
      </c>
      <c r="K313" s="42">
        <f t="shared" si="33"/>
        <v>608.68420447630194</v>
      </c>
      <c r="L313" s="25">
        <v>367</v>
      </c>
      <c r="M313" s="45">
        <f t="shared" si="34"/>
        <v>1.688952517642641</v>
      </c>
      <c r="N313" s="42">
        <f t="shared" si="35"/>
        <v>619.84557397484923</v>
      </c>
    </row>
    <row r="314" spans="6:14" hidden="1" outlineLevel="1" x14ac:dyDescent="0.45">
      <c r="F314">
        <v>368</v>
      </c>
      <c r="G314" s="45">
        <f t="shared" si="31"/>
        <v>1.625534290118734</v>
      </c>
      <c r="H314" s="42">
        <f t="shared" si="32"/>
        <v>598.19661876369412</v>
      </c>
      <c r="I314" s="25">
        <v>368</v>
      </c>
      <c r="J314" s="45">
        <f t="shared" si="30"/>
        <v>1.6564435978035688</v>
      </c>
      <c r="K314" s="42">
        <f t="shared" si="33"/>
        <v>609.57124399171335</v>
      </c>
      <c r="L314" s="25">
        <v>368</v>
      </c>
      <c r="M314" s="45">
        <f t="shared" si="34"/>
        <v>1.6867409807848042</v>
      </c>
      <c r="N314" s="42">
        <f t="shared" si="35"/>
        <v>620.72068092880795</v>
      </c>
    </row>
    <row r="315" spans="6:14" hidden="1" outlineLevel="1" x14ac:dyDescent="0.45">
      <c r="F315">
        <v>369</v>
      </c>
      <c r="G315" s="45">
        <f t="shared" si="31"/>
        <v>1.6235611287021932</v>
      </c>
      <c r="H315" s="42">
        <f t="shared" si="32"/>
        <v>599.09405649110931</v>
      </c>
      <c r="I315" s="25">
        <v>369</v>
      </c>
      <c r="J315" s="45">
        <f t="shared" si="30"/>
        <v>1.6543550101904141</v>
      </c>
      <c r="K315" s="42">
        <f t="shared" si="33"/>
        <v>610.45699876026276</v>
      </c>
      <c r="L315" s="25">
        <v>369</v>
      </c>
      <c r="M315" s="45">
        <f t="shared" si="34"/>
        <v>1.6845378577377346</v>
      </c>
      <c r="N315" s="42">
        <f t="shared" si="35"/>
        <v>621.59446950522408</v>
      </c>
    </row>
    <row r="316" spans="6:14" hidden="1" outlineLevel="1" x14ac:dyDescent="0.45">
      <c r="F316">
        <v>370</v>
      </c>
      <c r="G316" s="45">
        <f t="shared" si="31"/>
        <v>1.6215952863473746</v>
      </c>
      <c r="H316" s="42">
        <f t="shared" si="32"/>
        <v>599.99025594852856</v>
      </c>
      <c r="I316" s="25">
        <v>370</v>
      </c>
      <c r="J316" s="45">
        <f t="shared" si="30"/>
        <v>1.6522742676539901</v>
      </c>
      <c r="K316" s="42">
        <f t="shared" si="33"/>
        <v>611.34147903197629</v>
      </c>
      <c r="L316" s="25">
        <v>370</v>
      </c>
      <c r="M316" s="45">
        <f t="shared" si="34"/>
        <v>1.6823431093107226</v>
      </c>
      <c r="N316" s="42">
        <f t="shared" si="35"/>
        <v>622.46695044496732</v>
      </c>
    </row>
    <row r="317" spans="6:14" hidden="1" outlineLevel="1" x14ac:dyDescent="0.45">
      <c r="F317">
        <v>371</v>
      </c>
      <c r="G317" s="45">
        <f t="shared" si="31"/>
        <v>1.6196367299659562</v>
      </c>
      <c r="H317" s="42">
        <f t="shared" si="32"/>
        <v>600.8852268173697</v>
      </c>
      <c r="I317" s="25">
        <v>371</v>
      </c>
      <c r="J317" s="45">
        <f t="shared" si="30"/>
        <v>1.6502013341966268</v>
      </c>
      <c r="K317" s="42">
        <f t="shared" si="33"/>
        <v>612.22469498694852</v>
      </c>
      <c r="L317" s="25">
        <v>371</v>
      </c>
      <c r="M317" s="45">
        <f t="shared" si="34"/>
        <v>1.6801566965346071</v>
      </c>
      <c r="N317" s="42">
        <f t="shared" si="35"/>
        <v>623.33813441433927</v>
      </c>
    </row>
    <row r="318" spans="6:14" hidden="1" outlineLevel="1" x14ac:dyDescent="0.45">
      <c r="F318">
        <v>372</v>
      </c>
      <c r="G318" s="45">
        <f t="shared" si="31"/>
        <v>1.6176854266511549</v>
      </c>
      <c r="H318" s="42">
        <f t="shared" si="32"/>
        <v>601.77897871422965</v>
      </c>
      <c r="I318" s="25">
        <v>372</v>
      </c>
      <c r="J318" s="45">
        <f t="shared" si="30"/>
        <v>1.6481361740211282</v>
      </c>
      <c r="K318" s="42">
        <f t="shared" si="33"/>
        <v>613.1066567358597</v>
      </c>
      <c r="L318" s="25">
        <v>372</v>
      </c>
      <c r="M318" s="45">
        <f t="shared" si="34"/>
        <v>1.677978580660304</v>
      </c>
      <c r="N318" s="42">
        <f t="shared" si="35"/>
        <v>624.20803200563307</v>
      </c>
    </row>
    <row r="319" spans="6:14" hidden="1" outlineLevel="1" x14ac:dyDescent="0.45">
      <c r="F319">
        <v>373</v>
      </c>
      <c r="G319" s="45">
        <f t="shared" si="31"/>
        <v>1.6157413436765544</v>
      </c>
      <c r="H319" s="42">
        <f t="shared" si="32"/>
        <v>602.67152119135483</v>
      </c>
      <c r="I319" s="25">
        <v>373</v>
      </c>
      <c r="J319" s="45">
        <f t="shared" si="30"/>
        <v>1.6460787515294588</v>
      </c>
      <c r="K319" s="42">
        <f t="shared" si="33"/>
        <v>613.98737432048813</v>
      </c>
      <c r="L319" s="25">
        <v>373</v>
      </c>
      <c r="M319" s="45">
        <f t="shared" si="34"/>
        <v>1.6758087231573457</v>
      </c>
      <c r="N319" s="42">
        <f t="shared" si="35"/>
        <v>625.07665373768998</v>
      </c>
    </row>
    <row r="320" spans="6:14" hidden="1" outlineLevel="1" x14ac:dyDescent="0.45">
      <c r="F320">
        <v>374</v>
      </c>
      <c r="G320" s="45">
        <f t="shared" si="31"/>
        <v>1.6138044484949414</v>
      </c>
      <c r="H320" s="42">
        <f t="shared" si="32"/>
        <v>603.56286373710805</v>
      </c>
      <c r="I320" s="25">
        <v>374</v>
      </c>
      <c r="J320" s="45">
        <f t="shared" si="30"/>
        <v>1.6440290313214403</v>
      </c>
      <c r="K320" s="42">
        <f t="shared" si="33"/>
        <v>614.86685771421867</v>
      </c>
      <c r="L320" s="25">
        <v>374</v>
      </c>
      <c r="M320" s="45">
        <f t="shared" si="34"/>
        <v>1.6736470857124315</v>
      </c>
      <c r="N320" s="42">
        <f t="shared" si="35"/>
        <v>625.94401005644943</v>
      </c>
    </row>
    <row r="321" spans="6:14" outlineLevel="1" x14ac:dyDescent="0.45">
      <c r="F321" s="26">
        <v>375</v>
      </c>
      <c r="G321" s="45">
        <f t="shared" si="31"/>
        <v>1.6118747087371501</v>
      </c>
      <c r="H321" s="42">
        <f t="shared" si="32"/>
        <v>604.45301577643124</v>
      </c>
      <c r="I321" s="44">
        <v>375</v>
      </c>
      <c r="J321" s="45">
        <f t="shared" si="30"/>
        <v>1.6419869781934582</v>
      </c>
      <c r="K321" s="42">
        <f t="shared" si="33"/>
        <v>615.74511682254683</v>
      </c>
      <c r="L321" s="44">
        <v>375</v>
      </c>
      <c r="M321" s="45">
        <f t="shared" si="34"/>
        <v>1.6714936302279886</v>
      </c>
      <c r="N321" s="42">
        <f t="shared" si="35"/>
        <v>626.81011133549566</v>
      </c>
    </row>
    <row r="322" spans="6:14" hidden="1" outlineLevel="1" x14ac:dyDescent="0.45">
      <c r="F322">
        <v>376</v>
      </c>
      <c r="G322" s="45">
        <f t="shared" si="31"/>
        <v>1.6099520922109152</v>
      </c>
      <c r="H322" s="42">
        <f t="shared" si="32"/>
        <v>605.34198667130408</v>
      </c>
      <c r="I322" s="25">
        <v>376</v>
      </c>
      <c r="J322" s="45">
        <f t="shared" si="30"/>
        <v>1.6399525571371776</v>
      </c>
      <c r="K322" s="42">
        <f t="shared" si="33"/>
        <v>616.62216148357879</v>
      </c>
      <c r="L322" s="25">
        <v>376</v>
      </c>
      <c r="M322" s="45">
        <f t="shared" si="34"/>
        <v>1.6693483188207452</v>
      </c>
      <c r="N322" s="42">
        <f t="shared" si="35"/>
        <v>627.67496787660025</v>
      </c>
    </row>
    <row r="323" spans="6:14" hidden="1" outlineLevel="1" x14ac:dyDescent="0.45">
      <c r="F323">
        <v>377</v>
      </c>
      <c r="G323" s="45">
        <f t="shared" si="31"/>
        <v>1.6080365668997341</v>
      </c>
      <c r="H323" s="42">
        <f t="shared" si="32"/>
        <v>606.22978572119973</v>
      </c>
      <c r="I323" s="25">
        <v>377</v>
      </c>
      <c r="J323" s="45">
        <f t="shared" si="30"/>
        <v>1.6379257333382686</v>
      </c>
      <c r="K323" s="42">
        <f t="shared" si="33"/>
        <v>617.49800146852726</v>
      </c>
      <c r="L323" s="25">
        <v>377</v>
      </c>
      <c r="M323" s="45">
        <f t="shared" si="34"/>
        <v>1.6672111138203125</v>
      </c>
      <c r="N323" s="42">
        <f t="shared" si="35"/>
        <v>628.53858991025777</v>
      </c>
    </row>
    <row r="324" spans="6:14" hidden="1" outlineLevel="1" x14ac:dyDescent="0.45">
      <c r="F324">
        <v>378</v>
      </c>
      <c r="G324" s="45">
        <f t="shared" si="31"/>
        <v>1.6061281009617363</v>
      </c>
      <c r="H324" s="42">
        <f t="shared" si="32"/>
        <v>607.1164221635363</v>
      </c>
      <c r="I324" s="25">
        <v>378</v>
      </c>
      <c r="J324" s="45">
        <f t="shared" si="30"/>
        <v>1.6359064721751422</v>
      </c>
      <c r="K324" s="42">
        <f t="shared" si="33"/>
        <v>618.37264648220378</v>
      </c>
      <c r="L324" s="25">
        <v>378</v>
      </c>
      <c r="M324" s="45">
        <f t="shared" si="34"/>
        <v>1.6650819777677794</v>
      </c>
      <c r="N324" s="42">
        <f t="shared" si="35"/>
        <v>629.4009875962206</v>
      </c>
    </row>
    <row r="325" spans="6:14" hidden="1" outlineLevel="1" x14ac:dyDescent="0.45">
      <c r="F325">
        <v>379</v>
      </c>
      <c r="G325" s="45">
        <f t="shared" si="31"/>
        <v>1.604226662728562</v>
      </c>
      <c r="H325" s="42">
        <f t="shared" si="32"/>
        <v>608.001905174125</v>
      </c>
      <c r="I325" s="25">
        <v>379</v>
      </c>
      <c r="J325" s="45">
        <f t="shared" si="30"/>
        <v>1.6338947392176941</v>
      </c>
      <c r="K325" s="42">
        <f t="shared" si="33"/>
        <v>619.24610616350606</v>
      </c>
      <c r="L325" s="25">
        <v>379</v>
      </c>
      <c r="M325" s="45">
        <f t="shared" si="34"/>
        <v>1.662960873414316</v>
      </c>
      <c r="N325" s="42">
        <f t="shared" si="35"/>
        <v>630.26217102402575</v>
      </c>
    </row>
    <row r="326" spans="6:14" hidden="1" outlineLevel="1" x14ac:dyDescent="0.45">
      <c r="F326">
        <v>380</v>
      </c>
      <c r="G326" s="45">
        <f t="shared" si="31"/>
        <v>1.6023322207042483</v>
      </c>
      <c r="H326" s="42">
        <f t="shared" si="32"/>
        <v>608.88624386761433</v>
      </c>
      <c r="I326" s="25">
        <v>380</v>
      </c>
      <c r="J326" s="45">
        <f t="shared" si="30"/>
        <v>1.6318905002260586</v>
      </c>
      <c r="K326" s="42">
        <f t="shared" si="33"/>
        <v>620.11839008590232</v>
      </c>
      <c r="L326" s="25">
        <v>380</v>
      </c>
      <c r="M326" s="45">
        <f t="shared" si="34"/>
        <v>1.6608477637197894</v>
      </c>
      <c r="N326" s="42">
        <f t="shared" si="35"/>
        <v>631.12215021351994</v>
      </c>
    </row>
    <row r="327" spans="6:14" hidden="1" outlineLevel="1" x14ac:dyDescent="0.45">
      <c r="F327">
        <v>381</v>
      </c>
      <c r="G327" s="45">
        <f t="shared" si="31"/>
        <v>1.6004447435641243</v>
      </c>
      <c r="H327" s="42">
        <f t="shared" si="32"/>
        <v>609.76944729793138</v>
      </c>
      <c r="I327" s="25">
        <v>381</v>
      </c>
      <c r="J327" s="45">
        <f t="shared" si="30"/>
        <v>1.6298937211493718</v>
      </c>
      <c r="K327" s="42">
        <f t="shared" si="33"/>
        <v>620.9895077579107</v>
      </c>
      <c r="L327" s="25">
        <v>381</v>
      </c>
      <c r="M327" s="45">
        <f t="shared" si="34"/>
        <v>1.6587426118513873</v>
      </c>
      <c r="N327" s="42">
        <f t="shared" si="35"/>
        <v>631.98093511537854</v>
      </c>
    </row>
    <row r="328" spans="6:14" hidden="1" outlineLevel="1" x14ac:dyDescent="0.45">
      <c r="F328">
        <v>382</v>
      </c>
      <c r="G328" s="45">
        <f t="shared" si="31"/>
        <v>1.5985642001537133</v>
      </c>
      <c r="H328" s="42">
        <f t="shared" si="32"/>
        <v>610.65152445871843</v>
      </c>
      <c r="I328" s="25">
        <v>382</v>
      </c>
      <c r="J328" s="45">
        <f t="shared" si="30"/>
        <v>1.6279043681245442</v>
      </c>
      <c r="K328" s="42">
        <f t="shared" si="33"/>
        <v>621.85946862357594</v>
      </c>
      <c r="L328" s="25">
        <v>382</v>
      </c>
      <c r="M328" s="45">
        <f t="shared" si="34"/>
        <v>1.6566453811822555</v>
      </c>
      <c r="N328" s="42">
        <f t="shared" si="35"/>
        <v>632.83853561162164</v>
      </c>
    </row>
    <row r="329" spans="6:14" hidden="1" outlineLevel="1" x14ac:dyDescent="0.45">
      <c r="F329">
        <v>383</v>
      </c>
      <c r="G329" s="45">
        <f t="shared" si="31"/>
        <v>1.5966905594876439</v>
      </c>
      <c r="H329" s="42">
        <f t="shared" si="32"/>
        <v>611.53248428376764</v>
      </c>
      <c r="I329" s="25">
        <v>383</v>
      </c>
      <c r="J329" s="45">
        <f t="shared" si="30"/>
        <v>1.6259224074750416</v>
      </c>
      <c r="K329" s="42">
        <f t="shared" si="33"/>
        <v>622.72828206294093</v>
      </c>
      <c r="L329" s="25">
        <v>383</v>
      </c>
      <c r="M329" s="45">
        <f t="shared" si="34"/>
        <v>1.6545560352901421</v>
      </c>
      <c r="N329" s="42">
        <f t="shared" si="35"/>
        <v>633.69496151612441</v>
      </c>
    </row>
    <row r="330" spans="6:14" hidden="1" outlineLevel="1" x14ac:dyDescent="0.45">
      <c r="F330">
        <v>384</v>
      </c>
      <c r="G330" s="45">
        <f t="shared" si="31"/>
        <v>1.5948237907485694</v>
      </c>
      <c r="H330" s="42">
        <f t="shared" si="32"/>
        <v>612.41233564745062</v>
      </c>
      <c r="I330" s="25">
        <v>384</v>
      </c>
      <c r="J330" s="45">
        <f t="shared" si="30"/>
        <v>1.6239478057096752</v>
      </c>
      <c r="K330" s="42">
        <f t="shared" si="33"/>
        <v>623.59595739251529</v>
      </c>
      <c r="L330" s="25">
        <v>384</v>
      </c>
      <c r="M330" s="45">
        <f t="shared" si="34"/>
        <v>1.6524745379560544</v>
      </c>
      <c r="N330" s="42">
        <f t="shared" si="35"/>
        <v>634.55022257512485</v>
      </c>
    </row>
    <row r="331" spans="6:14" hidden="1" outlineLevel="1" x14ac:dyDescent="0.45">
      <c r="F331">
        <v>385</v>
      </c>
      <c r="G331" s="45">
        <f t="shared" si="31"/>
        <v>1.592963863286093</v>
      </c>
      <c r="H331" s="42">
        <f t="shared" si="32"/>
        <v>613.29108736514581</v>
      </c>
      <c r="I331" s="25">
        <v>385</v>
      </c>
      <c r="J331" s="45">
        <f t="shared" si="30"/>
        <v>1.6219805295214023</v>
      </c>
      <c r="K331" s="42">
        <f t="shared" si="33"/>
        <v>624.4625038657399</v>
      </c>
      <c r="L331" s="25">
        <v>385</v>
      </c>
      <c r="M331" s="45">
        <f t="shared" si="34"/>
        <v>1.6504008531629242</v>
      </c>
      <c r="N331" s="42">
        <f t="shared" si="35"/>
        <v>635.4043284677258</v>
      </c>
    </row>
    <row r="332" spans="6:14" hidden="1" outlineLevel="1" x14ac:dyDescent="0.45">
      <c r="F332">
        <v>386</v>
      </c>
      <c r="G332" s="45">
        <f t="shared" si="31"/>
        <v>1.5911107466157033</v>
      </c>
      <c r="H332" s="42">
        <f t="shared" si="32"/>
        <v>614.16874819366149</v>
      </c>
      <c r="I332" s="25">
        <v>386</v>
      </c>
      <c r="J332" s="45">
        <f t="shared" si="30"/>
        <v>1.6200205457861327</v>
      </c>
      <c r="K332" s="42">
        <f t="shared" si="33"/>
        <v>625.32793067344721</v>
      </c>
      <c r="L332" s="25">
        <v>386</v>
      </c>
      <c r="M332" s="45">
        <f t="shared" si="34"/>
        <v>1.6483349450942846</v>
      </c>
      <c r="N332" s="42">
        <f t="shared" si="35"/>
        <v>636.25728880639383</v>
      </c>
    </row>
    <row r="333" spans="6:14" hidden="1" outlineLevel="1" x14ac:dyDescent="0.45">
      <c r="F333">
        <v>387</v>
      </c>
      <c r="G333" s="45">
        <f t="shared" si="31"/>
        <v>1.5892644104177165</v>
      </c>
      <c r="H333" s="42">
        <f t="shared" si="32"/>
        <v>615.04532683165633</v>
      </c>
      <c r="I333" s="25">
        <v>387</v>
      </c>
      <c r="J333" s="45">
        <f t="shared" si="30"/>
        <v>1.6180678215615474</v>
      </c>
      <c r="K333" s="42">
        <f t="shared" si="33"/>
        <v>626.19224694431887</v>
      </c>
      <c r="L333" s="25">
        <v>387</v>
      </c>
      <c r="M333" s="45">
        <f t="shared" si="34"/>
        <v>1.6462767781329553</v>
      </c>
      <c r="N333" s="42">
        <f t="shared" si="35"/>
        <v>637.10911313745373</v>
      </c>
    </row>
    <row r="334" spans="6:14" hidden="1" outlineLevel="1" x14ac:dyDescent="0.45">
      <c r="F334">
        <v>388</v>
      </c>
      <c r="G334" s="45">
        <f t="shared" si="31"/>
        <v>1.5874248245362261</v>
      </c>
      <c r="H334" s="42">
        <f t="shared" si="32"/>
        <v>615.92083192005578</v>
      </c>
      <c r="I334" s="25">
        <v>388</v>
      </c>
      <c r="J334" s="45">
        <f t="shared" si="30"/>
        <v>1.6161223240859228</v>
      </c>
      <c r="K334" s="42">
        <f t="shared" si="33"/>
        <v>627.05546174533811</v>
      </c>
      <c r="L334" s="25">
        <v>388</v>
      </c>
      <c r="M334" s="45">
        <f t="shared" si="34"/>
        <v>1.6442263168597384</v>
      </c>
      <c r="N334" s="42">
        <f t="shared" si="35"/>
        <v>637.95981094157855</v>
      </c>
    </row>
    <row r="335" spans="6:14" hidden="1" outlineLevel="1" x14ac:dyDescent="0.45">
      <c r="F335">
        <v>389</v>
      </c>
      <c r="G335" s="45">
        <f t="shared" si="31"/>
        <v>1.58559195897806</v>
      </c>
      <c r="H335" s="42">
        <f t="shared" si="32"/>
        <v>616.7952720424654</v>
      </c>
      <c r="I335" s="25">
        <v>389</v>
      </c>
      <c r="J335" s="45">
        <f t="shared" si="30"/>
        <v>1.6141840207769667</v>
      </c>
      <c r="K335" s="42">
        <f t="shared" si="33"/>
        <v>627.91758408224007</v>
      </c>
      <c r="L335" s="25">
        <v>389</v>
      </c>
      <c r="M335" s="45">
        <f t="shared" si="34"/>
        <v>1.6421835260521243</v>
      </c>
      <c r="N335" s="42">
        <f t="shared" si="35"/>
        <v>638.80939163427638</v>
      </c>
    </row>
    <row r="336" spans="6:14" hidden="1" outlineLevel="1" x14ac:dyDescent="0.45">
      <c r="F336">
        <v>390</v>
      </c>
      <c r="G336" s="45">
        <f t="shared" si="31"/>
        <v>1.5837657839117469</v>
      </c>
      <c r="H336" s="42">
        <f t="shared" si="32"/>
        <v>617.66865572558129</v>
      </c>
      <c r="I336" s="25">
        <v>390</v>
      </c>
      <c r="J336" s="45">
        <f t="shared" si="30"/>
        <v>1.6122528792306599</v>
      </c>
      <c r="K336" s="42">
        <f t="shared" si="33"/>
        <v>628.77862289995733</v>
      </c>
      <c r="L336" s="25">
        <v>390</v>
      </c>
      <c r="M336" s="45">
        <f t="shared" si="34"/>
        <v>1.640148370683006</v>
      </c>
      <c r="N336" s="42">
        <f t="shared" si="35"/>
        <v>639.65786456637238</v>
      </c>
    </row>
    <row r="337" spans="6:14" hidden="1" outlineLevel="1" x14ac:dyDescent="0.45">
      <c r="F337">
        <v>391</v>
      </c>
      <c r="G337" s="45">
        <f t="shared" si="31"/>
        <v>1.5819462696664879</v>
      </c>
      <c r="H337" s="42">
        <f t="shared" si="32"/>
        <v>618.54099143959672</v>
      </c>
      <c r="I337" s="25">
        <v>391</v>
      </c>
      <c r="J337" s="45">
        <f t="shared" si="30"/>
        <v>1.6103288672201086</v>
      </c>
      <c r="K337" s="42">
        <f t="shared" si="33"/>
        <v>629.63858708306248</v>
      </c>
      <c r="L337" s="25">
        <v>391</v>
      </c>
      <c r="M337" s="45">
        <f t="shared" si="34"/>
        <v>1.6381208159194045</v>
      </c>
      <c r="N337" s="42">
        <f t="shared" si="35"/>
        <v>640.5052390244872</v>
      </c>
    </row>
    <row r="338" spans="6:14" hidden="1" outlineLevel="1" x14ac:dyDescent="0.45">
      <c r="F338">
        <v>392</v>
      </c>
      <c r="G338" s="45">
        <f t="shared" si="31"/>
        <v>1.5801333867311371</v>
      </c>
      <c r="H338" s="42">
        <f t="shared" si="32"/>
        <v>619.41228759860576</v>
      </c>
      <c r="I338" s="25">
        <v>392</v>
      </c>
      <c r="J338" s="45">
        <f t="shared" si="30"/>
        <v>1.6084119526944041</v>
      </c>
      <c r="K338" s="42">
        <f t="shared" si="33"/>
        <v>630.49748545620639</v>
      </c>
      <c r="L338" s="25">
        <v>392</v>
      </c>
      <c r="M338" s="45">
        <f t="shared" si="34"/>
        <v>1.6361008271212027</v>
      </c>
      <c r="N338" s="42">
        <f t="shared" si="35"/>
        <v>641.35152423151146</v>
      </c>
    </row>
    <row r="339" spans="6:14" hidden="1" outlineLevel="1" x14ac:dyDescent="0.45">
      <c r="F339">
        <v>393</v>
      </c>
      <c r="G339" s="45">
        <f t="shared" si="31"/>
        <v>1.5783271057531891</v>
      </c>
      <c r="H339" s="42">
        <f t="shared" si="32"/>
        <v>620.28255256100329</v>
      </c>
      <c r="I339" s="25">
        <v>393</v>
      </c>
      <c r="J339" s="45">
        <f t="shared" ref="J339:J402" si="36">J338^$J$19</f>
        <v>1.6065021037774909</v>
      </c>
      <c r="K339" s="42">
        <f t="shared" si="33"/>
        <v>631.35532678455388</v>
      </c>
      <c r="L339" s="25">
        <v>393</v>
      </c>
      <c r="M339" s="45">
        <f t="shared" si="34"/>
        <v>1.6340883698398889</v>
      </c>
      <c r="N339" s="42">
        <f t="shared" si="35"/>
        <v>642.19672934707637</v>
      </c>
    </row>
    <row r="340" spans="6:14" hidden="1" outlineLevel="1" x14ac:dyDescent="0.45">
      <c r="F340">
        <v>394</v>
      </c>
      <c r="G340" s="45">
        <f t="shared" si="31"/>
        <v>1.5765273975377736</v>
      </c>
      <c r="H340" s="42">
        <f t="shared" si="32"/>
        <v>621.15179462988283</v>
      </c>
      <c r="I340" s="25">
        <v>394</v>
      </c>
      <c r="J340" s="45">
        <f t="shared" si="36"/>
        <v>1.6045992887670442</v>
      </c>
      <c r="K340" s="42">
        <f t="shared" si="33"/>
        <v>632.21211977421535</v>
      </c>
      <c r="L340" s="25">
        <v>394</v>
      </c>
      <c r="M340" s="45">
        <f t="shared" si="34"/>
        <v>1.6320834098173103</v>
      </c>
      <c r="N340" s="42">
        <f t="shared" si="35"/>
        <v>643.04086346802023</v>
      </c>
    </row>
    <row r="341" spans="6:14" hidden="1" outlineLevel="1" x14ac:dyDescent="0.45">
      <c r="F341">
        <v>395</v>
      </c>
      <c r="G341" s="45">
        <f t="shared" si="31"/>
        <v>1.574734233046658</v>
      </c>
      <c r="H341" s="42">
        <f t="shared" si="32"/>
        <v>622.0200220534299</v>
      </c>
      <c r="I341" s="25">
        <v>395</v>
      </c>
      <c r="J341" s="45">
        <f t="shared" si="36"/>
        <v>1.6027034761333534</v>
      </c>
      <c r="K341" s="42">
        <f t="shared" si="33"/>
        <v>633.06787307267462</v>
      </c>
      <c r="L341" s="25">
        <v>395</v>
      </c>
      <c r="M341" s="45">
        <f t="shared" si="34"/>
        <v>1.6300859129844341</v>
      </c>
      <c r="N341" s="42">
        <f t="shared" si="35"/>
        <v>643.88393562885142</v>
      </c>
    </row>
    <row r="342" spans="6:14" hidden="1" outlineLevel="1" x14ac:dyDescent="0.45">
      <c r="F342">
        <v>396</v>
      </c>
      <c r="G342" s="45">
        <f t="shared" si="31"/>
        <v>1.5729475833972568</v>
      </c>
      <c r="H342" s="42">
        <f t="shared" si="32"/>
        <v>622.88724302531375</v>
      </c>
      <c r="I342" s="25">
        <v>396</v>
      </c>
      <c r="J342" s="45">
        <f t="shared" si="36"/>
        <v>1.6008146345182164</v>
      </c>
      <c r="K342" s="42">
        <f t="shared" si="33"/>
        <v>633.92259526921373</v>
      </c>
      <c r="L342" s="25">
        <v>396</v>
      </c>
      <c r="M342" s="45">
        <f t="shared" si="34"/>
        <v>1.62809584546012</v>
      </c>
      <c r="N342" s="42">
        <f t="shared" si="35"/>
        <v>644.72595480220753</v>
      </c>
    </row>
    <row r="343" spans="6:14" hidden="1" outlineLevel="1" x14ac:dyDescent="0.45">
      <c r="F343">
        <v>397</v>
      </c>
      <c r="G343" s="45">
        <f t="shared" si="31"/>
        <v>1.5711674198616474</v>
      </c>
      <c r="H343" s="42">
        <f t="shared" si="32"/>
        <v>623.75346568507405</v>
      </c>
      <c r="I343" s="25">
        <v>397</v>
      </c>
      <c r="J343" s="45">
        <f t="shared" si="36"/>
        <v>1.5989327327338403</v>
      </c>
      <c r="K343" s="42">
        <f t="shared" si="33"/>
        <v>634.77629489533456</v>
      </c>
      <c r="L343" s="25">
        <v>397</v>
      </c>
      <c r="M343" s="45">
        <f t="shared" si="34"/>
        <v>1.6261131735499004</v>
      </c>
      <c r="N343" s="42">
        <f t="shared" si="35"/>
        <v>645.56692989931048</v>
      </c>
    </row>
    <row r="344" spans="6:14" hidden="1" outlineLevel="1" x14ac:dyDescent="0.45">
      <c r="F344">
        <v>398</v>
      </c>
      <c r="G344" s="45">
        <f t="shared" si="31"/>
        <v>1.5693937138655947</v>
      </c>
      <c r="H344" s="42">
        <f t="shared" si="32"/>
        <v>624.6186981185067</v>
      </c>
      <c r="I344" s="25">
        <v>398</v>
      </c>
      <c r="J344" s="45">
        <f t="shared" si="36"/>
        <v>1.5970577397617505</v>
      </c>
      <c r="K344" s="42">
        <f t="shared" si="33"/>
        <v>635.62898042517668</v>
      </c>
      <c r="L344" s="25">
        <v>398</v>
      </c>
      <c r="M344" s="45">
        <f t="shared" si="34"/>
        <v>1.6241378637447694</v>
      </c>
      <c r="N344" s="42">
        <f t="shared" si="35"/>
        <v>646.40686977041821</v>
      </c>
    </row>
    <row r="345" spans="6:14" hidden="1" outlineLevel="1" x14ac:dyDescent="0.45">
      <c r="F345">
        <v>399</v>
      </c>
      <c r="G345" s="45">
        <f t="shared" si="31"/>
        <v>1.5676264369875808</v>
      </c>
      <c r="H345" s="42">
        <f t="shared" si="32"/>
        <v>625.48294835804472</v>
      </c>
      <c r="I345" s="25">
        <v>399</v>
      </c>
      <c r="J345" s="45">
        <f t="shared" si="36"/>
        <v>1.5951896247517081</v>
      </c>
      <c r="K345" s="42">
        <f t="shared" si="33"/>
        <v>636.48066027593154</v>
      </c>
      <c r="L345" s="25">
        <v>399</v>
      </c>
      <c r="M345" s="45">
        <f t="shared" si="34"/>
        <v>1.622169882719982</v>
      </c>
      <c r="N345" s="42">
        <f t="shared" si="35"/>
        <v>647.2457832052728</v>
      </c>
    </row>
    <row r="346" spans="6:14" x14ac:dyDescent="0.45">
      <c r="F346" s="26">
        <v>400</v>
      </c>
      <c r="G346" s="45">
        <f t="shared" si="31"/>
        <v>1.5658655609578433</v>
      </c>
      <c r="H346" s="42">
        <f t="shared" si="32"/>
        <v>626.34622438313738</v>
      </c>
      <c r="I346" s="44">
        <v>400</v>
      </c>
      <c r="J346" s="45">
        <f t="shared" si="36"/>
        <v>1.5933283570206349</v>
      </c>
      <c r="K346" s="42">
        <f t="shared" si="33"/>
        <v>637.33134280825402</v>
      </c>
      <c r="L346" s="44">
        <v>400</v>
      </c>
      <c r="M346" s="45">
        <f t="shared" si="34"/>
        <v>1.6202091973338606</v>
      </c>
      <c r="N346" s="42">
        <f t="shared" si="35"/>
        <v>648.08367893354421</v>
      </c>
    </row>
    <row r="347" spans="6:14" hidden="1" outlineLevel="1" x14ac:dyDescent="0.45">
      <c r="F347">
        <v>401</v>
      </c>
      <c r="G347" s="45">
        <f t="shared" si="31"/>
        <v>1.5641110576574202</v>
      </c>
      <c r="H347" s="42">
        <f t="shared" si="32"/>
        <v>627.20853412062547</v>
      </c>
      <c r="I347" s="25">
        <v>401</v>
      </c>
      <c r="J347" s="45">
        <f t="shared" si="36"/>
        <v>1.5914739060515464</v>
      </c>
      <c r="K347" s="42">
        <f t="shared" si="33"/>
        <v>638.1810363266701</v>
      </c>
      <c r="L347" s="25">
        <v>401</v>
      </c>
      <c r="M347" s="45">
        <f t="shared" si="34"/>
        <v>1.6182557746266122</v>
      </c>
      <c r="N347" s="42">
        <f t="shared" si="35"/>
        <v>648.92056562527148</v>
      </c>
    </row>
    <row r="348" spans="6:14" hidden="1" outlineLevel="1" x14ac:dyDescent="0.45">
      <c r="F348">
        <v>402</v>
      </c>
      <c r="G348" s="45">
        <f t="shared" si="31"/>
        <v>1.5623628991172005</v>
      </c>
      <c r="H348" s="42">
        <f t="shared" si="32"/>
        <v>628.06988544511455</v>
      </c>
      <c r="I348" s="25">
        <v>402</v>
      </c>
      <c r="J348" s="45">
        <f t="shared" si="36"/>
        <v>1.5896262414924924</v>
      </c>
      <c r="K348" s="42">
        <f t="shared" si="33"/>
        <v>639.02974907998191</v>
      </c>
      <c r="L348" s="25">
        <v>402</v>
      </c>
      <c r="M348" s="45">
        <f t="shared" si="34"/>
        <v>1.6163095818191529</v>
      </c>
      <c r="N348" s="42">
        <f t="shared" si="35"/>
        <v>649.75645189129943</v>
      </c>
    </row>
    <row r="349" spans="6:14" hidden="1" outlineLevel="1" x14ac:dyDescent="0.45">
      <c r="F349">
        <v>403</v>
      </c>
      <c r="G349" s="45">
        <f t="shared" si="31"/>
        <v>1.5606210575169832</v>
      </c>
      <c r="H349" s="42">
        <f t="shared" si="32"/>
        <v>628.93028617934419</v>
      </c>
      <c r="I349" s="25">
        <v>403</v>
      </c>
      <c r="J349" s="45">
        <f t="shared" si="36"/>
        <v>1.5877853331555059</v>
      </c>
      <c r="K349" s="42">
        <f t="shared" si="33"/>
        <v>639.87748926166887</v>
      </c>
      <c r="L349" s="25">
        <v>403</v>
      </c>
      <c r="M349" s="45">
        <f t="shared" si="34"/>
        <v>1.6143705863119409</v>
      </c>
      <c r="N349" s="42">
        <f t="shared" si="35"/>
        <v>650.59134628371214</v>
      </c>
    </row>
    <row r="350" spans="6:14" hidden="1" outlineLevel="1" x14ac:dyDescent="0.45">
      <c r="F350">
        <v>404</v>
      </c>
      <c r="G350" s="45">
        <f t="shared" si="31"/>
        <v>1.5588855051845418</v>
      </c>
      <c r="H350" s="42">
        <f t="shared" si="32"/>
        <v>629.78974409455486</v>
      </c>
      <c r="I350" s="25">
        <v>404</v>
      </c>
      <c r="J350" s="45">
        <f t="shared" si="36"/>
        <v>1.5859511510155579</v>
      </c>
      <c r="K350" s="42">
        <f t="shared" si="33"/>
        <v>640.72426501028542</v>
      </c>
      <c r="L350" s="25">
        <v>404</v>
      </c>
      <c r="M350" s="45">
        <f t="shared" si="34"/>
        <v>1.6124387556838196</v>
      </c>
      <c r="N350" s="42">
        <f t="shared" si="35"/>
        <v>651.42525729626311</v>
      </c>
    </row>
    <row r="351" spans="6:14" hidden="1" outlineLevel="1" x14ac:dyDescent="0.45">
      <c r="F351">
        <v>405</v>
      </c>
      <c r="G351" s="45">
        <f t="shared" si="31"/>
        <v>1.5571562145946967</v>
      </c>
      <c r="H351" s="42">
        <f t="shared" si="32"/>
        <v>630.64826691085216</v>
      </c>
      <c r="I351" s="25">
        <v>405</v>
      </c>
      <c r="J351" s="45">
        <f t="shared" si="36"/>
        <v>1.5841236652095232</v>
      </c>
      <c r="K351" s="42">
        <f t="shared" si="33"/>
        <v>641.57008440985692</v>
      </c>
      <c r="L351" s="25">
        <v>405</v>
      </c>
      <c r="M351" s="45">
        <f t="shared" si="34"/>
        <v>1.6105140576908676</v>
      </c>
      <c r="N351" s="42">
        <f t="shared" si="35"/>
        <v>652.2581933648014</v>
      </c>
    </row>
    <row r="352" spans="6:14" hidden="1" outlineLevel="1" x14ac:dyDescent="0.45">
      <c r="F352">
        <v>406</v>
      </c>
      <c r="G352" s="45">
        <f t="shared" si="31"/>
        <v>1.5554331583683927</v>
      </c>
      <c r="H352" s="42">
        <f t="shared" si="32"/>
        <v>631.50586229756743</v>
      </c>
      <c r="I352" s="25">
        <v>406</v>
      </c>
      <c r="J352" s="45">
        <f t="shared" si="36"/>
        <v>1.5823028460351494</v>
      </c>
      <c r="K352" s="42">
        <f t="shared" si="33"/>
        <v>642.4149554902707</v>
      </c>
      <c r="L352" s="25">
        <v>406</v>
      </c>
      <c r="M352" s="45">
        <f t="shared" si="34"/>
        <v>1.6085964602652585</v>
      </c>
      <c r="N352" s="42">
        <f t="shared" si="35"/>
        <v>653.09016286769497</v>
      </c>
    </row>
    <row r="353" spans="6:14" hidden="1" outlineLevel="1" x14ac:dyDescent="0.45">
      <c r="F353">
        <v>407</v>
      </c>
      <c r="G353" s="45">
        <f t="shared" si="31"/>
        <v>1.5537163092717854</v>
      </c>
      <c r="H353" s="42">
        <f t="shared" si="32"/>
        <v>632.3625378736167</v>
      </c>
      <c r="I353" s="25">
        <v>407</v>
      </c>
      <c r="J353" s="45">
        <f t="shared" si="36"/>
        <v>1.5804886639500371</v>
      </c>
      <c r="K353" s="42">
        <f t="shared" si="33"/>
        <v>643.25888622766513</v>
      </c>
      <c r="L353" s="25">
        <v>407</v>
      </c>
      <c r="M353" s="45">
        <f t="shared" si="34"/>
        <v>1.6066859315141278</v>
      </c>
      <c r="N353" s="42">
        <f t="shared" si="35"/>
        <v>653.92117412624998</v>
      </c>
    </row>
    <row r="354" spans="6:14" hidden="1" outlineLevel="1" x14ac:dyDescent="0.45">
      <c r="F354">
        <v>408</v>
      </c>
      <c r="G354" s="45">
        <f t="shared" si="31"/>
        <v>1.5520056402153317</v>
      </c>
      <c r="H354" s="42">
        <f t="shared" si="32"/>
        <v>633.21830120785535</v>
      </c>
      <c r="I354" s="25">
        <v>408</v>
      </c>
      <c r="J354" s="45">
        <f t="shared" si="36"/>
        <v>1.5786810895706254</v>
      </c>
      <c r="K354" s="42">
        <f t="shared" si="33"/>
        <v>644.10188454481511</v>
      </c>
      <c r="L354" s="25">
        <v>408</v>
      </c>
      <c r="M354" s="45">
        <f t="shared" si="34"/>
        <v>1.6047824397184489</v>
      </c>
      <c r="N354" s="42">
        <f t="shared" si="35"/>
        <v>654.7512354051272</v>
      </c>
    </row>
    <row r="355" spans="6:14" hidden="1" outlineLevel="1" x14ac:dyDescent="0.45">
      <c r="F355">
        <v>409</v>
      </c>
      <c r="G355" s="45">
        <f t="shared" si="31"/>
        <v>1.5503011242528881</v>
      </c>
      <c r="H355" s="42">
        <f t="shared" si="32"/>
        <v>634.07315981943123</v>
      </c>
      <c r="I355" s="25">
        <v>409</v>
      </c>
      <c r="J355" s="45">
        <f t="shared" si="36"/>
        <v>1.5768800936711853</v>
      </c>
      <c r="K355" s="42">
        <f t="shared" si="33"/>
        <v>644.94395831151485</v>
      </c>
      <c r="L355" s="25">
        <v>409</v>
      </c>
      <c r="M355" s="45">
        <f t="shared" si="34"/>
        <v>1.602885953331918</v>
      </c>
      <c r="N355" s="42">
        <f t="shared" si="35"/>
        <v>655.5803549127545</v>
      </c>
    </row>
    <row r="356" spans="6:14" hidden="1" outlineLevel="1" x14ac:dyDescent="0.45">
      <c r="F356">
        <v>410</v>
      </c>
      <c r="G356" s="45">
        <f t="shared" si="31"/>
        <v>1.5486027345808153</v>
      </c>
      <c r="H356" s="42">
        <f t="shared" si="32"/>
        <v>634.92712117813426</v>
      </c>
      <c r="I356" s="25">
        <v>410</v>
      </c>
      <c r="J356" s="45">
        <f t="shared" si="36"/>
        <v>1.5750856471828207</v>
      </c>
      <c r="K356" s="42">
        <f t="shared" si="33"/>
        <v>645.78511534495647</v>
      </c>
      <c r="L356" s="25">
        <v>410</v>
      </c>
      <c r="M356" s="45">
        <f t="shared" si="34"/>
        <v>1.6009964409798449</v>
      </c>
      <c r="N356" s="42">
        <f t="shared" si="35"/>
        <v>656.40854080173642</v>
      </c>
    </row>
    <row r="357" spans="6:14" hidden="1" outlineLevel="1" x14ac:dyDescent="0.45">
      <c r="F357">
        <v>411</v>
      </c>
      <c r="G357" s="45">
        <f t="shared" si="31"/>
        <v>1.5469104445370894</v>
      </c>
      <c r="H357" s="42">
        <f t="shared" si="32"/>
        <v>635.78019270474374</v>
      </c>
      <c r="I357" s="25">
        <v>411</v>
      </c>
      <c r="J357" s="45">
        <f t="shared" si="36"/>
        <v>1.5732977211924761</v>
      </c>
      <c r="K357" s="42">
        <f t="shared" si="33"/>
        <v>646.62536341010764</v>
      </c>
      <c r="L357" s="25">
        <v>411</v>
      </c>
      <c r="M357" s="45">
        <f t="shared" si="34"/>
        <v>1.5991138714580546</v>
      </c>
      <c r="N357" s="42">
        <f t="shared" si="35"/>
        <v>657.23580116926041</v>
      </c>
    </row>
    <row r="358" spans="6:14" hidden="1" outlineLevel="1" x14ac:dyDescent="0.45">
      <c r="F358">
        <v>412</v>
      </c>
      <c r="G358" s="45">
        <f t="shared" si="31"/>
        <v>1.5452242276004187</v>
      </c>
      <c r="H358" s="42">
        <f t="shared" si="32"/>
        <v>636.63238177137248</v>
      </c>
      <c r="I358" s="25">
        <v>412</v>
      </c>
      <c r="J358" s="45">
        <f t="shared" si="36"/>
        <v>1.5715162869419521</v>
      </c>
      <c r="K358" s="42">
        <f t="shared" si="33"/>
        <v>647.46471022008427</v>
      </c>
      <c r="L358" s="25">
        <v>412</v>
      </c>
      <c r="M358" s="45">
        <f t="shared" si="34"/>
        <v>1.5972382137317955</v>
      </c>
      <c r="N358" s="42">
        <f t="shared" si="35"/>
        <v>658.06214405749972</v>
      </c>
    </row>
    <row r="359" spans="6:14" hidden="1" outlineLevel="1" x14ac:dyDescent="0.45">
      <c r="F359">
        <v>413</v>
      </c>
      <c r="G359" s="45">
        <f t="shared" si="31"/>
        <v>1.5435440573893675</v>
      </c>
      <c r="H359" s="42">
        <f t="shared" si="32"/>
        <v>637.48369570180876</v>
      </c>
      <c r="I359" s="25">
        <v>413</v>
      </c>
      <c r="J359" s="45">
        <f t="shared" si="36"/>
        <v>1.5697413158269271</v>
      </c>
      <c r="K359" s="42">
        <f t="shared" si="33"/>
        <v>648.30316343652089</v>
      </c>
      <c r="L359" s="25">
        <v>413</v>
      </c>
      <c r="M359" s="45">
        <f t="shared" si="34"/>
        <v>1.5953694369346554</v>
      </c>
      <c r="N359" s="42">
        <f t="shared" si="35"/>
        <v>658.88757745401267</v>
      </c>
    </row>
    <row r="360" spans="6:14" hidden="1" outlineLevel="1" x14ac:dyDescent="0.45">
      <c r="F360">
        <v>414</v>
      </c>
      <c r="G360" s="45">
        <f t="shared" si="31"/>
        <v>1.5418699076614861</v>
      </c>
      <c r="H360" s="42">
        <f t="shared" si="32"/>
        <v>638.33414177185523</v>
      </c>
      <c r="I360" s="25">
        <v>414</v>
      </c>
      <c r="J360" s="45">
        <f t="shared" si="36"/>
        <v>1.5679727793959868</v>
      </c>
      <c r="K360" s="42">
        <f t="shared" si="33"/>
        <v>649.14073066993853</v>
      </c>
      <c r="L360" s="25">
        <v>414</v>
      </c>
      <c r="M360" s="45">
        <f t="shared" si="34"/>
        <v>1.5935075103674863</v>
      </c>
      <c r="N360" s="42">
        <f t="shared" si="35"/>
        <v>659.7121092921393</v>
      </c>
    </row>
    <row r="361" spans="6:14" hidden="1" outlineLevel="1" x14ac:dyDescent="0.45">
      <c r="F361">
        <v>415</v>
      </c>
      <c r="G361" s="45">
        <f t="shared" si="31"/>
        <v>1.5402017523124465</v>
      </c>
      <c r="H361" s="42">
        <f t="shared" si="32"/>
        <v>639.18372720966534</v>
      </c>
      <c r="I361" s="25">
        <v>415</v>
      </c>
      <c r="J361" s="45">
        <f t="shared" si="36"/>
        <v>1.566210649349661</v>
      </c>
      <c r="K361" s="42">
        <f t="shared" si="33"/>
        <v>649.97741948010935</v>
      </c>
      <c r="L361" s="25">
        <v>415</v>
      </c>
      <c r="M361" s="45">
        <f t="shared" si="34"/>
        <v>1.5916524034973363</v>
      </c>
      <c r="N361" s="42">
        <f t="shared" si="35"/>
        <v>660.53574745139451</v>
      </c>
    </row>
    <row r="362" spans="6:14" hidden="1" outlineLevel="1" x14ac:dyDescent="0.45">
      <c r="F362">
        <v>416</v>
      </c>
      <c r="G362" s="45">
        <f t="shared" si="31"/>
        <v>1.5385395653751841</v>
      </c>
      <c r="H362" s="42">
        <f t="shared" si="32"/>
        <v>640.03245919607662</v>
      </c>
      <c r="I362" s="25">
        <v>416</v>
      </c>
      <c r="J362" s="45">
        <f t="shared" si="36"/>
        <v>1.5644548975394661</v>
      </c>
      <c r="K362" s="42">
        <f t="shared" si="33"/>
        <v>650.81323737641787</v>
      </c>
      <c r="L362" s="25">
        <v>416</v>
      </c>
      <c r="M362" s="45">
        <f t="shared" si="34"/>
        <v>1.5898040859563896</v>
      </c>
      <c r="N362" s="42">
        <f t="shared" si="35"/>
        <v>661.358499757858</v>
      </c>
    </row>
    <row r="363" spans="6:14" hidden="1" outlineLevel="1" x14ac:dyDescent="0.45">
      <c r="F363">
        <v>417</v>
      </c>
      <c r="G363" s="45">
        <f t="shared" si="31"/>
        <v>1.5368833210190473</v>
      </c>
      <c r="H363" s="42">
        <f t="shared" si="32"/>
        <v>640.8803448649428</v>
      </c>
      <c r="I363" s="25">
        <v>417</v>
      </c>
      <c r="J363" s="45">
        <f t="shared" si="36"/>
        <v>1.5627054959669557</v>
      </c>
      <c r="K363" s="42">
        <f t="shared" si="33"/>
        <v>651.64819181822054</v>
      </c>
      <c r="L363" s="25">
        <v>417</v>
      </c>
      <c r="M363" s="45">
        <f t="shared" si="34"/>
        <v>1.5879625275409144</v>
      </c>
      <c r="N363" s="42">
        <f t="shared" si="35"/>
        <v>662.18037398456124</v>
      </c>
    </row>
    <row r="364" spans="6:14" hidden="1" outlineLevel="1" x14ac:dyDescent="0.45">
      <c r="F364">
        <v>418</v>
      </c>
      <c r="G364" s="45">
        <f t="shared" si="31"/>
        <v>1.5352329935489506</v>
      </c>
      <c r="H364" s="42">
        <f t="shared" si="32"/>
        <v>641.72739130346133</v>
      </c>
      <c r="I364" s="25">
        <v>418</v>
      </c>
      <c r="J364" s="45">
        <f t="shared" si="36"/>
        <v>1.5609624167827774</v>
      </c>
      <c r="K364" s="42">
        <f t="shared" si="33"/>
        <v>652.48229021520092</v>
      </c>
      <c r="L364" s="25">
        <v>418</v>
      </c>
      <c r="M364" s="45">
        <f t="shared" si="34"/>
        <v>1.5861276982102182</v>
      </c>
      <c r="N364" s="42">
        <f t="shared" si="35"/>
        <v>663.00137785187121</v>
      </c>
    </row>
    <row r="365" spans="6:14" hidden="1" outlineLevel="1" x14ac:dyDescent="0.45">
      <c r="F365">
        <v>419</v>
      </c>
      <c r="G365" s="45">
        <f t="shared" si="31"/>
        <v>1.5335885574045351</v>
      </c>
      <c r="H365" s="42">
        <f t="shared" si="32"/>
        <v>642.57360555250023</v>
      </c>
      <c r="I365" s="25">
        <v>419</v>
      </c>
      <c r="J365" s="45">
        <f t="shared" si="36"/>
        <v>1.5592256322857365</v>
      </c>
      <c r="K365" s="42">
        <f t="shared" si="33"/>
        <v>653.31553992772365</v>
      </c>
      <c r="L365" s="25">
        <v>419</v>
      </c>
      <c r="M365" s="45">
        <f t="shared" si="34"/>
        <v>1.5842995680856102</v>
      </c>
      <c r="N365" s="42">
        <f t="shared" si="35"/>
        <v>663.82151902787064</v>
      </c>
    </row>
    <row r="366" spans="6:14" hidden="1" outlineLevel="1" x14ac:dyDescent="0.45">
      <c r="F366">
        <v>420</v>
      </c>
      <c r="G366" s="45">
        <f t="shared" si="31"/>
        <v>1.5319499871593349</v>
      </c>
      <c r="H366" s="42">
        <f t="shared" si="32"/>
        <v>643.41899460692071</v>
      </c>
      <c r="I366" s="25">
        <v>420</v>
      </c>
      <c r="J366" s="45">
        <f t="shared" si="36"/>
        <v>1.5574951149218668</v>
      </c>
      <c r="K366" s="42">
        <f t="shared" si="33"/>
        <v>654.14794826718401</v>
      </c>
      <c r="L366" s="25">
        <v>420</v>
      </c>
      <c r="M366" s="45">
        <f t="shared" si="34"/>
        <v>1.582478107449373</v>
      </c>
      <c r="N366" s="42">
        <f t="shared" si="35"/>
        <v>664.6408051287367</v>
      </c>
    </row>
    <row r="367" spans="6:14" hidden="1" outlineLevel="1" x14ac:dyDescent="0.45">
      <c r="F367">
        <v>421</v>
      </c>
      <c r="G367" s="45">
        <f t="shared" si="31"/>
        <v>1.5303172575199495</v>
      </c>
      <c r="H367" s="42">
        <f t="shared" si="32"/>
        <v>644.26356541589871</v>
      </c>
      <c r="I367" s="25">
        <v>421</v>
      </c>
      <c r="J367" s="45">
        <f t="shared" si="36"/>
        <v>1.5557708372835071</v>
      </c>
      <c r="K367" s="42">
        <f t="shared" si="33"/>
        <v>654.97952249635648</v>
      </c>
      <c r="L367" s="25">
        <v>421</v>
      </c>
      <c r="M367" s="45">
        <f t="shared" si="34"/>
        <v>1.5806632867437396</v>
      </c>
      <c r="N367" s="42">
        <f t="shared" si="35"/>
        <v>665.4592437191144</v>
      </c>
    </row>
    <row r="368" spans="6:14" hidden="1" outlineLevel="1" x14ac:dyDescent="0.45">
      <c r="F368">
        <v>422</v>
      </c>
      <c r="G368" s="45">
        <f t="shared" ref="G368:G431" si="37">G367^$G$19</f>
        <v>1.528690343325221</v>
      </c>
      <c r="H368" s="42">
        <f t="shared" ref="H368:H431" si="38">F368*G368</f>
        <v>645.10732488324322</v>
      </c>
      <c r="I368" s="25">
        <v>422</v>
      </c>
      <c r="J368" s="45">
        <f t="shared" si="36"/>
        <v>1.5540527721083852</v>
      </c>
      <c r="K368" s="42">
        <f t="shared" ref="K368:K431" si="39">I368*J368</f>
        <v>655.81026982973856</v>
      </c>
      <c r="L368" s="25">
        <v>422</v>
      </c>
      <c r="M368" s="45">
        <f t="shared" ref="M368:M431" si="40">M367^$M$19</f>
        <v>1.5788550765698786</v>
      </c>
      <c r="N368" s="42">
        <f t="shared" ref="N368:N431" si="41">L368*M368</f>
        <v>666.27684231248872</v>
      </c>
    </row>
    <row r="369" spans="6:14" hidden="1" outlineLevel="1" x14ac:dyDescent="0.45">
      <c r="F369">
        <v>423</v>
      </c>
      <c r="G369" s="45">
        <f t="shared" si="37"/>
        <v>1.5270692195454192</v>
      </c>
      <c r="H369" s="42">
        <f t="shared" si="38"/>
        <v>645.95027986771231</v>
      </c>
      <c r="I369" s="25">
        <v>423</v>
      </c>
      <c r="J369" s="45">
        <f t="shared" si="36"/>
        <v>1.5523408922787088</v>
      </c>
      <c r="K369" s="42">
        <f t="shared" si="39"/>
        <v>656.64019743389383</v>
      </c>
      <c r="L369" s="25">
        <v>423</v>
      </c>
      <c r="M369" s="45">
        <f t="shared" si="40"/>
        <v>1.5770534476868876</v>
      </c>
      <c r="N369" s="42">
        <f t="shared" si="41"/>
        <v>667.0936083715535</v>
      </c>
    </row>
    <row r="370" spans="6:14" hidden="1" outlineLevel="1" x14ac:dyDescent="0.45">
      <c r="F370">
        <v>424</v>
      </c>
      <c r="G370" s="45">
        <f t="shared" si="37"/>
        <v>1.5254538612814297</v>
      </c>
      <c r="H370" s="42">
        <f t="shared" si="38"/>
        <v>646.79243718332623</v>
      </c>
      <c r="I370" s="25">
        <v>424</v>
      </c>
      <c r="J370" s="45">
        <f t="shared" si="36"/>
        <v>1.550635170820261</v>
      </c>
      <c r="K370" s="42">
        <f t="shared" si="39"/>
        <v>657.46931242779067</v>
      </c>
      <c r="L370" s="25">
        <v>424</v>
      </c>
      <c r="M370" s="45">
        <f t="shared" si="40"/>
        <v>1.575258371010793</v>
      </c>
      <c r="N370" s="42">
        <f t="shared" si="41"/>
        <v>667.90954930857629</v>
      </c>
    </row>
    <row r="371" spans="6:14" outlineLevel="1" x14ac:dyDescent="0.45">
      <c r="F371" s="26">
        <v>425</v>
      </c>
      <c r="G371" s="45">
        <f t="shared" si="37"/>
        <v>1.5238442437639501</v>
      </c>
      <c r="H371" s="42">
        <f t="shared" si="38"/>
        <v>647.6338035996788</v>
      </c>
      <c r="I371" s="44">
        <v>425</v>
      </c>
      <c r="J371" s="45">
        <f t="shared" si="36"/>
        <v>1.5489355809015053</v>
      </c>
      <c r="K371" s="42">
        <f t="shared" si="39"/>
        <v>658.29762188313975</v>
      </c>
      <c r="L371" s="44">
        <v>425</v>
      </c>
      <c r="M371" s="45">
        <f t="shared" si="40"/>
        <v>1.5734698176135578</v>
      </c>
      <c r="N371" s="42">
        <f t="shared" si="41"/>
        <v>668.72467248576208</v>
      </c>
    </row>
    <row r="372" spans="6:14" hidden="1" outlineLevel="1" x14ac:dyDescent="0.45">
      <c r="F372">
        <v>426</v>
      </c>
      <c r="G372" s="45">
        <f t="shared" si="37"/>
        <v>1.5222403423526909</v>
      </c>
      <c r="H372" s="42">
        <f t="shared" si="38"/>
        <v>648.47438584224631</v>
      </c>
      <c r="I372" s="25">
        <v>426</v>
      </c>
      <c r="J372" s="45">
        <f t="shared" si="36"/>
        <v>1.5472420958326938</v>
      </c>
      <c r="K372" s="42">
        <f t="shared" si="39"/>
        <v>659.12513282472753</v>
      </c>
      <c r="L372" s="25">
        <v>426</v>
      </c>
      <c r="M372" s="45">
        <f t="shared" si="40"/>
        <v>1.5716877587220943</v>
      </c>
      <c r="N372" s="42">
        <f t="shared" si="41"/>
        <v>669.53898521561223</v>
      </c>
    </row>
    <row r="373" spans="6:14" hidden="1" outlineLevel="1" x14ac:dyDescent="0.45">
      <c r="F373">
        <v>427</v>
      </c>
      <c r="G373" s="45">
        <f t="shared" si="37"/>
        <v>1.5206421325355817</v>
      </c>
      <c r="H373" s="42">
        <f t="shared" si="38"/>
        <v>649.31419059269342</v>
      </c>
      <c r="I373" s="25">
        <v>427</v>
      </c>
      <c r="J373" s="45">
        <f t="shared" si="36"/>
        <v>1.5455546890649838</v>
      </c>
      <c r="K373" s="42">
        <f t="shared" si="39"/>
        <v>659.95185223074805</v>
      </c>
      <c r="L373" s="25">
        <v>427</v>
      </c>
      <c r="M373" s="45">
        <f t="shared" si="40"/>
        <v>1.5699121657172879</v>
      </c>
      <c r="N373" s="42">
        <f t="shared" si="41"/>
        <v>670.35249476128195</v>
      </c>
    </row>
    <row r="374" spans="6:14" hidden="1" outlineLevel="1" x14ac:dyDescent="0.45">
      <c r="F374">
        <v>428</v>
      </c>
      <c r="G374" s="45">
        <f t="shared" si="37"/>
        <v>1.5190495899279837</v>
      </c>
      <c r="H374" s="42">
        <f t="shared" si="38"/>
        <v>650.15322448917698</v>
      </c>
      <c r="I374" s="25">
        <v>428</v>
      </c>
      <c r="J374" s="45">
        <f t="shared" si="36"/>
        <v>1.5438733341895601</v>
      </c>
      <c r="K374" s="42">
        <f t="shared" si="39"/>
        <v>660.77778703313174</v>
      </c>
      <c r="L374" s="25">
        <v>428</v>
      </c>
      <c r="M374" s="45">
        <f t="shared" si="40"/>
        <v>1.5681430101330243</v>
      </c>
      <c r="N374" s="42">
        <f t="shared" si="41"/>
        <v>671.16520833693437</v>
      </c>
    </row>
    <row r="375" spans="6:14" hidden="1" outlineLevel="1" x14ac:dyDescent="0.45">
      <c r="F375">
        <v>429</v>
      </c>
      <c r="G375" s="45">
        <f t="shared" si="37"/>
        <v>1.5174626902719075</v>
      </c>
      <c r="H375" s="42">
        <f t="shared" si="38"/>
        <v>650.99149412664826</v>
      </c>
      <c r="I375" s="25">
        <v>429</v>
      </c>
      <c r="J375" s="45">
        <f t="shared" si="36"/>
        <v>1.5421980049367636</v>
      </c>
      <c r="K375" s="42">
        <f t="shared" si="39"/>
        <v>661.60294411787163</v>
      </c>
      <c r="L375" s="25">
        <v>429</v>
      </c>
      <c r="M375" s="45">
        <f t="shared" si="40"/>
        <v>1.5663802636552253</v>
      </c>
      <c r="N375" s="42">
        <f t="shared" si="41"/>
        <v>671.97713310809161</v>
      </c>
    </row>
    <row r="376" spans="6:14" hidden="1" outlineLevel="1" x14ac:dyDescent="0.45">
      <c r="F376">
        <v>430</v>
      </c>
      <c r="G376" s="45">
        <f t="shared" si="37"/>
        <v>1.5158814094352362</v>
      </c>
      <c r="H376" s="42">
        <f t="shared" si="38"/>
        <v>651.82900605715156</v>
      </c>
      <c r="I376" s="25">
        <v>430</v>
      </c>
      <c r="J376" s="45">
        <f t="shared" si="36"/>
        <v>1.5405286751752263</v>
      </c>
      <c r="K376" s="42">
        <f t="shared" si="39"/>
        <v>662.42733032534727</v>
      </c>
      <c r="L376" s="25">
        <v>430</v>
      </c>
      <c r="M376" s="45">
        <f t="shared" si="40"/>
        <v>1.564623898120892</v>
      </c>
      <c r="N376" s="42">
        <f t="shared" si="41"/>
        <v>672.78827619198353</v>
      </c>
    </row>
    <row r="377" spans="6:14" hidden="1" outlineLevel="1" x14ac:dyDescent="0.45">
      <c r="F377">
        <v>431</v>
      </c>
      <c r="G377" s="45">
        <f t="shared" si="37"/>
        <v>1.5143057234109538</v>
      </c>
      <c r="H377" s="42">
        <f t="shared" si="38"/>
        <v>652.6657667901211</v>
      </c>
      <c r="I377" s="25">
        <v>431</v>
      </c>
      <c r="J377" s="45">
        <f t="shared" si="36"/>
        <v>1.5388653189110117</v>
      </c>
      <c r="K377" s="42">
        <f t="shared" si="39"/>
        <v>663.25095245064608</v>
      </c>
      <c r="L377" s="25">
        <v>431</v>
      </c>
      <c r="M377" s="45">
        <f t="shared" si="40"/>
        <v>1.5628738855171533</v>
      </c>
      <c r="N377" s="42">
        <f t="shared" si="41"/>
        <v>673.59864465789303</v>
      </c>
    </row>
    <row r="378" spans="6:14" hidden="1" outlineLevel="1" x14ac:dyDescent="0.45">
      <c r="F378">
        <v>432</v>
      </c>
      <c r="G378" s="45">
        <f t="shared" si="37"/>
        <v>1.5127356083163797</v>
      </c>
      <c r="H378" s="42">
        <f t="shared" si="38"/>
        <v>653.50178279267607</v>
      </c>
      <c r="I378" s="25">
        <v>432</v>
      </c>
      <c r="J378" s="45">
        <f t="shared" si="36"/>
        <v>1.5372079102867624</v>
      </c>
      <c r="K378" s="42">
        <f t="shared" si="39"/>
        <v>664.07381724388131</v>
      </c>
      <c r="L378" s="25">
        <v>432</v>
      </c>
      <c r="M378" s="45">
        <f t="shared" si="40"/>
        <v>1.5611301979803234</v>
      </c>
      <c r="N378" s="42">
        <f t="shared" si="41"/>
        <v>674.40824552749973</v>
      </c>
    </row>
    <row r="379" spans="6:14" hidden="1" outlineLevel="1" x14ac:dyDescent="0.45">
      <c r="F379">
        <v>433</v>
      </c>
      <c r="G379" s="45">
        <f t="shared" si="37"/>
        <v>1.5111710403924079</v>
      </c>
      <c r="H379" s="42">
        <f t="shared" si="38"/>
        <v>654.33706048991257</v>
      </c>
      <c r="I379" s="25">
        <v>433</v>
      </c>
      <c r="J379" s="45">
        <f t="shared" si="36"/>
        <v>1.5355564235808528</v>
      </c>
      <c r="K379" s="42">
        <f t="shared" si="39"/>
        <v>664.89593141050921</v>
      </c>
      <c r="L379" s="25">
        <v>433</v>
      </c>
      <c r="M379" s="45">
        <f t="shared" si="40"/>
        <v>1.5593928077949635</v>
      </c>
      <c r="N379" s="42">
        <f t="shared" si="41"/>
        <v>675.21708577521918</v>
      </c>
    </row>
    <row r="380" spans="6:14" hidden="1" outlineLevel="1" x14ac:dyDescent="0.45">
      <c r="F380">
        <v>434</v>
      </c>
      <c r="G380" s="45">
        <f t="shared" si="37"/>
        <v>1.5096119960027519</v>
      </c>
      <c r="H380" s="42">
        <f t="shared" si="38"/>
        <v>655.17160626519433</v>
      </c>
      <c r="I380" s="25">
        <v>434</v>
      </c>
      <c r="J380" s="45">
        <f t="shared" si="36"/>
        <v>1.5339108332065483</v>
      </c>
      <c r="K380" s="42">
        <f t="shared" si="39"/>
        <v>665.71730161164191</v>
      </c>
      <c r="L380" s="25">
        <v>434</v>
      </c>
      <c r="M380" s="45">
        <f t="shared" si="40"/>
        <v>1.557661687392953</v>
      </c>
      <c r="N380" s="42">
        <f t="shared" si="41"/>
        <v>676.02517232854154</v>
      </c>
    </row>
    <row r="381" spans="6:14" hidden="1" outlineLevel="1" x14ac:dyDescent="0.45">
      <c r="F381">
        <v>435</v>
      </c>
      <c r="G381" s="45">
        <f t="shared" si="37"/>
        <v>1.5080584516331947</v>
      </c>
      <c r="H381" s="42">
        <f t="shared" si="38"/>
        <v>656.00542646043971</v>
      </c>
      <c r="I381" s="25">
        <v>435</v>
      </c>
      <c r="J381" s="45">
        <f t="shared" si="36"/>
        <v>1.5322711137111706</v>
      </c>
      <c r="K381" s="42">
        <f t="shared" si="39"/>
        <v>666.53793446435918</v>
      </c>
      <c r="L381" s="25">
        <v>435</v>
      </c>
      <c r="M381" s="45">
        <f t="shared" si="40"/>
        <v>1.555936809352565</v>
      </c>
      <c r="N381" s="42">
        <f t="shared" si="41"/>
        <v>676.83251206836576</v>
      </c>
    </row>
    <row r="382" spans="6:14" hidden="1" outlineLevel="1" x14ac:dyDescent="0.45">
      <c r="F382">
        <v>436</v>
      </c>
      <c r="G382" s="45">
        <f t="shared" si="37"/>
        <v>1.5065103838908445</v>
      </c>
      <c r="H382" s="42">
        <f t="shared" si="38"/>
        <v>656.83852737640814</v>
      </c>
      <c r="I382" s="25">
        <v>436</v>
      </c>
      <c r="J382" s="45">
        <f t="shared" si="36"/>
        <v>1.5306372397752686</v>
      </c>
      <c r="K382" s="42">
        <f t="shared" si="39"/>
        <v>667.35783654201714</v>
      </c>
      <c r="L382" s="25">
        <v>436</v>
      </c>
      <c r="M382" s="45">
        <f t="shared" si="40"/>
        <v>1.5542181463975497</v>
      </c>
      <c r="N382" s="42">
        <f t="shared" si="41"/>
        <v>677.63911182933168</v>
      </c>
    </row>
    <row r="383" spans="6:14" hidden="1" outlineLevel="1" x14ac:dyDescent="0.45">
      <c r="F383">
        <v>437</v>
      </c>
      <c r="G383" s="45">
        <f t="shared" si="37"/>
        <v>1.5049677695033943</v>
      </c>
      <c r="H383" s="42">
        <f t="shared" si="38"/>
        <v>657.67091527298328</v>
      </c>
      <c r="I383" s="25">
        <v>437</v>
      </c>
      <c r="J383" s="45">
        <f t="shared" si="36"/>
        <v>1.5290091862117947</v>
      </c>
      <c r="K383" s="42">
        <f t="shared" si="39"/>
        <v>668.17701437455435</v>
      </c>
      <c r="L383" s="25">
        <v>437</v>
      </c>
      <c r="M383" s="45">
        <f t="shared" si="40"/>
        <v>1.5525056713962244</v>
      </c>
      <c r="N383" s="42">
        <f t="shared" si="41"/>
        <v>678.44497840015003</v>
      </c>
    </row>
    <row r="384" spans="6:14" hidden="1" outlineLevel="1" x14ac:dyDescent="0.45">
      <c r="F384">
        <v>438</v>
      </c>
      <c r="G384" s="45">
        <f t="shared" si="37"/>
        <v>1.5034305853183885</v>
      </c>
      <c r="H384" s="42">
        <f t="shared" si="38"/>
        <v>658.50259636945418</v>
      </c>
      <c r="I384" s="25">
        <v>438</v>
      </c>
      <c r="J384" s="45">
        <f t="shared" si="36"/>
        <v>1.5273869279652887</v>
      </c>
      <c r="K384" s="42">
        <f t="shared" si="39"/>
        <v>668.99547444879647</v>
      </c>
      <c r="L384" s="25">
        <v>438</v>
      </c>
      <c r="M384" s="45">
        <f t="shared" si="40"/>
        <v>1.5507993573605692</v>
      </c>
      <c r="N384" s="42">
        <f t="shared" si="41"/>
        <v>679.25011852392925</v>
      </c>
    </row>
    <row r="385" spans="6:14" hidden="1" outlineLevel="1" x14ac:dyDescent="0.45">
      <c r="F385">
        <v>439</v>
      </c>
      <c r="G385" s="45">
        <f t="shared" si="37"/>
        <v>1.5018988083024931</v>
      </c>
      <c r="H385" s="42">
        <f t="shared" si="38"/>
        <v>659.33357684479449</v>
      </c>
      <c r="I385" s="25">
        <v>439</v>
      </c>
      <c r="J385" s="45">
        <f t="shared" si="36"/>
        <v>1.525770440111065</v>
      </c>
      <c r="K385" s="42">
        <f t="shared" si="39"/>
        <v>669.81322320875756</v>
      </c>
      <c r="L385" s="25">
        <v>439</v>
      </c>
      <c r="M385" s="45">
        <f t="shared" si="40"/>
        <v>1.5490991774453298</v>
      </c>
      <c r="N385" s="42">
        <f t="shared" si="41"/>
        <v>680.0545388984998</v>
      </c>
    </row>
    <row r="386" spans="6:14" hidden="1" outlineLevel="1" x14ac:dyDescent="0.45">
      <c r="F386">
        <v>440</v>
      </c>
      <c r="G386" s="45">
        <f t="shared" si="37"/>
        <v>1.5003724155407721</v>
      </c>
      <c r="H386" s="42">
        <f t="shared" si="38"/>
        <v>660.16386283793975</v>
      </c>
      <c r="I386" s="25">
        <v>440</v>
      </c>
      <c r="J386" s="45">
        <f t="shared" si="36"/>
        <v>1.5241596978544074</v>
      </c>
      <c r="K386" s="42">
        <f t="shared" si="39"/>
        <v>670.63026705593927</v>
      </c>
      <c r="L386" s="25">
        <v>440</v>
      </c>
      <c r="M386" s="45">
        <f t="shared" si="40"/>
        <v>1.5474051049471265</v>
      </c>
      <c r="N386" s="42">
        <f t="shared" si="41"/>
        <v>680.85824617673563</v>
      </c>
    </row>
    <row r="387" spans="6:14" hidden="1" outlineLevel="1" x14ac:dyDescent="0.45">
      <c r="F387">
        <v>441</v>
      </c>
      <c r="G387" s="45">
        <f t="shared" si="37"/>
        <v>1.4988513842359679</v>
      </c>
      <c r="H387" s="42">
        <f t="shared" si="38"/>
        <v>660.9934604480618</v>
      </c>
      <c r="I387" s="25">
        <v>441</v>
      </c>
      <c r="J387" s="45">
        <f t="shared" si="36"/>
        <v>1.5225546765297688</v>
      </c>
      <c r="K387" s="42">
        <f t="shared" si="39"/>
        <v>671.44661234962803</v>
      </c>
      <c r="L387" s="25">
        <v>441</v>
      </c>
      <c r="M387" s="45">
        <f t="shared" si="40"/>
        <v>1.5457171133035699</v>
      </c>
      <c r="N387" s="42">
        <f t="shared" si="41"/>
        <v>681.66124696687427</v>
      </c>
    </row>
    <row r="388" spans="6:14" hidden="1" outlineLevel="1" x14ac:dyDescent="0.45">
      <c r="F388">
        <v>442</v>
      </c>
      <c r="G388" s="45">
        <f t="shared" si="37"/>
        <v>1.4973356917077874</v>
      </c>
      <c r="H388" s="42">
        <f t="shared" si="38"/>
        <v>661.82237573484201</v>
      </c>
      <c r="I388" s="25">
        <v>442</v>
      </c>
      <c r="J388" s="45">
        <f t="shared" si="36"/>
        <v>1.520955351599977</v>
      </c>
      <c r="K388" s="42">
        <f t="shared" si="39"/>
        <v>672.26226540718983</v>
      </c>
      <c r="L388" s="25">
        <v>442</v>
      </c>
      <c r="M388" s="45">
        <f t="shared" si="40"/>
        <v>1.5440351760923825</v>
      </c>
      <c r="N388" s="42">
        <f t="shared" si="41"/>
        <v>682.46354783283311</v>
      </c>
    </row>
    <row r="389" spans="6:14" hidden="1" outlineLevel="1" x14ac:dyDescent="0.45">
      <c r="F389">
        <v>443</v>
      </c>
      <c r="G389" s="45">
        <f t="shared" si="37"/>
        <v>1.4958253153921932</v>
      </c>
      <c r="H389" s="42">
        <f t="shared" si="38"/>
        <v>662.65061471874162</v>
      </c>
      <c r="I389" s="25">
        <v>443</v>
      </c>
      <c r="J389" s="45">
        <f t="shared" si="36"/>
        <v>1.5193616986554448</v>
      </c>
      <c r="K389" s="42">
        <f t="shared" si="39"/>
        <v>673.07723250436209</v>
      </c>
      <c r="L389" s="25">
        <v>443</v>
      </c>
      <c r="M389" s="45">
        <f t="shared" si="40"/>
        <v>1.5423592670305266</v>
      </c>
      <c r="N389" s="42">
        <f t="shared" si="41"/>
        <v>683.26515529452331</v>
      </c>
    </row>
    <row r="390" spans="6:14" hidden="1" outlineLevel="1" x14ac:dyDescent="0.45">
      <c r="F390">
        <v>444</v>
      </c>
      <c r="G390" s="45">
        <f t="shared" si="37"/>
        <v>1.4943202328406988</v>
      </c>
      <c r="H390" s="42">
        <f t="shared" si="38"/>
        <v>663.47818338127024</v>
      </c>
      <c r="I390" s="25">
        <v>444</v>
      </c>
      <c r="J390" s="45">
        <f t="shared" si="36"/>
        <v>1.5177736934133881</v>
      </c>
      <c r="K390" s="42">
        <f t="shared" si="39"/>
        <v>673.8915198755443</v>
      </c>
      <c r="L390" s="25">
        <v>444</v>
      </c>
      <c r="M390" s="45">
        <f t="shared" si="40"/>
        <v>1.5406893599733384</v>
      </c>
      <c r="N390" s="42">
        <f t="shared" si="41"/>
        <v>684.0660758281623</v>
      </c>
    </row>
    <row r="391" spans="6:14" hidden="1" outlineLevel="1" x14ac:dyDescent="0.45">
      <c r="F391">
        <v>445</v>
      </c>
      <c r="G391" s="45">
        <f t="shared" si="37"/>
        <v>1.4928204217196701</v>
      </c>
      <c r="H391" s="42">
        <f t="shared" si="38"/>
        <v>664.30508766525315</v>
      </c>
      <c r="I391" s="25">
        <v>445</v>
      </c>
      <c r="J391" s="45">
        <f t="shared" si="36"/>
        <v>1.5161913117170467</v>
      </c>
      <c r="K391" s="42">
        <f t="shared" si="39"/>
        <v>674.70513371408572</v>
      </c>
      <c r="L391" s="25">
        <v>445</v>
      </c>
      <c r="M391" s="45">
        <f t="shared" si="40"/>
        <v>1.5390254289136687</v>
      </c>
      <c r="N391" s="42">
        <f t="shared" si="41"/>
        <v>684.86631586658257</v>
      </c>
    </row>
    <row r="392" spans="6:14" hidden="1" outlineLevel="1" x14ac:dyDescent="0.45">
      <c r="F392">
        <v>446</v>
      </c>
      <c r="G392" s="45">
        <f t="shared" si="37"/>
        <v>1.49132585980963</v>
      </c>
      <c r="H392" s="42">
        <f t="shared" si="38"/>
        <v>665.13133347509495</v>
      </c>
      <c r="I392" s="25">
        <v>446</v>
      </c>
      <c r="J392" s="45">
        <f t="shared" si="36"/>
        <v>1.5146145295349129</v>
      </c>
      <c r="K392" s="42">
        <f t="shared" si="39"/>
        <v>675.51808017257122</v>
      </c>
      <c r="L392" s="25">
        <v>446</v>
      </c>
      <c r="M392" s="45">
        <f t="shared" si="40"/>
        <v>1.5373674479810286</v>
      </c>
      <c r="N392" s="42">
        <f t="shared" si="41"/>
        <v>685.66588179953874</v>
      </c>
    </row>
    <row r="393" spans="6:14" hidden="1" outlineLevel="1" x14ac:dyDescent="0.45">
      <c r="F393">
        <v>447</v>
      </c>
      <c r="G393" s="45">
        <f t="shared" si="37"/>
        <v>1.4898365250045695</v>
      </c>
      <c r="H393" s="42">
        <f t="shared" si="38"/>
        <v>665.95692667704259</v>
      </c>
      <c r="I393" s="25">
        <v>447</v>
      </c>
      <c r="J393" s="45">
        <f t="shared" si="36"/>
        <v>1.5130433229599642</v>
      </c>
      <c r="K393" s="42">
        <f t="shared" si="39"/>
        <v>676.33036536310397</v>
      </c>
      <c r="L393" s="25">
        <v>447</v>
      </c>
      <c r="M393" s="45">
        <f t="shared" si="40"/>
        <v>1.5357153914407433</v>
      </c>
      <c r="N393" s="42">
        <f t="shared" si="41"/>
        <v>686.46477997401223</v>
      </c>
    </row>
    <row r="394" spans="6:14" hidden="1" outlineLevel="1" x14ac:dyDescent="0.45">
      <c r="F394">
        <v>448</v>
      </c>
      <c r="G394" s="45">
        <f t="shared" si="37"/>
        <v>1.4883523953112627</v>
      </c>
      <c r="H394" s="42">
        <f t="shared" si="38"/>
        <v>666.78187309944565</v>
      </c>
      <c r="I394" s="25">
        <v>448</v>
      </c>
      <c r="J394" s="45">
        <f t="shared" si="36"/>
        <v>1.5114776682089015</v>
      </c>
      <c r="K394" s="42">
        <f t="shared" si="39"/>
        <v>677.14199535758792</v>
      </c>
      <c r="L394" s="25">
        <v>448</v>
      </c>
      <c r="M394" s="45">
        <f t="shared" si="40"/>
        <v>1.5340692336931092</v>
      </c>
      <c r="N394" s="42">
        <f t="shared" si="41"/>
        <v>687.26301669451288</v>
      </c>
    </row>
    <row r="395" spans="6:14" hidden="1" outlineLevel="1" x14ac:dyDescent="0.45">
      <c r="F395">
        <v>449</v>
      </c>
      <c r="G395" s="45">
        <f t="shared" si="37"/>
        <v>1.4868734488485862</v>
      </c>
      <c r="H395" s="42">
        <f t="shared" si="38"/>
        <v>667.60617853301517</v>
      </c>
      <c r="I395" s="25">
        <v>449</v>
      </c>
      <c r="J395" s="45">
        <f t="shared" si="36"/>
        <v>1.5099175416213926</v>
      </c>
      <c r="K395" s="42">
        <f t="shared" si="39"/>
        <v>677.95297618800532</v>
      </c>
      <c r="L395" s="25">
        <v>449</v>
      </c>
      <c r="M395" s="45">
        <f t="shared" si="40"/>
        <v>1.5324289492725596</v>
      </c>
      <c r="N395" s="42">
        <f t="shared" si="41"/>
        <v>688.0605982233792</v>
      </c>
    </row>
    <row r="396" spans="6:14" outlineLevel="1" x14ac:dyDescent="0.45">
      <c r="F396" s="26">
        <v>450</v>
      </c>
      <c r="G396" s="45">
        <f t="shared" si="37"/>
        <v>1.4853996638468443</v>
      </c>
      <c r="H396" s="42">
        <f t="shared" si="38"/>
        <v>668.42984873107991</v>
      </c>
      <c r="I396" s="44">
        <v>450</v>
      </c>
      <c r="J396" s="45">
        <f t="shared" si="36"/>
        <v>1.508362919659322</v>
      </c>
      <c r="K396" s="42">
        <f t="shared" si="39"/>
        <v>678.76331384669493</v>
      </c>
      <c r="L396" s="44">
        <v>450</v>
      </c>
      <c r="M396" s="45">
        <f t="shared" si="40"/>
        <v>1.5307945128468341</v>
      </c>
      <c r="N396" s="42">
        <f t="shared" si="41"/>
        <v>688.8575307810753</v>
      </c>
    </row>
    <row r="397" spans="6:14" hidden="1" outlineLevel="1" x14ac:dyDescent="0.45">
      <c r="F397">
        <v>451</v>
      </c>
      <c r="G397" s="45">
        <f t="shared" si="37"/>
        <v>1.483931018647098</v>
      </c>
      <c r="H397" s="42">
        <f t="shared" si="38"/>
        <v>669.25288940984115</v>
      </c>
      <c r="I397" s="25">
        <v>451</v>
      </c>
      <c r="J397" s="45">
        <f t="shared" si="36"/>
        <v>1.5068137789060447</v>
      </c>
      <c r="K397" s="42">
        <f t="shared" si="39"/>
        <v>679.57301428662618</v>
      </c>
      <c r="L397" s="25">
        <v>451</v>
      </c>
      <c r="M397" s="45">
        <f t="shared" si="40"/>
        <v>1.5291658992161559</v>
      </c>
      <c r="N397" s="42">
        <f t="shared" si="41"/>
        <v>689.65382054648626</v>
      </c>
    </row>
    <row r="398" spans="6:14" hidden="1" outlineLevel="1" x14ac:dyDescent="0.45">
      <c r="F398">
        <v>452</v>
      </c>
      <c r="G398" s="45">
        <f t="shared" si="37"/>
        <v>1.4824674917004985</v>
      </c>
      <c r="H398" s="42">
        <f t="shared" si="38"/>
        <v>670.07530624862534</v>
      </c>
      <c r="I398" s="25">
        <v>452</v>
      </c>
      <c r="J398" s="45">
        <f t="shared" si="36"/>
        <v>1.505270096065646</v>
      </c>
      <c r="K398" s="42">
        <f t="shared" si="39"/>
        <v>680.38208342167195</v>
      </c>
      <c r="L398" s="25">
        <v>452</v>
      </c>
      <c r="M398" s="45">
        <f t="shared" si="40"/>
        <v>1.5275430833124131</v>
      </c>
      <c r="N398" s="42">
        <f t="shared" si="41"/>
        <v>690.44947365721066</v>
      </c>
    </row>
    <row r="399" spans="6:14" hidden="1" outlineLevel="1" x14ac:dyDescent="0.45">
      <c r="F399">
        <v>453</v>
      </c>
      <c r="G399" s="45">
        <f t="shared" si="37"/>
        <v>1.4810090615676264</v>
      </c>
      <c r="H399" s="42">
        <f t="shared" si="38"/>
        <v>670.89710489013476</v>
      </c>
      <c r="I399" s="25">
        <v>453</v>
      </c>
      <c r="J399" s="45">
        <f t="shared" si="36"/>
        <v>1.5037318479622057</v>
      </c>
      <c r="K399" s="42">
        <f t="shared" si="39"/>
        <v>681.19052712687915</v>
      </c>
      <c r="L399" s="25">
        <v>453</v>
      </c>
      <c r="M399" s="45">
        <f t="shared" si="40"/>
        <v>1.525926040198347</v>
      </c>
      <c r="N399" s="42">
        <f t="shared" si="41"/>
        <v>691.24449620985115</v>
      </c>
    </row>
    <row r="400" spans="6:14" hidden="1" outlineLevel="1" x14ac:dyDescent="0.45">
      <c r="F400">
        <v>454</v>
      </c>
      <c r="G400" s="45">
        <f t="shared" si="37"/>
        <v>1.4795557069178336</v>
      </c>
      <c r="H400" s="42">
        <f t="shared" si="38"/>
        <v>671.71829094069642</v>
      </c>
      <c r="I400" s="25">
        <v>454</v>
      </c>
      <c r="J400" s="45">
        <f t="shared" si="36"/>
        <v>1.5021990115390682</v>
      </c>
      <c r="K400" s="42">
        <f t="shared" si="39"/>
        <v>681.99835123873697</v>
      </c>
      <c r="L400" s="25">
        <v>454</v>
      </c>
      <c r="M400" s="45">
        <f t="shared" si="40"/>
        <v>1.5243147450667456</v>
      </c>
      <c r="N400" s="42">
        <f t="shared" si="41"/>
        <v>692.03889426030253</v>
      </c>
    </row>
    <row r="401" spans="6:14" hidden="1" outlineLevel="1" x14ac:dyDescent="0.45">
      <c r="F401">
        <v>455</v>
      </c>
      <c r="G401" s="45">
        <f t="shared" si="37"/>
        <v>1.4781074065285924</v>
      </c>
      <c r="H401" s="42">
        <f t="shared" si="38"/>
        <v>672.5388699705095</v>
      </c>
      <c r="I401" s="25">
        <v>455</v>
      </c>
      <c r="J401" s="45">
        <f t="shared" si="36"/>
        <v>1.5006715638581172</v>
      </c>
      <c r="K401" s="42">
        <f t="shared" si="39"/>
        <v>682.80556155544332</v>
      </c>
      <c r="L401" s="25">
        <v>455</v>
      </c>
      <c r="M401" s="45">
        <f t="shared" si="40"/>
        <v>1.5227091732396427</v>
      </c>
      <c r="N401" s="42">
        <f t="shared" si="41"/>
        <v>692.83267382403744</v>
      </c>
    </row>
    <row r="402" spans="6:14" hidden="1" outlineLevel="1" x14ac:dyDescent="0.45">
      <c r="F402">
        <v>456</v>
      </c>
      <c r="G402" s="45">
        <f t="shared" si="37"/>
        <v>1.4766641392848459</v>
      </c>
      <c r="H402" s="42">
        <f t="shared" si="38"/>
        <v>673.35884751388971</v>
      </c>
      <c r="I402" s="25">
        <v>456</v>
      </c>
      <c r="J402" s="45">
        <f t="shared" si="36"/>
        <v>1.4991494820990556</v>
      </c>
      <c r="K402" s="42">
        <f t="shared" si="39"/>
        <v>683.61216383716942</v>
      </c>
      <c r="L402" s="25">
        <v>456</v>
      </c>
      <c r="M402" s="45">
        <f t="shared" si="40"/>
        <v>1.5211093001675235</v>
      </c>
      <c r="N402" s="42">
        <f t="shared" si="41"/>
        <v>693.62584087639073</v>
      </c>
    </row>
    <row r="403" spans="6:14" hidden="1" outlineLevel="1" x14ac:dyDescent="0.45">
      <c r="F403">
        <v>457</v>
      </c>
      <c r="G403" s="45">
        <f t="shared" si="37"/>
        <v>1.4752258841783654</v>
      </c>
      <c r="H403" s="42">
        <f t="shared" si="38"/>
        <v>674.17822906951301</v>
      </c>
      <c r="I403" s="25">
        <v>457</v>
      </c>
      <c r="J403" s="45">
        <f t="shared" ref="J403:J466" si="42">J402^$J$19</f>
        <v>1.4976327435586914</v>
      </c>
      <c r="K403" s="42">
        <f t="shared" si="39"/>
        <v>684.4181638063219</v>
      </c>
      <c r="L403" s="25">
        <v>457</v>
      </c>
      <c r="M403" s="45">
        <f t="shared" si="40"/>
        <v>1.5195151014285346</v>
      </c>
      <c r="N403" s="42">
        <f t="shared" si="41"/>
        <v>694.41840135284031</v>
      </c>
    </row>
    <row r="404" spans="6:14" hidden="1" outlineLevel="1" x14ac:dyDescent="0.45">
      <c r="F404">
        <v>458</v>
      </c>
      <c r="G404" s="45">
        <f t="shared" si="37"/>
        <v>1.4737926203071112</v>
      </c>
      <c r="H404" s="42">
        <f t="shared" si="38"/>
        <v>674.99702010065698</v>
      </c>
      <c r="I404" s="25">
        <v>458</v>
      </c>
      <c r="J404" s="45">
        <f t="shared" si="42"/>
        <v>1.4961213256502259</v>
      </c>
      <c r="K404" s="42">
        <f t="shared" si="39"/>
        <v>685.22356714780346</v>
      </c>
      <c r="L404" s="25">
        <v>458</v>
      </c>
      <c r="M404" s="45">
        <f t="shared" si="40"/>
        <v>1.5179265527276999</v>
      </c>
      <c r="N404" s="42">
        <f t="shared" si="41"/>
        <v>695.21036114928654</v>
      </c>
    </row>
    <row r="405" spans="6:14" hidden="1" outlineLevel="1" x14ac:dyDescent="0.45">
      <c r="F405">
        <v>459</v>
      </c>
      <c r="G405" s="45">
        <f t="shared" si="37"/>
        <v>1.4723643268745976</v>
      </c>
      <c r="H405" s="42">
        <f t="shared" si="38"/>
        <v>675.81522603544033</v>
      </c>
      <c r="I405" s="25">
        <v>459</v>
      </c>
      <c r="J405" s="45">
        <f t="shared" si="42"/>
        <v>1.4946152059025501</v>
      </c>
      <c r="K405" s="42">
        <f t="shared" si="39"/>
        <v>686.02837950927051</v>
      </c>
      <c r="L405" s="25">
        <v>459</v>
      </c>
      <c r="M405" s="45">
        <f t="shared" si="40"/>
        <v>1.516343629896143</v>
      </c>
      <c r="N405" s="42">
        <f t="shared" si="41"/>
        <v>696.00172612232961</v>
      </c>
    </row>
    <row r="406" spans="6:14" hidden="1" outlineLevel="1" x14ac:dyDescent="0.45">
      <c r="F406">
        <v>460</v>
      </c>
      <c r="G406" s="45">
        <f t="shared" si="37"/>
        <v>1.4709409831892628</v>
      </c>
      <c r="H406" s="42">
        <f t="shared" si="38"/>
        <v>676.63285226706091</v>
      </c>
      <c r="I406" s="25">
        <v>460</v>
      </c>
      <c r="J406" s="45">
        <f t="shared" si="42"/>
        <v>1.4931143619595435</v>
      </c>
      <c r="K406" s="42">
        <f t="shared" si="39"/>
        <v>686.83260650139005</v>
      </c>
      <c r="L406" s="25">
        <v>460</v>
      </c>
      <c r="M406" s="45">
        <f t="shared" si="40"/>
        <v>1.5147663088903134</v>
      </c>
      <c r="N406" s="42">
        <f t="shared" si="41"/>
        <v>696.7925020895442</v>
      </c>
    </row>
    <row r="407" spans="6:14" hidden="1" outlineLevel="1" x14ac:dyDescent="0.45">
      <c r="F407">
        <v>461</v>
      </c>
      <c r="G407" s="45">
        <f t="shared" si="37"/>
        <v>1.4695225686638425</v>
      </c>
      <c r="H407" s="42">
        <f t="shared" si="38"/>
        <v>677.4499041540314</v>
      </c>
      <c r="I407" s="25">
        <v>461</v>
      </c>
      <c r="J407" s="45">
        <f t="shared" si="42"/>
        <v>1.4916187715793789</v>
      </c>
      <c r="K407" s="42">
        <f t="shared" si="39"/>
        <v>687.6362536980937</v>
      </c>
      <c r="L407" s="25">
        <v>461</v>
      </c>
      <c r="M407" s="45">
        <f t="shared" si="40"/>
        <v>1.5131945657912198</v>
      </c>
      <c r="N407" s="42">
        <f t="shared" si="41"/>
        <v>697.58269482975231</v>
      </c>
    </row>
    <row r="408" spans="6:14" hidden="1" outlineLevel="1" x14ac:dyDescent="0.45">
      <c r="F408">
        <v>462</v>
      </c>
      <c r="G408" s="45">
        <f t="shared" si="37"/>
        <v>1.4681090628147484</v>
      </c>
      <c r="H408" s="42">
        <f t="shared" si="38"/>
        <v>678.26638702041373</v>
      </c>
      <c r="I408" s="25">
        <v>462</v>
      </c>
      <c r="J408" s="45">
        <f t="shared" si="42"/>
        <v>1.4901284126338323</v>
      </c>
      <c r="K408" s="42">
        <f t="shared" si="39"/>
        <v>688.43932663683051</v>
      </c>
      <c r="L408" s="25">
        <v>462</v>
      </c>
      <c r="M408" s="45">
        <f t="shared" si="40"/>
        <v>1.5116283768036676</v>
      </c>
      <c r="N408" s="42">
        <f t="shared" si="41"/>
        <v>698.37231008329445</v>
      </c>
    </row>
    <row r="409" spans="6:14" hidden="1" outlineLevel="1" x14ac:dyDescent="0.45">
      <c r="F409">
        <v>463</v>
      </c>
      <c r="G409" s="45">
        <f t="shared" si="37"/>
        <v>1.4667004452614507</v>
      </c>
      <c r="H409" s="42">
        <f t="shared" si="38"/>
        <v>679.08230615605169</v>
      </c>
      <c r="I409" s="25">
        <v>463</v>
      </c>
      <c r="J409" s="45">
        <f t="shared" si="42"/>
        <v>1.4886432631075965</v>
      </c>
      <c r="K409" s="42">
        <f t="shared" si="39"/>
        <v>689.24183081881722</v>
      </c>
      <c r="L409" s="25">
        <v>463</v>
      </c>
      <c r="M409" s="45">
        <f t="shared" si="40"/>
        <v>1.5100677182555018</v>
      </c>
      <c r="N409" s="42">
        <f t="shared" si="41"/>
        <v>699.16135355229733</v>
      </c>
    </row>
    <row r="410" spans="6:14" hidden="1" outlineLevel="1" x14ac:dyDescent="0.45">
      <c r="F410">
        <v>464</v>
      </c>
      <c r="G410" s="45">
        <f t="shared" si="37"/>
        <v>1.4652966957258646</v>
      </c>
      <c r="H410" s="42">
        <f t="shared" si="38"/>
        <v>679.89766681680123</v>
      </c>
      <c r="I410" s="25">
        <v>464</v>
      </c>
      <c r="J410" s="45">
        <f t="shared" si="42"/>
        <v>1.4871633010976002</v>
      </c>
      <c r="K410" s="42">
        <f t="shared" si="39"/>
        <v>690.04377170928649</v>
      </c>
      <c r="L410" s="25">
        <v>464</v>
      </c>
      <c r="M410" s="45">
        <f t="shared" si="40"/>
        <v>1.5085125665968564</v>
      </c>
      <c r="N410" s="42">
        <f t="shared" si="41"/>
        <v>699.94983090094138</v>
      </c>
    </row>
    <row r="411" spans="6:14" hidden="1" outlineLevel="1" x14ac:dyDescent="0.45">
      <c r="F411">
        <v>465</v>
      </c>
      <c r="G411" s="45">
        <f t="shared" si="37"/>
        <v>1.4638977940317413</v>
      </c>
      <c r="H411" s="42">
        <f t="shared" si="38"/>
        <v>680.71247422475972</v>
      </c>
      <c r="I411" s="25">
        <v>465</v>
      </c>
      <c r="J411" s="45">
        <f t="shared" si="42"/>
        <v>1.4856885048123316</v>
      </c>
      <c r="K411" s="42">
        <f t="shared" si="39"/>
        <v>690.84515473773422</v>
      </c>
      <c r="L411" s="25">
        <v>465</v>
      </c>
      <c r="M411" s="45">
        <f t="shared" si="40"/>
        <v>1.5069628983994072</v>
      </c>
      <c r="N411" s="42">
        <f t="shared" si="41"/>
        <v>700.7377477557244</v>
      </c>
    </row>
    <row r="412" spans="6:14" hidden="1" outlineLevel="1" x14ac:dyDescent="0.45">
      <c r="F412">
        <v>466</v>
      </c>
      <c r="G412" s="45">
        <f t="shared" si="37"/>
        <v>1.4625037201040627</v>
      </c>
      <c r="H412" s="42">
        <f t="shared" si="38"/>
        <v>681.52673356849323</v>
      </c>
      <c r="I412" s="25">
        <v>466</v>
      </c>
      <c r="J412" s="45">
        <f t="shared" si="42"/>
        <v>1.4842188525711673</v>
      </c>
      <c r="K412" s="42">
        <f t="shared" si="39"/>
        <v>691.64598529816396</v>
      </c>
      <c r="L412" s="25">
        <v>466</v>
      </c>
      <c r="M412" s="45">
        <f t="shared" si="40"/>
        <v>1.5054186903556315</v>
      </c>
      <c r="N412" s="42">
        <f t="shared" si="41"/>
        <v>701.52510970572428</v>
      </c>
    </row>
    <row r="413" spans="6:14" hidden="1" outlineLevel="1" x14ac:dyDescent="0.45">
      <c r="F413">
        <v>467</v>
      </c>
      <c r="G413" s="45">
        <f t="shared" si="37"/>
        <v>1.4611144539684415</v>
      </c>
      <c r="H413" s="42">
        <f t="shared" si="38"/>
        <v>682.34045000326216</v>
      </c>
      <c r="I413" s="25">
        <v>467</v>
      </c>
      <c r="J413" s="45">
        <f t="shared" si="42"/>
        <v>1.4827543228037041</v>
      </c>
      <c r="K413" s="42">
        <f t="shared" si="39"/>
        <v>692.44626874932987</v>
      </c>
      <c r="L413" s="25">
        <v>467</v>
      </c>
      <c r="M413" s="45">
        <f t="shared" si="40"/>
        <v>1.5038799192780719</v>
      </c>
      <c r="N413" s="42">
        <f t="shared" si="41"/>
        <v>702.31192230285956</v>
      </c>
    </row>
    <row r="414" spans="6:14" hidden="1" outlineLevel="1" x14ac:dyDescent="0.45">
      <c r="F414">
        <v>468</v>
      </c>
      <c r="G414" s="45">
        <f t="shared" si="37"/>
        <v>1.4597299757505231</v>
      </c>
      <c r="H414" s="42">
        <f t="shared" si="38"/>
        <v>683.15362865124484</v>
      </c>
      <c r="I414" s="25">
        <v>468</v>
      </c>
      <c r="J414" s="45">
        <f t="shared" si="42"/>
        <v>1.4812948940490982</v>
      </c>
      <c r="K414" s="42">
        <f t="shared" si="39"/>
        <v>693.24601041497795</v>
      </c>
      <c r="L414" s="25">
        <v>468</v>
      </c>
      <c r="M414" s="45">
        <f t="shared" si="40"/>
        <v>1.5023465620986058</v>
      </c>
      <c r="N414" s="42">
        <f t="shared" si="41"/>
        <v>703.09819106214752</v>
      </c>
    </row>
    <row r="415" spans="6:14" hidden="1" outlineLevel="1" x14ac:dyDescent="0.45">
      <c r="F415">
        <v>469</v>
      </c>
      <c r="G415" s="45">
        <f t="shared" si="37"/>
        <v>1.4583502656753937</v>
      </c>
      <c r="H415" s="42">
        <f t="shared" si="38"/>
        <v>683.96627460175966</v>
      </c>
      <c r="I415" s="25">
        <v>469</v>
      </c>
      <c r="J415" s="45">
        <f t="shared" si="42"/>
        <v>1.4798405449554053</v>
      </c>
      <c r="K415" s="42">
        <f t="shared" si="39"/>
        <v>694.0452155840851</v>
      </c>
      <c r="L415" s="25">
        <v>469</v>
      </c>
      <c r="M415" s="45">
        <f t="shared" si="40"/>
        <v>1.5008185958677198</v>
      </c>
      <c r="N415" s="42">
        <f t="shared" si="41"/>
        <v>703.88392146196054</v>
      </c>
    </row>
    <row r="416" spans="6:14" hidden="1" outlineLevel="1" x14ac:dyDescent="0.45">
      <c r="F416">
        <v>470</v>
      </c>
      <c r="G416" s="45">
        <f t="shared" si="37"/>
        <v>1.4569753040669917</v>
      </c>
      <c r="H416" s="42">
        <f t="shared" si="38"/>
        <v>684.77839291148609</v>
      </c>
      <c r="I416" s="25">
        <v>470</v>
      </c>
      <c r="J416" s="45">
        <f t="shared" si="42"/>
        <v>1.478391254278929</v>
      </c>
      <c r="K416" s="42">
        <f t="shared" si="39"/>
        <v>694.84388951109668</v>
      </c>
      <c r="L416" s="25">
        <v>470</v>
      </c>
      <c r="M416" s="45">
        <f t="shared" si="40"/>
        <v>1.4992959977537887</v>
      </c>
      <c r="N416" s="42">
        <f t="shared" si="41"/>
        <v>704.66911894428074</v>
      </c>
    </row>
    <row r="417" spans="6:14" hidden="1" outlineLevel="1" x14ac:dyDescent="0.45">
      <c r="F417">
        <v>471</v>
      </c>
      <c r="G417" s="45">
        <f t="shared" si="37"/>
        <v>1.455605071347523</v>
      </c>
      <c r="H417" s="42">
        <f t="shared" si="38"/>
        <v>685.5899886046833</v>
      </c>
      <c r="I417" s="25">
        <v>471</v>
      </c>
      <c r="J417" s="45">
        <f t="shared" si="42"/>
        <v>1.4769470008835712</v>
      </c>
      <c r="K417" s="42">
        <f t="shared" si="39"/>
        <v>695.642037416162</v>
      </c>
      <c r="L417" s="25">
        <v>471</v>
      </c>
      <c r="M417" s="45">
        <f t="shared" si="40"/>
        <v>1.497778745042361</v>
      </c>
      <c r="N417" s="42">
        <f t="shared" si="41"/>
        <v>705.45378891495204</v>
      </c>
    </row>
    <row r="418" spans="6:14" hidden="1" outlineLevel="1" x14ac:dyDescent="0.45">
      <c r="F418">
        <v>472</v>
      </c>
      <c r="G418" s="45">
        <f t="shared" si="37"/>
        <v>1.4542395480368797</v>
      </c>
      <c r="H418" s="42">
        <f t="shared" si="38"/>
        <v>686.40106667340717</v>
      </c>
      <c r="I418" s="25">
        <v>472</v>
      </c>
      <c r="J418" s="45">
        <f t="shared" si="42"/>
        <v>1.4755077637401872</v>
      </c>
      <c r="K418" s="42">
        <f t="shared" si="39"/>
        <v>696.43966448536833</v>
      </c>
      <c r="L418" s="25">
        <v>472</v>
      </c>
      <c r="M418" s="45">
        <f t="shared" si="40"/>
        <v>1.4962668151354468</v>
      </c>
      <c r="N418" s="42">
        <f t="shared" si="41"/>
        <v>706.23793674393085</v>
      </c>
    </row>
    <row r="419" spans="6:14" hidden="1" outlineLevel="1" x14ac:dyDescent="0.45">
      <c r="F419">
        <v>473</v>
      </c>
      <c r="G419" s="45">
        <f t="shared" si="37"/>
        <v>1.4528787147520641</v>
      </c>
      <c r="H419" s="42">
        <f t="shared" si="38"/>
        <v>687.21163207772634</v>
      </c>
      <c r="I419" s="25">
        <v>473</v>
      </c>
      <c r="J419" s="45">
        <f t="shared" si="42"/>
        <v>1.4740735219259469</v>
      </c>
      <c r="K419" s="42">
        <f t="shared" si="39"/>
        <v>697.23677587097291</v>
      </c>
      <c r="L419" s="25">
        <v>473</v>
      </c>
      <c r="M419" s="45">
        <f t="shared" si="40"/>
        <v>1.4947601855508137</v>
      </c>
      <c r="N419" s="42">
        <f t="shared" si="41"/>
        <v>707.02156776553488</v>
      </c>
    </row>
    <row r="420" spans="6:14" hidden="1" outlineLevel="1" x14ac:dyDescent="0.45">
      <c r="F420">
        <v>474</v>
      </c>
      <c r="G420" s="45">
        <f t="shared" si="37"/>
        <v>1.4515225522066151</v>
      </c>
      <c r="H420" s="42">
        <f t="shared" si="38"/>
        <v>688.02168974593553</v>
      </c>
      <c r="I420" s="25">
        <v>474</v>
      </c>
      <c r="J420" s="45">
        <f t="shared" si="42"/>
        <v>1.4726442546236982</v>
      </c>
      <c r="K420" s="42">
        <f t="shared" si="39"/>
        <v>698.03337669163295</v>
      </c>
      <c r="L420" s="25">
        <v>474</v>
      </c>
      <c r="M420" s="45">
        <f t="shared" si="40"/>
        <v>1.4932588339212851</v>
      </c>
      <c r="N420" s="42">
        <f t="shared" si="41"/>
        <v>707.80468727868913</v>
      </c>
    </row>
    <row r="421" spans="6:14" outlineLevel="1" x14ac:dyDescent="0.45">
      <c r="F421" s="26">
        <v>475</v>
      </c>
      <c r="G421" s="45">
        <f t="shared" si="37"/>
        <v>1.4501710412100401</v>
      </c>
      <c r="H421" s="42">
        <f t="shared" si="38"/>
        <v>688.83124457476902</v>
      </c>
      <c r="I421" s="44">
        <v>475</v>
      </c>
      <c r="J421" s="45">
        <f t="shared" si="42"/>
        <v>1.4712199411213362</v>
      </c>
      <c r="K421" s="42">
        <f t="shared" si="39"/>
        <v>698.82947203263473</v>
      </c>
      <c r="L421" s="44">
        <v>475</v>
      </c>
      <c r="M421" s="45">
        <f t="shared" si="40"/>
        <v>1.4917627379940448</v>
      </c>
      <c r="N421" s="42">
        <f t="shared" si="41"/>
        <v>708.58730054717125</v>
      </c>
    </row>
    <row r="422" spans="6:14" hidden="1" outlineLevel="1" x14ac:dyDescent="0.45">
      <c r="F422">
        <v>476</v>
      </c>
      <c r="G422" s="45">
        <f t="shared" si="37"/>
        <v>1.4488241626672491</v>
      </c>
      <c r="H422" s="42">
        <f t="shared" si="38"/>
        <v>689.64030142961053</v>
      </c>
      <c r="I422" s="25">
        <v>476</v>
      </c>
      <c r="J422" s="45">
        <f t="shared" si="42"/>
        <v>1.4698005608111764</v>
      </c>
      <c r="K422" s="42">
        <f t="shared" si="39"/>
        <v>699.62506694612</v>
      </c>
      <c r="L422" s="25">
        <v>476</v>
      </c>
      <c r="M422" s="45">
        <f t="shared" si="40"/>
        <v>1.4902718756299456</v>
      </c>
      <c r="N422" s="42">
        <f t="shared" si="41"/>
        <v>709.3694127998541</v>
      </c>
    </row>
    <row r="423" spans="6:14" hidden="1" outlineLevel="1" x14ac:dyDescent="0.45">
      <c r="F423">
        <v>477</v>
      </c>
      <c r="G423" s="45">
        <f t="shared" si="37"/>
        <v>1.4474818975779937</v>
      </c>
      <c r="H423" s="42">
        <f t="shared" si="38"/>
        <v>690.44886514470306</v>
      </c>
      <c r="I423" s="25">
        <v>477</v>
      </c>
      <c r="J423" s="45">
        <f t="shared" si="42"/>
        <v>1.4683860931893318</v>
      </c>
      <c r="K423" s="42">
        <f t="shared" si="39"/>
        <v>700.42016645131127</v>
      </c>
      <c r="L423" s="25">
        <v>477</v>
      </c>
      <c r="M423" s="45">
        <f t="shared" si="40"/>
        <v>1.4887862248028234</v>
      </c>
      <c r="N423" s="42">
        <f t="shared" si="41"/>
        <v>710.15102923094673</v>
      </c>
    </row>
    <row r="424" spans="6:14" hidden="1" outlineLevel="1" x14ac:dyDescent="0.45">
      <c r="F424">
        <v>478</v>
      </c>
      <c r="G424" s="45">
        <f t="shared" si="37"/>
        <v>1.4461442270363096</v>
      </c>
      <c r="H424" s="42">
        <f t="shared" si="38"/>
        <v>691.25694052335598</v>
      </c>
      <c r="I424" s="25">
        <v>478</v>
      </c>
      <c r="J424" s="45">
        <f t="shared" si="42"/>
        <v>1.4669765178550946</v>
      </c>
      <c r="K424" s="42">
        <f t="shared" si="39"/>
        <v>701.21477553473528</v>
      </c>
      <c r="L424" s="25">
        <v>478</v>
      </c>
      <c r="M424" s="45">
        <f t="shared" si="40"/>
        <v>1.4873057635988156</v>
      </c>
      <c r="N424" s="42">
        <f t="shared" si="41"/>
        <v>710.93215500023382</v>
      </c>
    </row>
    <row r="425" spans="6:14" hidden="1" outlineLevel="1" x14ac:dyDescent="0.45">
      <c r="F425">
        <v>479</v>
      </c>
      <c r="G425" s="45">
        <f t="shared" si="37"/>
        <v>1.4448111322299628</v>
      </c>
      <c r="H425" s="42">
        <f t="shared" si="38"/>
        <v>692.06453233815216</v>
      </c>
      <c r="I425" s="25">
        <v>479</v>
      </c>
      <c r="J425" s="45">
        <f t="shared" si="42"/>
        <v>1.4655718145103223</v>
      </c>
      <c r="K425" s="42">
        <f t="shared" si="39"/>
        <v>702.00889915044434</v>
      </c>
      <c r="L425" s="25">
        <v>479</v>
      </c>
      <c r="M425" s="45">
        <f t="shared" si="40"/>
        <v>1.4858304702156842</v>
      </c>
      <c r="N425" s="42">
        <f t="shared" si="41"/>
        <v>711.7127952333127</v>
      </c>
    </row>
    <row r="426" spans="6:14" hidden="1" outlineLevel="1" x14ac:dyDescent="0.45">
      <c r="F426">
        <v>480</v>
      </c>
      <c r="G426" s="45">
        <f t="shared" si="37"/>
        <v>1.4434825944398995</v>
      </c>
      <c r="H426" s="42">
        <f t="shared" si="38"/>
        <v>692.87164533115174</v>
      </c>
      <c r="I426" s="25">
        <v>480</v>
      </c>
      <c r="J426" s="45">
        <f t="shared" si="42"/>
        <v>1.4641719629588272</v>
      </c>
      <c r="K426" s="42">
        <f t="shared" si="39"/>
        <v>702.80254222023711</v>
      </c>
      <c r="L426" s="25">
        <v>480</v>
      </c>
      <c r="M426" s="45">
        <f t="shared" si="40"/>
        <v>1.4843603229621434</v>
      </c>
      <c r="N426" s="42">
        <f t="shared" si="41"/>
        <v>712.49295502182883</v>
      </c>
    </row>
    <row r="427" spans="6:14" hidden="1" outlineLevel="1" x14ac:dyDescent="0.45">
      <c r="F427">
        <v>481</v>
      </c>
      <c r="G427" s="45">
        <f t="shared" si="37"/>
        <v>1.4421585950396996</v>
      </c>
      <c r="H427" s="42">
        <f t="shared" si="38"/>
        <v>693.67828421409547</v>
      </c>
      <c r="I427" s="25">
        <v>481</v>
      </c>
      <c r="J427" s="45">
        <f t="shared" si="42"/>
        <v>1.4627769431057713</v>
      </c>
      <c r="K427" s="42">
        <f t="shared" si="39"/>
        <v>703.59570963387603</v>
      </c>
      <c r="L427" s="25">
        <v>481</v>
      </c>
      <c r="M427" s="45">
        <f t="shared" si="40"/>
        <v>1.4828953002571925</v>
      </c>
      <c r="N427" s="42">
        <f t="shared" si="41"/>
        <v>713.27263942370962</v>
      </c>
    </row>
    <row r="428" spans="6:14" hidden="1" outlineLevel="1" x14ac:dyDescent="0.45">
      <c r="F428">
        <v>482</v>
      </c>
      <c r="G428" s="45">
        <f t="shared" si="37"/>
        <v>1.4408391154950344</v>
      </c>
      <c r="H428" s="42">
        <f t="shared" si="38"/>
        <v>694.48445366860653</v>
      </c>
      <c r="I428" s="25">
        <v>482</v>
      </c>
      <c r="J428" s="45">
        <f t="shared" si="42"/>
        <v>1.4613867349570644</v>
      </c>
      <c r="K428" s="42">
        <f t="shared" si="39"/>
        <v>704.38840624930504</v>
      </c>
      <c r="L428" s="25">
        <v>482</v>
      </c>
      <c r="M428" s="45">
        <f t="shared" si="40"/>
        <v>1.4814353806294531</v>
      </c>
      <c r="N428" s="42">
        <f t="shared" si="41"/>
        <v>714.05185346339636</v>
      </c>
    </row>
    <row r="429" spans="6:14" hidden="1" outlineLevel="1" x14ac:dyDescent="0.45">
      <c r="F429">
        <v>483</v>
      </c>
      <c r="G429" s="45">
        <f t="shared" si="37"/>
        <v>1.439524137363128</v>
      </c>
      <c r="H429" s="42">
        <f t="shared" si="38"/>
        <v>695.29015834639085</v>
      </c>
      <c r="I429" s="25">
        <v>483</v>
      </c>
      <c r="J429" s="45">
        <f t="shared" si="42"/>
        <v>1.4600013186187661</v>
      </c>
      <c r="K429" s="42">
        <f t="shared" si="39"/>
        <v>705.18063689286407</v>
      </c>
      <c r="L429" s="25">
        <v>483</v>
      </c>
      <c r="M429" s="45">
        <f t="shared" si="40"/>
        <v>1.4799805427165105</v>
      </c>
      <c r="N429" s="42">
        <f t="shared" si="41"/>
        <v>714.83060213207455</v>
      </c>
    </row>
    <row r="430" spans="6:14" hidden="1" outlineLevel="1" x14ac:dyDescent="0.45">
      <c r="F430">
        <v>484</v>
      </c>
      <c r="G430" s="45">
        <f t="shared" si="37"/>
        <v>1.4382136422922207</v>
      </c>
      <c r="H430" s="42">
        <f t="shared" si="38"/>
        <v>696.09540286943479</v>
      </c>
      <c r="I430" s="25">
        <v>484</v>
      </c>
      <c r="J430" s="45">
        <f t="shared" si="42"/>
        <v>1.4586206742964931</v>
      </c>
      <c r="K430" s="42">
        <f t="shared" si="39"/>
        <v>705.97240635950266</v>
      </c>
      <c r="L430" s="25">
        <v>484</v>
      </c>
      <c r="M430" s="45">
        <f t="shared" si="40"/>
        <v>1.4785307652642599</v>
      </c>
      <c r="N430" s="42">
        <f t="shared" si="41"/>
        <v>715.60889038790174</v>
      </c>
    </row>
    <row r="431" spans="6:14" hidden="1" outlineLevel="1" x14ac:dyDescent="0.45">
      <c r="F431">
        <v>485</v>
      </c>
      <c r="G431" s="45">
        <f t="shared" si="37"/>
        <v>1.436907612021038</v>
      </c>
      <c r="H431" s="42">
        <f t="shared" si="38"/>
        <v>696.90019183020343</v>
      </c>
      <c r="I431" s="25">
        <v>485</v>
      </c>
      <c r="J431" s="45">
        <f t="shared" si="42"/>
        <v>1.4572447822948291</v>
      </c>
      <c r="K431" s="42">
        <f t="shared" si="39"/>
        <v>706.76371941299215</v>
      </c>
      <c r="L431" s="25">
        <v>485</v>
      </c>
      <c r="M431" s="45">
        <f t="shared" si="40"/>
        <v>1.4770860271262571</v>
      </c>
      <c r="N431" s="42">
        <f t="shared" si="41"/>
        <v>716.38672315623467</v>
      </c>
    </row>
    <row r="432" spans="6:14" hidden="1" outlineLevel="1" x14ac:dyDescent="0.45">
      <c r="F432">
        <v>486</v>
      </c>
      <c r="G432" s="45">
        <f t="shared" ref="G432:G495" si="43">G431^$G$19</f>
        <v>1.4356060283782626</v>
      </c>
      <c r="H432" s="42">
        <f t="shared" ref="H432:H495" si="44">F432*G432</f>
        <v>697.70452979183563</v>
      </c>
      <c r="I432" s="25">
        <v>486</v>
      </c>
      <c r="J432" s="45">
        <f t="shared" si="42"/>
        <v>1.4558736230167397</v>
      </c>
      <c r="K432" s="42">
        <f t="shared" ref="K432:K495" si="45">I432*J432</f>
        <v>707.55458078613549</v>
      </c>
      <c r="L432" s="25">
        <v>486</v>
      </c>
      <c r="M432" s="45">
        <f t="shared" ref="M432:M495" si="46">M431^$M$19</f>
        <v>1.4756463072630743</v>
      </c>
      <c r="N432" s="42">
        <f t="shared" ref="N432:N495" si="47">L432*M432</f>
        <v>717.16410532985412</v>
      </c>
    </row>
    <row r="433" spans="6:14" hidden="1" outlineLevel="1" x14ac:dyDescent="0.45">
      <c r="F433">
        <v>487</v>
      </c>
      <c r="G433" s="45">
        <f t="shared" si="43"/>
        <v>1.4343088732820091</v>
      </c>
      <c r="H433" s="42">
        <f t="shared" si="44"/>
        <v>698.50842128833847</v>
      </c>
      <c r="I433" s="25">
        <v>487</v>
      </c>
      <c r="J433" s="45">
        <f t="shared" si="42"/>
        <v>1.4545071769629907</v>
      </c>
      <c r="K433" s="42">
        <f t="shared" si="45"/>
        <v>708.34499518097653</v>
      </c>
      <c r="L433" s="25">
        <v>487</v>
      </c>
      <c r="M433" s="45">
        <f t="shared" si="46"/>
        <v>1.4742115847416586</v>
      </c>
      <c r="N433" s="42">
        <f t="shared" si="47"/>
        <v>717.94104176918768</v>
      </c>
    </row>
    <row r="434" spans="6:14" hidden="1" outlineLevel="1" x14ac:dyDescent="0.45">
      <c r="F434">
        <v>488</v>
      </c>
      <c r="G434" s="45">
        <f t="shared" si="43"/>
        <v>1.4330161287393033</v>
      </c>
      <c r="H434" s="42">
        <f t="shared" si="44"/>
        <v>699.31187082478004</v>
      </c>
      <c r="I434" s="25">
        <v>488</v>
      </c>
      <c r="J434" s="45">
        <f t="shared" si="42"/>
        <v>1.4531454247315705</v>
      </c>
      <c r="K434" s="42">
        <f t="shared" si="45"/>
        <v>709.13496726900644</v>
      </c>
      <c r="L434" s="25">
        <v>488</v>
      </c>
      <c r="M434" s="45">
        <f t="shared" si="46"/>
        <v>1.4727818387346969</v>
      </c>
      <c r="N434" s="42">
        <f t="shared" si="47"/>
        <v>718.71753730253215</v>
      </c>
    </row>
    <row r="435" spans="6:14" hidden="1" outlineLevel="1" x14ac:dyDescent="0.45">
      <c r="F435">
        <v>489</v>
      </c>
      <c r="G435" s="45">
        <f t="shared" si="43"/>
        <v>1.4317277768455645</v>
      </c>
      <c r="H435" s="42">
        <f t="shared" si="44"/>
        <v>700.11488287748102</v>
      </c>
      <c r="I435" s="25">
        <v>489</v>
      </c>
      <c r="J435" s="45">
        <f t="shared" si="42"/>
        <v>1.4517883470171169</v>
      </c>
      <c r="K435" s="42">
        <f t="shared" si="45"/>
        <v>709.92450169137021</v>
      </c>
      <c r="L435" s="25">
        <v>489</v>
      </c>
      <c r="M435" s="45">
        <f t="shared" si="46"/>
        <v>1.4713570485199838</v>
      </c>
      <c r="N435" s="42">
        <f t="shared" si="47"/>
        <v>719.49359672627213</v>
      </c>
    </row>
    <row r="436" spans="6:14" hidden="1" outlineLevel="1" x14ac:dyDescent="0.45">
      <c r="F436">
        <v>490</v>
      </c>
      <c r="G436" s="45">
        <f t="shared" si="43"/>
        <v>1.4304437997840911</v>
      </c>
      <c r="H436" s="42">
        <f t="shared" si="44"/>
        <v>700.91746189420462</v>
      </c>
      <c r="I436" s="25">
        <v>490</v>
      </c>
      <c r="J436" s="45">
        <f t="shared" si="42"/>
        <v>1.4504359246103469</v>
      </c>
      <c r="K436" s="42">
        <f t="shared" si="45"/>
        <v>710.71360305907001</v>
      </c>
      <c r="L436" s="25">
        <v>490</v>
      </c>
      <c r="M436" s="45">
        <f t="shared" si="46"/>
        <v>1.4699371934797942</v>
      </c>
      <c r="N436" s="42">
        <f t="shared" si="47"/>
        <v>720.26922480509916</v>
      </c>
    </row>
    <row r="437" spans="6:14" hidden="1" outlineLevel="1" x14ac:dyDescent="0.45">
      <c r="F437">
        <v>491</v>
      </c>
      <c r="G437" s="45">
        <f t="shared" si="43"/>
        <v>1.4291641798255494</v>
      </c>
      <c r="H437" s="42">
        <f t="shared" si="44"/>
        <v>701.71961229434476</v>
      </c>
      <c r="I437" s="25">
        <v>491</v>
      </c>
      <c r="J437" s="45">
        <f t="shared" si="42"/>
        <v>1.4490881383974912</v>
      </c>
      <c r="K437" s="42">
        <f t="shared" si="45"/>
        <v>711.50227595316812</v>
      </c>
      <c r="L437" s="25">
        <v>491</v>
      </c>
      <c r="M437" s="45">
        <f t="shared" si="46"/>
        <v>1.4685222531002609</v>
      </c>
      <c r="N437" s="42">
        <f t="shared" si="47"/>
        <v>721.04442627222807</v>
      </c>
    </row>
    <row r="438" spans="6:14" hidden="1" outlineLevel="1" x14ac:dyDescent="0.45">
      <c r="F438">
        <v>492</v>
      </c>
      <c r="G438" s="45">
        <f t="shared" si="43"/>
        <v>1.4278888993274674</v>
      </c>
      <c r="H438" s="42">
        <f t="shared" si="44"/>
        <v>702.52133846911397</v>
      </c>
      <c r="I438" s="25">
        <v>492</v>
      </c>
      <c r="J438" s="45">
        <f t="shared" si="42"/>
        <v>1.4477449693597315</v>
      </c>
      <c r="K438" s="42">
        <f t="shared" si="45"/>
        <v>712.29052492498795</v>
      </c>
      <c r="L438" s="25">
        <v>492</v>
      </c>
      <c r="M438" s="45">
        <f t="shared" si="46"/>
        <v>1.4671122069707547</v>
      </c>
      <c r="N438" s="42">
        <f t="shared" si="47"/>
        <v>721.81920582961129</v>
      </c>
    </row>
    <row r="439" spans="6:14" hidden="1" outlineLevel="1" x14ac:dyDescent="0.45">
      <c r="F439">
        <v>493</v>
      </c>
      <c r="G439" s="45">
        <f t="shared" si="43"/>
        <v>1.4266179407337298</v>
      </c>
      <c r="H439" s="42">
        <f t="shared" si="44"/>
        <v>703.32264478172885</v>
      </c>
      <c r="I439" s="25">
        <v>493</v>
      </c>
      <c r="J439" s="45">
        <f t="shared" si="42"/>
        <v>1.4464063985726432</v>
      </c>
      <c r="K439" s="42">
        <f t="shared" si="45"/>
        <v>713.07835449631307</v>
      </c>
      <c r="L439" s="25">
        <v>493</v>
      </c>
      <c r="M439" s="45">
        <f t="shared" si="46"/>
        <v>1.4657070347832715</v>
      </c>
      <c r="N439" s="42">
        <f t="shared" si="47"/>
        <v>722.59356814815283</v>
      </c>
    </row>
    <row r="440" spans="6:14" hidden="1" outlineLevel="1" x14ac:dyDescent="0.45">
      <c r="F440">
        <v>494</v>
      </c>
      <c r="G440" s="45">
        <f t="shared" si="43"/>
        <v>1.4253512865740778</v>
      </c>
      <c r="H440" s="42">
        <f t="shared" si="44"/>
        <v>704.12353556759444</v>
      </c>
      <c r="I440" s="25">
        <v>494</v>
      </c>
      <c r="J440" s="45">
        <f t="shared" si="42"/>
        <v>1.44507240720564</v>
      </c>
      <c r="K440" s="42">
        <f t="shared" si="45"/>
        <v>713.86576915958619</v>
      </c>
      <c r="L440" s="25">
        <v>494</v>
      </c>
      <c r="M440" s="45">
        <f t="shared" si="46"/>
        <v>1.4643067163318202</v>
      </c>
      <c r="N440" s="42">
        <f t="shared" si="47"/>
        <v>723.36751786791922</v>
      </c>
    </row>
    <row r="441" spans="6:14" hidden="1" outlineLevel="1" x14ac:dyDescent="0.45">
      <c r="F441">
        <v>495</v>
      </c>
      <c r="G441" s="45">
        <f t="shared" si="43"/>
        <v>1.4240889194636115</v>
      </c>
      <c r="H441" s="42">
        <f t="shared" si="44"/>
        <v>704.92401513448772</v>
      </c>
      <c r="I441" s="25">
        <v>495</v>
      </c>
      <c r="J441" s="45">
        <f t="shared" si="42"/>
        <v>1.4437429765214236</v>
      </c>
      <c r="K441" s="42">
        <f t="shared" si="45"/>
        <v>714.65277337810471</v>
      </c>
      <c r="L441" s="25">
        <v>495</v>
      </c>
      <c r="M441" s="45">
        <f t="shared" si="46"/>
        <v>1.4629112315118176</v>
      </c>
      <c r="N441" s="42">
        <f t="shared" si="47"/>
        <v>724.14105959834967</v>
      </c>
    </row>
    <row r="442" spans="6:14" hidden="1" outlineLevel="1" x14ac:dyDescent="0.45">
      <c r="F442">
        <v>496</v>
      </c>
      <c r="G442" s="45">
        <f t="shared" si="43"/>
        <v>1.4228308221022963</v>
      </c>
      <c r="H442" s="42">
        <f t="shared" si="44"/>
        <v>705.72408776273892</v>
      </c>
      <c r="I442" s="25">
        <v>496</v>
      </c>
      <c r="J442" s="45">
        <f t="shared" si="42"/>
        <v>1.4424180878754365</v>
      </c>
      <c r="K442" s="42">
        <f t="shared" si="45"/>
        <v>715.43937158621645</v>
      </c>
      <c r="L442" s="25">
        <v>496</v>
      </c>
      <c r="M442" s="45">
        <f t="shared" si="46"/>
        <v>1.4615205603194859</v>
      </c>
      <c r="N442" s="42">
        <f t="shared" si="47"/>
        <v>724.91419791846499</v>
      </c>
    </row>
    <row r="443" spans="6:14" hidden="1" outlineLevel="1" x14ac:dyDescent="0.45">
      <c r="F443">
        <v>497</v>
      </c>
      <c r="G443" s="45">
        <f t="shared" si="43"/>
        <v>1.421576977274472</v>
      </c>
      <c r="H443" s="42">
        <f t="shared" si="44"/>
        <v>706.52375770541255</v>
      </c>
      <c r="I443" s="25">
        <v>497</v>
      </c>
      <c r="J443" s="45">
        <f t="shared" si="42"/>
        <v>1.4410977227153188</v>
      </c>
      <c r="K443" s="42">
        <f t="shared" si="45"/>
        <v>716.22556818951341</v>
      </c>
      <c r="L443" s="25">
        <v>497</v>
      </c>
      <c r="M443" s="45">
        <f t="shared" si="46"/>
        <v>1.4601346828512551</v>
      </c>
      <c r="N443" s="42">
        <f t="shared" si="47"/>
        <v>725.68693737707383</v>
      </c>
    </row>
    <row r="444" spans="6:14" hidden="1" outlineLevel="1" x14ac:dyDescent="0.45">
      <c r="F444">
        <v>498</v>
      </c>
      <c r="G444" s="45">
        <f t="shared" si="43"/>
        <v>1.4203273678483652</v>
      </c>
      <c r="H444" s="42">
        <f t="shared" si="44"/>
        <v>707.32302918848586</v>
      </c>
      <c r="I444" s="25">
        <v>498</v>
      </c>
      <c r="J444" s="45">
        <f t="shared" si="42"/>
        <v>1.4397818625803684</v>
      </c>
      <c r="K444" s="42">
        <f t="shared" si="45"/>
        <v>717.01136756502353</v>
      </c>
      <c r="L444" s="25">
        <v>498</v>
      </c>
      <c r="M444" s="45">
        <f t="shared" si="46"/>
        <v>1.4587535793031692</v>
      </c>
      <c r="N444" s="42">
        <f t="shared" si="47"/>
        <v>726.45928249297822</v>
      </c>
    </row>
    <row r="445" spans="6:14" hidden="1" outlineLevel="1" x14ac:dyDescent="0.45">
      <c r="F445">
        <v>499</v>
      </c>
      <c r="G445" s="45">
        <f t="shared" si="43"/>
        <v>1.4190819767756055</v>
      </c>
      <c r="H445" s="42">
        <f t="shared" si="44"/>
        <v>708.12190641102711</v>
      </c>
      <c r="I445" s="25">
        <v>499</v>
      </c>
      <c r="J445" s="45">
        <f t="shared" si="42"/>
        <v>1.4384704891010049</v>
      </c>
      <c r="K445" s="42">
        <f t="shared" si="45"/>
        <v>717.79677406140149</v>
      </c>
      <c r="L445" s="25">
        <v>499</v>
      </c>
      <c r="M445" s="45">
        <f t="shared" si="46"/>
        <v>1.4573772299702954</v>
      </c>
      <c r="N445" s="42">
        <f t="shared" si="47"/>
        <v>727.2312377551774</v>
      </c>
    </row>
    <row r="446" spans="6:14" x14ac:dyDescent="0.45">
      <c r="F446" s="26">
        <v>500</v>
      </c>
      <c r="G446" s="45">
        <f t="shared" si="43"/>
        <v>1.4178407870907443</v>
      </c>
      <c r="H446" s="42">
        <f t="shared" si="44"/>
        <v>708.92039354537212</v>
      </c>
      <c r="I446" s="44">
        <v>500</v>
      </c>
      <c r="J446" s="45">
        <f t="shared" si="42"/>
        <v>1.4371635839982366</v>
      </c>
      <c r="K446" s="42">
        <f t="shared" si="45"/>
        <v>718.58179199911831</v>
      </c>
      <c r="L446" s="44">
        <v>500</v>
      </c>
      <c r="M446" s="45">
        <f t="shared" si="46"/>
        <v>1.4560056152461396</v>
      </c>
      <c r="N446" s="42">
        <f t="shared" si="47"/>
        <v>728.00280762306977</v>
      </c>
    </row>
    <row r="447" spans="6:14" hidden="1" outlineLevel="1" x14ac:dyDescent="0.45">
      <c r="F447">
        <v>501</v>
      </c>
      <c r="G447" s="45">
        <f t="shared" si="43"/>
        <v>1.4166037819107768</v>
      </c>
      <c r="H447" s="42">
        <f t="shared" si="44"/>
        <v>709.71849473729924</v>
      </c>
      <c r="I447" s="25">
        <v>501</v>
      </c>
      <c r="J447" s="45">
        <f t="shared" si="42"/>
        <v>1.4358611290831329</v>
      </c>
      <c r="K447" s="42">
        <f t="shared" si="45"/>
        <v>719.36642567064962</v>
      </c>
      <c r="L447" s="25">
        <v>501</v>
      </c>
      <c r="M447" s="45">
        <f t="shared" si="46"/>
        <v>1.4546387156220635</v>
      </c>
      <c r="N447" s="42">
        <f t="shared" si="47"/>
        <v>728.77399652665383</v>
      </c>
    </row>
    <row r="448" spans="6:14" hidden="1" outlineLevel="1" x14ac:dyDescent="0.45">
      <c r="F448">
        <v>502</v>
      </c>
      <c r="G448" s="45">
        <f t="shared" si="43"/>
        <v>1.4153709444346678</v>
      </c>
      <c r="H448" s="42">
        <f t="shared" si="44"/>
        <v>710.51621410620328</v>
      </c>
      <c r="I448" s="25">
        <v>502</v>
      </c>
      <c r="J448" s="45">
        <f t="shared" si="42"/>
        <v>1.4345631062562971</v>
      </c>
      <c r="K448" s="42">
        <f t="shared" si="45"/>
        <v>720.15067934066121</v>
      </c>
      <c r="L448" s="25">
        <v>502</v>
      </c>
      <c r="M448" s="45">
        <f t="shared" si="46"/>
        <v>1.453276511686707</v>
      </c>
      <c r="N448" s="42">
        <f t="shared" si="47"/>
        <v>729.54480886672695</v>
      </c>
    </row>
    <row r="449" spans="6:14" hidden="1" outlineLevel="1" x14ac:dyDescent="0.45">
      <c r="F449">
        <v>503</v>
      </c>
      <c r="G449" s="45">
        <f t="shared" si="43"/>
        <v>1.4141422579428795</v>
      </c>
      <c r="H449" s="42">
        <f t="shared" si="44"/>
        <v>711.31355574526845</v>
      </c>
      <c r="I449" s="25">
        <v>503</v>
      </c>
      <c r="J449" s="45">
        <f t="shared" si="42"/>
        <v>1.4332694975073468</v>
      </c>
      <c r="K449" s="42">
        <f t="shared" si="45"/>
        <v>720.93455724619548</v>
      </c>
      <c r="L449" s="25">
        <v>503</v>
      </c>
      <c r="M449" s="45">
        <f t="shared" si="46"/>
        <v>1.4519189841254145</v>
      </c>
      <c r="N449" s="42">
        <f t="shared" si="47"/>
        <v>730.31524901508351</v>
      </c>
    </row>
    <row r="450" spans="6:14" hidden="1" outlineLevel="1" x14ac:dyDescent="0.45">
      <c r="F450">
        <v>504</v>
      </c>
      <c r="G450" s="45">
        <f t="shared" si="43"/>
        <v>1.4129177057969038</v>
      </c>
      <c r="H450" s="42">
        <f t="shared" si="44"/>
        <v>712.11052372163954</v>
      </c>
      <c r="I450" s="25">
        <v>504</v>
      </c>
      <c r="J450" s="45">
        <f t="shared" si="42"/>
        <v>1.4319802849143932</v>
      </c>
      <c r="K450" s="42">
        <f t="shared" si="45"/>
        <v>721.71806359685422</v>
      </c>
      <c r="L450" s="25">
        <v>504</v>
      </c>
      <c r="M450" s="45">
        <f t="shared" si="46"/>
        <v>1.4505661137196646</v>
      </c>
      <c r="N450" s="42">
        <f t="shared" si="47"/>
        <v>731.085321314711</v>
      </c>
    </row>
    <row r="451" spans="6:14" hidden="1" outlineLevel="1" x14ac:dyDescent="0.45">
      <c r="F451">
        <v>505</v>
      </c>
      <c r="G451" s="45">
        <f t="shared" si="43"/>
        <v>1.4116972714387968</v>
      </c>
      <c r="H451" s="42">
        <f t="shared" si="44"/>
        <v>712.90712207659237</v>
      </c>
      <c r="I451" s="25">
        <v>505</v>
      </c>
      <c r="J451" s="45">
        <f t="shared" si="42"/>
        <v>1.4306954506435277</v>
      </c>
      <c r="K451" s="42">
        <f t="shared" si="45"/>
        <v>722.50120257498145</v>
      </c>
      <c r="L451" s="25">
        <v>505</v>
      </c>
      <c r="M451" s="45">
        <f t="shared" si="46"/>
        <v>1.4492178813465033</v>
      </c>
      <c r="N451" s="42">
        <f t="shared" si="47"/>
        <v>731.8550300799842</v>
      </c>
    </row>
    <row r="452" spans="6:14" hidden="1" outlineLevel="1" x14ac:dyDescent="0.45">
      <c r="F452">
        <v>506</v>
      </c>
      <c r="G452" s="45">
        <f t="shared" si="43"/>
        <v>1.4104809383907164</v>
      </c>
      <c r="H452" s="42">
        <f t="shared" si="44"/>
        <v>713.70335482570249</v>
      </c>
      <c r="I452" s="25">
        <v>506</v>
      </c>
      <c r="J452" s="45">
        <f t="shared" si="42"/>
        <v>1.4294149769483102</v>
      </c>
      <c r="K452" s="42">
        <f t="shared" si="45"/>
        <v>723.28397833584495</v>
      </c>
      <c r="L452" s="25">
        <v>506</v>
      </c>
      <c r="M452" s="45">
        <f t="shared" si="46"/>
        <v>1.4478742679779828</v>
      </c>
      <c r="N452" s="42">
        <f t="shared" si="47"/>
        <v>732.62437959685928</v>
      </c>
    </row>
    <row r="453" spans="6:14" hidden="1" outlineLevel="1" x14ac:dyDescent="0.45">
      <c r="F453">
        <v>507</v>
      </c>
      <c r="G453" s="45">
        <f t="shared" si="43"/>
        <v>1.4092686902544633</v>
      </c>
      <c r="H453" s="42">
        <f t="shared" si="44"/>
        <v>714.49922595901296</v>
      </c>
      <c r="I453" s="25">
        <v>507</v>
      </c>
      <c r="J453" s="45">
        <f t="shared" si="42"/>
        <v>1.4281388461692608</v>
      </c>
      <c r="K453" s="42">
        <f t="shared" si="45"/>
        <v>724.06639500781523</v>
      </c>
      <c r="L453" s="25">
        <v>507</v>
      </c>
      <c r="M453" s="45">
        <f t="shared" si="46"/>
        <v>1.4465352546806014</v>
      </c>
      <c r="N453" s="42">
        <f t="shared" si="47"/>
        <v>733.39337412306486</v>
      </c>
    </row>
    <row r="454" spans="6:14" hidden="1" outlineLevel="1" x14ac:dyDescent="0.45">
      <c r="F454">
        <v>508</v>
      </c>
      <c r="G454" s="45">
        <f t="shared" si="43"/>
        <v>1.4080605107110249</v>
      </c>
      <c r="H454" s="42">
        <f t="shared" si="44"/>
        <v>715.29473944120059</v>
      </c>
      <c r="I454" s="25">
        <v>508</v>
      </c>
      <c r="J454" s="45">
        <f t="shared" si="42"/>
        <v>1.4268670407333552</v>
      </c>
      <c r="K454" s="42">
        <f t="shared" si="45"/>
        <v>724.84845669254446</v>
      </c>
      <c r="L454" s="25">
        <v>508</v>
      </c>
      <c r="M454" s="45">
        <f t="shared" si="46"/>
        <v>1.4452008226147497</v>
      </c>
      <c r="N454" s="42">
        <f t="shared" si="47"/>
        <v>734.16201788829289</v>
      </c>
    </row>
    <row r="455" spans="6:14" hidden="1" outlineLevel="1" x14ac:dyDescent="0.45">
      <c r="F455">
        <v>509</v>
      </c>
      <c r="G455" s="45">
        <f t="shared" si="43"/>
        <v>1.406856383520122</v>
      </c>
      <c r="H455" s="42">
        <f t="shared" si="44"/>
        <v>716.08989921174214</v>
      </c>
      <c r="I455" s="25">
        <v>509</v>
      </c>
      <c r="J455" s="45">
        <f t="shared" si="42"/>
        <v>1.4255995431535238</v>
      </c>
      <c r="K455" s="42">
        <f t="shared" si="45"/>
        <v>725.63016746514359</v>
      </c>
      <c r="L455" s="25">
        <v>509</v>
      </c>
      <c r="M455" s="45">
        <f t="shared" si="46"/>
        <v>1.4438709530341591</v>
      </c>
      <c r="N455" s="42">
        <f t="shared" si="47"/>
        <v>734.93031509438697</v>
      </c>
    </row>
    <row r="456" spans="6:14" hidden="1" outlineLevel="1" x14ac:dyDescent="0.45">
      <c r="F456">
        <v>510</v>
      </c>
      <c r="G456" s="45">
        <f t="shared" si="43"/>
        <v>1.4056562925197584</v>
      </c>
      <c r="H456" s="42">
        <f t="shared" si="44"/>
        <v>716.88470918507676</v>
      </c>
      <c r="I456" s="25">
        <v>510</v>
      </c>
      <c r="J456" s="45">
        <f t="shared" si="42"/>
        <v>1.4243363360281529</v>
      </c>
      <c r="K456" s="42">
        <f t="shared" si="45"/>
        <v>726.41153137435799</v>
      </c>
      <c r="L456" s="25">
        <v>510</v>
      </c>
      <c r="M456" s="45">
        <f t="shared" si="46"/>
        <v>1.4425456272853547</v>
      </c>
      <c r="N456" s="42">
        <f t="shared" si="47"/>
        <v>735.69826991553089</v>
      </c>
    </row>
    <row r="457" spans="6:14" hidden="1" outlineLevel="1" x14ac:dyDescent="0.45">
      <c r="F457">
        <v>511</v>
      </c>
      <c r="G457" s="45">
        <f t="shared" si="43"/>
        <v>1.4044602216257747</v>
      </c>
      <c r="H457" s="42">
        <f t="shared" si="44"/>
        <v>717.67917325077087</v>
      </c>
      <c r="I457" s="25">
        <v>511</v>
      </c>
      <c r="J457" s="45">
        <f t="shared" si="42"/>
        <v>1.4230774020405912</v>
      </c>
      <c r="K457" s="42">
        <f t="shared" si="45"/>
        <v>727.19255244274211</v>
      </c>
      <c r="L457" s="25">
        <v>511</v>
      </c>
      <c r="M457" s="45">
        <f t="shared" si="46"/>
        <v>1.4412248268071108</v>
      </c>
      <c r="N457" s="42">
        <f t="shared" si="47"/>
        <v>736.46588649843363</v>
      </c>
    </row>
    <row r="458" spans="6:14" hidden="1" outlineLevel="1" x14ac:dyDescent="0.45">
      <c r="F458">
        <v>512</v>
      </c>
      <c r="G458" s="45">
        <f t="shared" si="43"/>
        <v>1.4032681548314025</v>
      </c>
      <c r="H458" s="42">
        <f t="shared" si="44"/>
        <v>718.4732952736781</v>
      </c>
      <c r="I458" s="25">
        <v>512</v>
      </c>
      <c r="J458" s="45">
        <f t="shared" si="42"/>
        <v>1.4218227239586574</v>
      </c>
      <c r="K458" s="42">
        <f t="shared" si="45"/>
        <v>727.97323466683258</v>
      </c>
      <c r="L458" s="25">
        <v>512</v>
      </c>
      <c r="M458" s="45">
        <f t="shared" si="46"/>
        <v>1.4399085331299117</v>
      </c>
      <c r="N458" s="42">
        <f t="shared" si="47"/>
        <v>737.23316896251481</v>
      </c>
    </row>
    <row r="459" spans="6:14" hidden="1" outlineLevel="1" x14ac:dyDescent="0.45">
      <c r="F459">
        <v>513</v>
      </c>
      <c r="G459" s="45">
        <f t="shared" si="43"/>
        <v>1.4020800762068244</v>
      </c>
      <c r="H459" s="42">
        <f t="shared" si="44"/>
        <v>719.26707909410095</v>
      </c>
      <c r="I459" s="25">
        <v>513</v>
      </c>
      <c r="J459" s="45">
        <f t="shared" si="42"/>
        <v>1.4205722846341529</v>
      </c>
      <c r="K459" s="42">
        <f t="shared" si="45"/>
        <v>728.75358201732047</v>
      </c>
      <c r="L459" s="25">
        <v>513</v>
      </c>
      <c r="M459" s="45">
        <f t="shared" si="46"/>
        <v>1.4385967278754148</v>
      </c>
      <c r="N459" s="42">
        <f t="shared" si="47"/>
        <v>738.00012140008778</v>
      </c>
    </row>
    <row r="460" spans="6:14" hidden="1" outlineLevel="1" x14ac:dyDescent="0.45">
      <c r="F460">
        <v>514</v>
      </c>
      <c r="G460" s="45">
        <f t="shared" si="43"/>
        <v>1.4008959698987349</v>
      </c>
      <c r="H460" s="42">
        <f t="shared" si="44"/>
        <v>720.06052852794971</v>
      </c>
      <c r="I460" s="25">
        <v>514</v>
      </c>
      <c r="J460" s="45">
        <f t="shared" si="42"/>
        <v>1.4193260670023764</v>
      </c>
      <c r="K460" s="42">
        <f t="shared" si="45"/>
        <v>729.53359843922146</v>
      </c>
      <c r="L460" s="25">
        <v>514</v>
      </c>
      <c r="M460" s="45">
        <f t="shared" si="46"/>
        <v>1.4372893927559178</v>
      </c>
      <c r="N460" s="42">
        <f t="shared" si="47"/>
        <v>738.76674787654179</v>
      </c>
    </row>
    <row r="461" spans="6:14" hidden="1" outlineLevel="1" x14ac:dyDescent="0.45">
      <c r="F461">
        <v>515</v>
      </c>
      <c r="G461" s="45">
        <f t="shared" si="43"/>
        <v>1.3997158201299047</v>
      </c>
      <c r="H461" s="42">
        <f t="shared" si="44"/>
        <v>720.85364736690087</v>
      </c>
      <c r="I461" s="25">
        <v>515</v>
      </c>
      <c r="J461" s="45">
        <f t="shared" si="42"/>
        <v>1.4180840540816426</v>
      </c>
      <c r="K461" s="42">
        <f t="shared" si="45"/>
        <v>730.31328785204596</v>
      </c>
      <c r="L461" s="25">
        <v>515</v>
      </c>
      <c r="M461" s="45">
        <f t="shared" si="46"/>
        <v>1.4359865095738298</v>
      </c>
      <c r="N461" s="42">
        <f t="shared" si="47"/>
        <v>739.53305243052239</v>
      </c>
    </row>
    <row r="462" spans="6:14" hidden="1" outlineLevel="1" x14ac:dyDescent="0.45">
      <c r="F462">
        <v>516</v>
      </c>
      <c r="G462" s="45">
        <f t="shared" si="43"/>
        <v>1.3985396111987487</v>
      </c>
      <c r="H462" s="42">
        <f t="shared" si="44"/>
        <v>721.64643937855431</v>
      </c>
      <c r="I462" s="25">
        <v>516</v>
      </c>
      <c r="J462" s="45">
        <f t="shared" si="42"/>
        <v>1.4168462289728039</v>
      </c>
      <c r="K462" s="42">
        <f t="shared" si="45"/>
        <v>731.09265414996685</v>
      </c>
      <c r="L462" s="25">
        <v>516</v>
      </c>
      <c r="M462" s="45">
        <f t="shared" si="46"/>
        <v>1.4346880602211449</v>
      </c>
      <c r="N462" s="42">
        <f t="shared" si="47"/>
        <v>740.29903907411074</v>
      </c>
    </row>
    <row r="463" spans="6:14" hidden="1" outlineLevel="1" x14ac:dyDescent="0.45">
      <c r="F463">
        <v>517</v>
      </c>
      <c r="G463" s="45">
        <f t="shared" si="43"/>
        <v>1.3973673274788949</v>
      </c>
      <c r="H463" s="42">
        <f t="shared" si="44"/>
        <v>722.4389083065887</v>
      </c>
      <c r="I463" s="25">
        <v>517</v>
      </c>
      <c r="J463" s="45">
        <f t="shared" si="42"/>
        <v>1.4156125748587747</v>
      </c>
      <c r="K463" s="42">
        <f t="shared" si="45"/>
        <v>731.87170120198653</v>
      </c>
      <c r="L463" s="25">
        <v>517</v>
      </c>
      <c r="M463" s="45">
        <f t="shared" si="46"/>
        <v>1.4333940266789209</v>
      </c>
      <c r="N463" s="42">
        <f t="shared" si="47"/>
        <v>741.06471179300206</v>
      </c>
    </row>
    <row r="464" spans="6:14" hidden="1" outlineLevel="1" x14ac:dyDescent="0.45">
      <c r="F464">
        <v>518</v>
      </c>
      <c r="G464" s="45">
        <f t="shared" si="43"/>
        <v>1.3961989534187587</v>
      </c>
      <c r="H464" s="42">
        <f t="shared" si="44"/>
        <v>723.23105787091697</v>
      </c>
      <c r="I464" s="25">
        <v>518</v>
      </c>
      <c r="J464" s="45">
        <f t="shared" si="42"/>
        <v>1.4143830750040596</v>
      </c>
      <c r="K464" s="42">
        <f t="shared" si="45"/>
        <v>732.65043285210288</v>
      </c>
      <c r="L464" s="25">
        <v>518</v>
      </c>
      <c r="M464" s="45">
        <f t="shared" si="46"/>
        <v>1.4321043910167597</v>
      </c>
      <c r="N464" s="42">
        <f t="shared" si="47"/>
        <v>741.83007454668154</v>
      </c>
    </row>
    <row r="465" spans="6:14" hidden="1" outlineLevel="1" x14ac:dyDescent="0.45">
      <c r="F465">
        <v>519</v>
      </c>
      <c r="G465" s="45">
        <f t="shared" si="43"/>
        <v>1.3950344735411173</v>
      </c>
      <c r="H465" s="42">
        <f t="shared" si="44"/>
        <v>724.02289176783984</v>
      </c>
      <c r="I465" s="25">
        <v>519</v>
      </c>
      <c r="J465" s="45">
        <f t="shared" si="42"/>
        <v>1.4131577127542843</v>
      </c>
      <c r="K465" s="42">
        <f t="shared" si="45"/>
        <v>733.42885291947357</v>
      </c>
      <c r="L465" s="25">
        <v>519</v>
      </c>
      <c r="M465" s="45">
        <f t="shared" si="46"/>
        <v>1.4308191353922926</v>
      </c>
      <c r="N465" s="42">
        <f t="shared" si="47"/>
        <v>742.59513126859986</v>
      </c>
    </row>
    <row r="466" spans="6:14" hidden="1" outlineLevel="1" x14ac:dyDescent="0.45">
      <c r="F466">
        <v>520</v>
      </c>
      <c r="G466" s="45">
        <f t="shared" si="43"/>
        <v>1.3938738724426891</v>
      </c>
      <c r="H466" s="42">
        <f t="shared" si="44"/>
        <v>724.81441367019829</v>
      </c>
      <c r="I466" s="25">
        <v>520</v>
      </c>
      <c r="J466" s="45">
        <f t="shared" si="42"/>
        <v>1.4119364715357299</v>
      </c>
      <c r="K466" s="42">
        <f t="shared" si="45"/>
        <v>734.2069651985795</v>
      </c>
      <c r="L466" s="25">
        <v>520</v>
      </c>
      <c r="M466" s="45">
        <f t="shared" si="46"/>
        <v>1.4295382420506684</v>
      </c>
      <c r="N466" s="42">
        <f t="shared" si="47"/>
        <v>743.35988586634755</v>
      </c>
    </row>
    <row r="467" spans="6:14" hidden="1" outlineLevel="1" x14ac:dyDescent="0.45">
      <c r="F467">
        <v>521</v>
      </c>
      <c r="G467" s="45">
        <f t="shared" si="43"/>
        <v>1.3927171347937144</v>
      </c>
      <c r="H467" s="42">
        <f t="shared" si="44"/>
        <v>725.60562722752525</v>
      </c>
      <c r="I467" s="25">
        <v>521</v>
      </c>
      <c r="J467" s="45">
        <f t="shared" ref="J467:J530" si="48">J466^$J$19</f>
        <v>1.4107193348548697</v>
      </c>
      <c r="K467" s="42">
        <f t="shared" si="45"/>
        <v>734.98477345938704</v>
      </c>
      <c r="L467" s="25">
        <v>521</v>
      </c>
      <c r="M467" s="45">
        <f t="shared" si="46"/>
        <v>1.4282616933240451</v>
      </c>
      <c r="N467" s="42">
        <f t="shared" si="47"/>
        <v>744.12434222182753</v>
      </c>
    </row>
    <row r="468" spans="6:14" hidden="1" outlineLevel="1" x14ac:dyDescent="0.45">
      <c r="F468">
        <v>522</v>
      </c>
      <c r="G468" s="45">
        <f t="shared" si="43"/>
        <v>1.3915642453375399</v>
      </c>
      <c r="H468" s="42">
        <f t="shared" si="44"/>
        <v>726.39653606619584</v>
      </c>
      <c r="I468" s="25">
        <v>522</v>
      </c>
      <c r="J468" s="45">
        <f t="shared" si="48"/>
        <v>1.4095062862979095</v>
      </c>
      <c r="K468" s="42">
        <f t="shared" si="45"/>
        <v>735.76228144750883</v>
      </c>
      <c r="L468" s="25">
        <v>522</v>
      </c>
      <c r="M468" s="45">
        <f t="shared" si="46"/>
        <v>1.4269894716310849</v>
      </c>
      <c r="N468" s="42">
        <f t="shared" si="47"/>
        <v>744.88850419142636</v>
      </c>
    </row>
    <row r="469" spans="6:14" hidden="1" outlineLevel="1" x14ac:dyDescent="0.45">
      <c r="F469">
        <v>523</v>
      </c>
      <c r="G469" s="45">
        <f t="shared" si="43"/>
        <v>1.3904151888902041</v>
      </c>
      <c r="H469" s="42">
        <f t="shared" si="44"/>
        <v>727.18714378957679</v>
      </c>
      <c r="I469" s="25">
        <v>523</v>
      </c>
      <c r="J469" s="45">
        <f t="shared" si="48"/>
        <v>1.4082973095303315</v>
      </c>
      <c r="K469" s="42">
        <f t="shared" si="45"/>
        <v>736.53949288436343</v>
      </c>
      <c r="L469" s="25">
        <v>523</v>
      </c>
      <c r="M469" s="45">
        <f t="shared" si="46"/>
        <v>1.425721559476453</v>
      </c>
      <c r="N469" s="42">
        <f t="shared" si="47"/>
        <v>745.65237560618493</v>
      </c>
    </row>
    <row r="470" spans="6:14" hidden="1" outlineLevel="1" x14ac:dyDescent="0.45">
      <c r="F470">
        <v>524</v>
      </c>
      <c r="G470" s="45">
        <f t="shared" si="43"/>
        <v>1.3892699503400285</v>
      </c>
      <c r="H470" s="42">
        <f t="shared" si="44"/>
        <v>727.97745397817494</v>
      </c>
      <c r="I470" s="25">
        <v>524</v>
      </c>
      <c r="J470" s="45">
        <f t="shared" si="48"/>
        <v>1.4070923882964395</v>
      </c>
      <c r="K470" s="42">
        <f t="shared" si="45"/>
        <v>737.31641146733432</v>
      </c>
      <c r="L470" s="25">
        <v>524</v>
      </c>
      <c r="M470" s="45">
        <f t="shared" si="46"/>
        <v>1.4244579394503178</v>
      </c>
      <c r="N470" s="42">
        <f t="shared" si="47"/>
        <v>746.41596027196658</v>
      </c>
    </row>
    <row r="471" spans="6:14" outlineLevel="1" x14ac:dyDescent="0.45">
      <c r="F471" s="26">
        <v>525</v>
      </c>
      <c r="G471" s="45">
        <f t="shared" si="43"/>
        <v>1.388128514647208</v>
      </c>
      <c r="H471" s="42">
        <f t="shared" si="44"/>
        <v>728.76747018978415</v>
      </c>
      <c r="I471" s="44">
        <v>525</v>
      </c>
      <c r="J471" s="45">
        <f t="shared" si="48"/>
        <v>1.405891506418909</v>
      </c>
      <c r="K471" s="42">
        <f t="shared" si="45"/>
        <v>738.09304086992722</v>
      </c>
      <c r="L471" s="44">
        <v>525</v>
      </c>
      <c r="M471" s="45">
        <f t="shared" si="46"/>
        <v>1.4231985942278582</v>
      </c>
      <c r="N471" s="42">
        <f t="shared" si="47"/>
        <v>747.1792619696256</v>
      </c>
    </row>
    <row r="472" spans="6:14" hidden="1" outlineLevel="1" x14ac:dyDescent="0.45">
      <c r="F472">
        <v>526</v>
      </c>
      <c r="G472" s="45">
        <f t="shared" si="43"/>
        <v>1.3869908668434061</v>
      </c>
      <c r="H472" s="42">
        <f t="shared" si="44"/>
        <v>729.5571959596316</v>
      </c>
      <c r="I472" s="25">
        <v>526</v>
      </c>
      <c r="J472" s="45">
        <f t="shared" si="48"/>
        <v>1.4046946477983391</v>
      </c>
      <c r="K472" s="42">
        <f t="shared" si="45"/>
        <v>738.86938474192641</v>
      </c>
      <c r="L472" s="25">
        <v>526</v>
      </c>
      <c r="M472" s="45">
        <f t="shared" si="46"/>
        <v>1.4219435065687702</v>
      </c>
      <c r="N472" s="42">
        <f t="shared" si="47"/>
        <v>747.94228445517308</v>
      </c>
    </row>
    <row r="473" spans="6:14" hidden="1" outlineLevel="1" x14ac:dyDescent="0.45">
      <c r="F473">
        <v>527</v>
      </c>
      <c r="G473" s="45">
        <f t="shared" si="43"/>
        <v>1.3858569920313528</v>
      </c>
      <c r="H473" s="42">
        <f t="shared" si="44"/>
        <v>730.34663480052291</v>
      </c>
      <c r="I473" s="25">
        <v>527</v>
      </c>
      <c r="J473" s="45">
        <f t="shared" si="48"/>
        <v>1.4035017964128076</v>
      </c>
      <c r="K473" s="42">
        <f t="shared" si="45"/>
        <v>739.64544670954956</v>
      </c>
      <c r="L473" s="25">
        <v>527</v>
      </c>
      <c r="M473" s="45">
        <f t="shared" si="46"/>
        <v>1.4206926593167792</v>
      </c>
      <c r="N473" s="42">
        <f t="shared" si="47"/>
        <v>748.70503145994269</v>
      </c>
    </row>
    <row r="474" spans="6:14" hidden="1" outlineLevel="1" x14ac:dyDescent="0.45">
      <c r="F474">
        <v>528</v>
      </c>
      <c r="G474" s="45">
        <f t="shared" si="43"/>
        <v>1.3847268753844435</v>
      </c>
      <c r="H474" s="42">
        <f t="shared" si="44"/>
        <v>731.13579020298619</v>
      </c>
      <c r="I474" s="25">
        <v>528</v>
      </c>
      <c r="J474" s="45">
        <f t="shared" si="48"/>
        <v>1.4023129363174294</v>
      </c>
      <c r="K474" s="42">
        <f t="shared" si="45"/>
        <v>740.4212303756027</v>
      </c>
      <c r="L474" s="25">
        <v>528</v>
      </c>
      <c r="M474" s="45">
        <f t="shared" si="46"/>
        <v>1.4194460353991549</v>
      </c>
      <c r="N474" s="42">
        <f t="shared" si="47"/>
        <v>749.46750669075379</v>
      </c>
    </row>
    <row r="475" spans="6:14" hidden="1" outlineLevel="1" x14ac:dyDescent="0.45">
      <c r="F475">
        <v>529</v>
      </c>
      <c r="G475" s="45">
        <f t="shared" si="43"/>
        <v>1.3836005021463418</v>
      </c>
      <c r="H475" s="42">
        <f t="shared" si="44"/>
        <v>731.92466563541484</v>
      </c>
      <c r="I475" s="25">
        <v>529</v>
      </c>
      <c r="J475" s="45">
        <f t="shared" si="48"/>
        <v>1.4011280516439168</v>
      </c>
      <c r="K475" s="42">
        <f t="shared" si="45"/>
        <v>741.196739319632</v>
      </c>
      <c r="L475" s="25">
        <v>529</v>
      </c>
      <c r="M475" s="45">
        <f t="shared" si="46"/>
        <v>1.4182036178262289</v>
      </c>
      <c r="N475" s="42">
        <f t="shared" si="47"/>
        <v>750.22971383007507</v>
      </c>
    </row>
    <row r="476" spans="6:14" hidden="1" outlineLevel="1" x14ac:dyDescent="0.45">
      <c r="F476">
        <v>530</v>
      </c>
      <c r="G476" s="45">
        <f t="shared" si="43"/>
        <v>1.3824778576305852</v>
      </c>
      <c r="H476" s="42">
        <f t="shared" si="44"/>
        <v>732.71326454421012</v>
      </c>
      <c r="I476" s="25">
        <v>530</v>
      </c>
      <c r="J476" s="45">
        <f t="shared" si="48"/>
        <v>1.3999471266001442</v>
      </c>
      <c r="K476" s="42">
        <f t="shared" si="45"/>
        <v>741.97197709807642</v>
      </c>
      <c r="L476" s="25">
        <v>530</v>
      </c>
      <c r="M476" s="45">
        <f t="shared" si="46"/>
        <v>1.4169653896909167</v>
      </c>
      <c r="N476" s="42">
        <f t="shared" si="47"/>
        <v>750.99165653618581</v>
      </c>
    </row>
    <row r="477" spans="6:14" hidden="1" outlineLevel="1" x14ac:dyDescent="0.45">
      <c r="F477">
        <v>531</v>
      </c>
      <c r="G477" s="45">
        <f t="shared" si="43"/>
        <v>1.3813589272201918</v>
      </c>
      <c r="H477" s="42">
        <f t="shared" si="44"/>
        <v>733.50159035392187</v>
      </c>
      <c r="I477" s="25">
        <v>531</v>
      </c>
      <c r="J477" s="45">
        <f t="shared" si="48"/>
        <v>1.3987701454697141</v>
      </c>
      <c r="K477" s="42">
        <f t="shared" si="45"/>
        <v>742.74694724441815</v>
      </c>
      <c r="L477" s="25">
        <v>531</v>
      </c>
      <c r="M477" s="45">
        <f t="shared" si="46"/>
        <v>1.4157313341682414</v>
      </c>
      <c r="N477" s="42">
        <f t="shared" si="47"/>
        <v>751.75333844333613</v>
      </c>
    </row>
    <row r="478" spans="6:14" hidden="1" outlineLevel="1" x14ac:dyDescent="0.45">
      <c r="F478">
        <v>532</v>
      </c>
      <c r="G478" s="45">
        <f t="shared" si="43"/>
        <v>1.3802436963672711</v>
      </c>
      <c r="H478" s="42">
        <f t="shared" si="44"/>
        <v>734.28964646738825</v>
      </c>
      <c r="I478" s="25">
        <v>532</v>
      </c>
      <c r="J478" s="45">
        <f t="shared" si="48"/>
        <v>1.3975970926115273</v>
      </c>
      <c r="K478" s="42">
        <f t="shared" si="45"/>
        <v>743.52165326933255</v>
      </c>
      <c r="L478" s="25">
        <v>532</v>
      </c>
      <c r="M478" s="45">
        <f t="shared" si="46"/>
        <v>1.4145014345148619</v>
      </c>
      <c r="N478" s="42">
        <f t="shared" si="47"/>
        <v>752.51476316190656</v>
      </c>
    </row>
    <row r="479" spans="6:14" hidden="1" outlineLevel="1" x14ac:dyDescent="0.45">
      <c r="F479">
        <v>533</v>
      </c>
      <c r="G479" s="45">
        <f t="shared" si="43"/>
        <v>1.3791321505926364</v>
      </c>
      <c r="H479" s="42">
        <f t="shared" si="44"/>
        <v>735.07743626587524</v>
      </c>
      <c r="I479" s="25">
        <v>533</v>
      </c>
      <c r="J479" s="45">
        <f t="shared" si="48"/>
        <v>1.3964279524593546</v>
      </c>
      <c r="K479" s="42">
        <f t="shared" si="45"/>
        <v>744.29609866083604</v>
      </c>
      <c r="L479" s="25">
        <v>533</v>
      </c>
      <c r="M479" s="45">
        <f t="shared" si="46"/>
        <v>1.413275674068603</v>
      </c>
      <c r="N479" s="42">
        <f t="shared" si="47"/>
        <v>753.27593427856539</v>
      </c>
    </row>
    <row r="480" spans="6:14" hidden="1" outlineLevel="1" x14ac:dyDescent="0.45">
      <c r="F480">
        <v>534</v>
      </c>
      <c r="G480" s="45">
        <f t="shared" si="43"/>
        <v>1.3780242754854199</v>
      </c>
      <c r="H480" s="42">
        <f t="shared" si="44"/>
        <v>735.86496310921427</v>
      </c>
      <c r="I480" s="25">
        <v>534</v>
      </c>
      <c r="J480" s="45">
        <f t="shared" si="48"/>
        <v>1.3952627095214123</v>
      </c>
      <c r="K480" s="42">
        <f t="shared" si="45"/>
        <v>745.07028688443415</v>
      </c>
      <c r="L480" s="25">
        <v>534</v>
      </c>
      <c r="M480" s="45">
        <f t="shared" si="46"/>
        <v>1.4120540362479896</v>
      </c>
      <c r="N480" s="42">
        <f t="shared" si="47"/>
        <v>754.03685535642649</v>
      </c>
    </row>
    <row r="481" spans="6:14" hidden="1" outlineLevel="1" x14ac:dyDescent="0.45">
      <c r="F481">
        <v>535</v>
      </c>
      <c r="G481" s="45">
        <f t="shared" si="43"/>
        <v>1.3769200567026907</v>
      </c>
      <c r="H481" s="42">
        <f t="shared" si="44"/>
        <v>736.65223033593952</v>
      </c>
      <c r="I481" s="25">
        <v>535</v>
      </c>
      <c r="J481" s="45">
        <f t="shared" si="48"/>
        <v>1.39410134837994</v>
      </c>
      <c r="K481" s="42">
        <f t="shared" si="45"/>
        <v>745.84422138326795</v>
      </c>
      <c r="L481" s="25">
        <v>535</v>
      </c>
      <c r="M481" s="45">
        <f t="shared" si="46"/>
        <v>1.4108365045517837</v>
      </c>
      <c r="N481" s="42">
        <f t="shared" si="47"/>
        <v>754.79752993520424</v>
      </c>
    </row>
    <row r="482" spans="6:14" hidden="1" outlineLevel="1" x14ac:dyDescent="0.45">
      <c r="F482">
        <v>536</v>
      </c>
      <c r="G482" s="45">
        <f t="shared" si="43"/>
        <v>1.3758194799690744</v>
      </c>
      <c r="H482" s="42">
        <f t="shared" si="44"/>
        <v>737.43924126342392</v>
      </c>
      <c r="I482" s="25">
        <v>536</v>
      </c>
      <c r="J482" s="45">
        <f t="shared" si="48"/>
        <v>1.3929438536907817</v>
      </c>
      <c r="K482" s="42">
        <f t="shared" si="45"/>
        <v>746.61790557825896</v>
      </c>
      <c r="L482" s="25">
        <v>536</v>
      </c>
      <c r="M482" s="45">
        <f t="shared" si="46"/>
        <v>1.4096230625585235</v>
      </c>
      <c r="N482" s="42">
        <f t="shared" si="47"/>
        <v>755.55796153136862</v>
      </c>
    </row>
    <row r="483" spans="6:14" hidden="1" outlineLevel="1" x14ac:dyDescent="0.45">
      <c r="F483">
        <v>537</v>
      </c>
      <c r="G483" s="45">
        <f t="shared" si="43"/>
        <v>1.3747225310763762</v>
      </c>
      <c r="H483" s="42">
        <f t="shared" si="44"/>
        <v>738.22599918801404</v>
      </c>
      <c r="I483" s="25">
        <v>537</v>
      </c>
      <c r="J483" s="45">
        <f t="shared" si="48"/>
        <v>1.3917902101829682</v>
      </c>
      <c r="K483" s="42">
        <f t="shared" si="45"/>
        <v>747.3913428682539</v>
      </c>
      <c r="L483" s="25">
        <v>537</v>
      </c>
      <c r="M483" s="45">
        <f t="shared" si="46"/>
        <v>1.4084136939260679</v>
      </c>
      <c r="N483" s="42">
        <f t="shared" si="47"/>
        <v>756.31815363829844</v>
      </c>
    </row>
    <row r="484" spans="6:14" hidden="1" outlineLevel="1" x14ac:dyDescent="0.45">
      <c r="F484">
        <v>538</v>
      </c>
      <c r="G484" s="45">
        <f t="shared" si="43"/>
        <v>1.3736291958832054</v>
      </c>
      <c r="H484" s="42">
        <f t="shared" si="44"/>
        <v>739.01250738516455</v>
      </c>
      <c r="I484" s="25">
        <v>538</v>
      </c>
      <c r="J484" s="45">
        <f t="shared" si="48"/>
        <v>1.3906404026583046</v>
      </c>
      <c r="K484" s="42">
        <f t="shared" si="45"/>
        <v>748.16453663016785</v>
      </c>
      <c r="L484" s="25">
        <v>538</v>
      </c>
      <c r="M484" s="45">
        <f t="shared" si="46"/>
        <v>1.407208382391141</v>
      </c>
      <c r="N484" s="42">
        <f t="shared" si="47"/>
        <v>757.07810972643381</v>
      </c>
    </row>
    <row r="485" spans="6:14" hidden="1" outlineLevel="1" x14ac:dyDescent="0.45">
      <c r="F485">
        <v>539</v>
      </c>
      <c r="G485" s="45">
        <f t="shared" si="43"/>
        <v>1.3725394603146033</v>
      </c>
      <c r="H485" s="42">
        <f t="shared" si="44"/>
        <v>739.79876910957114</v>
      </c>
      <c r="I485" s="25">
        <v>539</v>
      </c>
      <c r="J485" s="45">
        <f t="shared" si="48"/>
        <v>1.3894944159909577</v>
      </c>
      <c r="K485" s="42">
        <f t="shared" si="45"/>
        <v>748.93749021912618</v>
      </c>
      <c r="L485" s="25">
        <v>539</v>
      </c>
      <c r="M485" s="45">
        <f t="shared" si="46"/>
        <v>1.4060071117688817</v>
      </c>
      <c r="N485" s="42">
        <f t="shared" si="47"/>
        <v>757.83783324342721</v>
      </c>
    </row>
    <row r="486" spans="6:14" hidden="1" outlineLevel="1" x14ac:dyDescent="0.45">
      <c r="F486">
        <v>540</v>
      </c>
      <c r="G486" s="45">
        <f t="shared" si="43"/>
        <v>1.3714533103616724</v>
      </c>
      <c r="H486" s="42">
        <f t="shared" si="44"/>
        <v>740.58478759530306</v>
      </c>
      <c r="I486" s="25">
        <v>540</v>
      </c>
      <c r="J486" s="45">
        <f t="shared" si="48"/>
        <v>1.3883522351270488</v>
      </c>
      <c r="K486" s="42">
        <f t="shared" si="45"/>
        <v>749.71020696860637</v>
      </c>
      <c r="L486" s="25">
        <v>540</v>
      </c>
      <c r="M486" s="45">
        <f t="shared" si="46"/>
        <v>1.4048098659523955</v>
      </c>
      <c r="N486" s="42">
        <f t="shared" si="47"/>
        <v>758.59732761429359</v>
      </c>
    </row>
    <row r="487" spans="6:14" hidden="1" outlineLevel="1" x14ac:dyDescent="0.45">
      <c r="F487">
        <v>541</v>
      </c>
      <c r="G487" s="45">
        <f t="shared" si="43"/>
        <v>1.3703707320812093</v>
      </c>
      <c r="H487" s="42">
        <f t="shared" si="44"/>
        <v>741.3705660559342</v>
      </c>
      <c r="I487" s="25">
        <v>541</v>
      </c>
      <c r="J487" s="45">
        <f t="shared" si="48"/>
        <v>1.3872138450842466</v>
      </c>
      <c r="K487" s="42">
        <f t="shared" si="45"/>
        <v>750.48269019057739</v>
      </c>
      <c r="L487" s="25">
        <v>541</v>
      </c>
      <c r="M487" s="45">
        <f t="shared" si="46"/>
        <v>1.40361662891231</v>
      </c>
      <c r="N487" s="42">
        <f t="shared" si="47"/>
        <v>759.35659624155971</v>
      </c>
    </row>
    <row r="488" spans="6:14" hidden="1" outlineLevel="1" x14ac:dyDescent="0.45">
      <c r="F488">
        <v>542</v>
      </c>
      <c r="G488" s="45">
        <f t="shared" si="43"/>
        <v>1.3692917115953382</v>
      </c>
      <c r="H488" s="42">
        <f t="shared" si="44"/>
        <v>742.15610768467332</v>
      </c>
      <c r="I488" s="25">
        <v>542</v>
      </c>
      <c r="J488" s="45">
        <f t="shared" si="48"/>
        <v>1.3860792309513654</v>
      </c>
      <c r="K488" s="42">
        <f t="shared" si="45"/>
        <v>751.25494317564005</v>
      </c>
      <c r="L488" s="25">
        <v>542</v>
      </c>
      <c r="M488" s="45">
        <f t="shared" si="46"/>
        <v>1.4024273846963311</v>
      </c>
      <c r="N488" s="42">
        <f t="shared" si="47"/>
        <v>760.11564250541142</v>
      </c>
    </row>
    <row r="489" spans="6:14" hidden="1" outlineLevel="1" x14ac:dyDescent="0.45">
      <c r="F489">
        <v>543</v>
      </c>
      <c r="G489" s="45">
        <f t="shared" si="43"/>
        <v>1.3682162350911493</v>
      </c>
      <c r="H489" s="42">
        <f t="shared" si="44"/>
        <v>742.94141565449411</v>
      </c>
      <c r="I489" s="25">
        <v>543</v>
      </c>
      <c r="J489" s="45">
        <f t="shared" si="48"/>
        <v>1.3849483778879628</v>
      </c>
      <c r="K489" s="42">
        <f t="shared" si="45"/>
        <v>752.02696919316384</v>
      </c>
      <c r="L489" s="25">
        <v>543</v>
      </c>
      <c r="M489" s="45">
        <f t="shared" si="46"/>
        <v>1.4012421174288059</v>
      </c>
      <c r="N489" s="42">
        <f t="shared" si="47"/>
        <v>760.8744697638416</v>
      </c>
    </row>
    <row r="490" spans="6:14" hidden="1" outlineLevel="1" x14ac:dyDescent="0.45">
      <c r="F490">
        <v>544</v>
      </c>
      <c r="G490" s="45">
        <f t="shared" si="43"/>
        <v>1.367144288820336</v>
      </c>
      <c r="H490" s="42">
        <f t="shared" si="44"/>
        <v>743.72649311826274</v>
      </c>
      <c r="I490" s="25">
        <v>544</v>
      </c>
      <c r="J490" s="45">
        <f t="shared" si="48"/>
        <v>1.383821271123943</v>
      </c>
      <c r="K490" s="42">
        <f t="shared" si="45"/>
        <v>752.79877149142499</v>
      </c>
      <c r="L490" s="25">
        <v>544</v>
      </c>
      <c r="M490" s="45">
        <f t="shared" si="46"/>
        <v>1.4000608113102844</v>
      </c>
      <c r="N490" s="42">
        <f t="shared" si="47"/>
        <v>761.63308135279465</v>
      </c>
    </row>
    <row r="491" spans="6:14" hidden="1" outlineLevel="1" x14ac:dyDescent="0.45">
      <c r="F491">
        <v>545</v>
      </c>
      <c r="G491" s="45">
        <f t="shared" si="43"/>
        <v>1.3660758590988382</v>
      </c>
      <c r="H491" s="42">
        <f t="shared" si="44"/>
        <v>744.51134320886683</v>
      </c>
      <c r="I491" s="25">
        <v>545</v>
      </c>
      <c r="J491" s="45">
        <f t="shared" si="48"/>
        <v>1.3826978959591607</v>
      </c>
      <c r="K491" s="42">
        <f t="shared" si="45"/>
        <v>753.5703532977426</v>
      </c>
      <c r="L491" s="25">
        <v>545</v>
      </c>
      <c r="M491" s="45">
        <f t="shared" si="46"/>
        <v>1.3988834506170866</v>
      </c>
      <c r="N491" s="42">
        <f t="shared" si="47"/>
        <v>762.39148058631224</v>
      </c>
    </row>
    <row r="492" spans="6:14" hidden="1" outlineLevel="1" x14ac:dyDescent="0.45">
      <c r="F492">
        <v>546</v>
      </c>
      <c r="G492" s="45">
        <f t="shared" si="43"/>
        <v>1.3650109323064854</v>
      </c>
      <c r="H492" s="42">
        <f t="shared" si="44"/>
        <v>745.295969039341</v>
      </c>
      <c r="I492" s="25">
        <v>546</v>
      </c>
      <c r="J492" s="45">
        <f t="shared" si="48"/>
        <v>1.3815782377630286</v>
      </c>
      <c r="K492" s="42">
        <f t="shared" si="45"/>
        <v>754.34171781861357</v>
      </c>
      <c r="L492" s="25">
        <v>546</v>
      </c>
      <c r="M492" s="45">
        <f t="shared" si="46"/>
        <v>1.3977100197008725</v>
      </c>
      <c r="N492" s="42">
        <f t="shared" si="47"/>
        <v>763.14967075667641</v>
      </c>
    </row>
    <row r="493" spans="6:14" hidden="1" outlineLevel="1" x14ac:dyDescent="0.45">
      <c r="F493">
        <v>547</v>
      </c>
      <c r="G493" s="45">
        <f t="shared" si="43"/>
        <v>1.3639494948866422</v>
      </c>
      <c r="H493" s="42">
        <f t="shared" si="44"/>
        <v>746.08037370299326</v>
      </c>
      <c r="I493" s="25">
        <v>547</v>
      </c>
      <c r="J493" s="45">
        <f t="shared" si="48"/>
        <v>1.380462281974127</v>
      </c>
      <c r="K493" s="42">
        <f t="shared" si="45"/>
        <v>755.11286823984744</v>
      </c>
      <c r="L493" s="25">
        <v>547</v>
      </c>
      <c r="M493" s="45">
        <f t="shared" si="46"/>
        <v>1.3965405029882128</v>
      </c>
      <c r="N493" s="42">
        <f t="shared" si="47"/>
        <v>763.90765513455233</v>
      </c>
    </row>
    <row r="494" spans="6:14" hidden="1" outlineLevel="1" x14ac:dyDescent="0.45">
      <c r="F494">
        <v>548</v>
      </c>
      <c r="G494" s="45">
        <f t="shared" si="43"/>
        <v>1.3628915333458578</v>
      </c>
      <c r="H494" s="42">
        <f t="shared" si="44"/>
        <v>746.86456027353006</v>
      </c>
      <c r="I494" s="25">
        <v>548</v>
      </c>
      <c r="J494" s="45">
        <f t="shared" si="48"/>
        <v>1.3793500140998154</v>
      </c>
      <c r="K494" s="42">
        <f t="shared" si="45"/>
        <v>755.88380772669882</v>
      </c>
      <c r="L494" s="25">
        <v>548</v>
      </c>
      <c r="M494" s="45">
        <f t="shared" si="46"/>
        <v>1.3953748849801646</v>
      </c>
      <c r="N494" s="42">
        <f t="shared" si="47"/>
        <v>764.66543696913016</v>
      </c>
    </row>
    <row r="495" spans="6:14" hidden="1" outlineLevel="1" x14ac:dyDescent="0.45">
      <c r="F495">
        <v>549</v>
      </c>
      <c r="G495" s="45">
        <f t="shared" si="43"/>
        <v>1.3618370342535153</v>
      </c>
      <c r="H495" s="42">
        <f t="shared" si="44"/>
        <v>747.64853180517991</v>
      </c>
      <c r="I495" s="25">
        <v>549</v>
      </c>
      <c r="J495" s="45">
        <f t="shared" si="48"/>
        <v>1.3782414197158481</v>
      </c>
      <c r="K495" s="42">
        <f t="shared" si="45"/>
        <v>756.65453942400063</v>
      </c>
      <c r="L495" s="25">
        <v>549</v>
      </c>
      <c r="M495" s="45">
        <f t="shared" si="46"/>
        <v>1.3942131502518491</v>
      </c>
      <c r="N495" s="42">
        <f t="shared" si="47"/>
        <v>765.42301948826514</v>
      </c>
    </row>
    <row r="496" spans="6:14" outlineLevel="1" x14ac:dyDescent="0.45">
      <c r="F496" s="26">
        <v>550</v>
      </c>
      <c r="G496" s="45">
        <f t="shared" ref="G496:G559" si="49">G495^$G$19</f>
        <v>1.3607859842414856</v>
      </c>
      <c r="H496" s="42">
        <f t="shared" ref="H496:H559" si="50">F496*G496</f>
        <v>748.43229133281704</v>
      </c>
      <c r="I496" s="44">
        <v>550</v>
      </c>
      <c r="J496" s="45">
        <f t="shared" si="48"/>
        <v>1.3771364844659908</v>
      </c>
      <c r="K496" s="42">
        <f t="shared" ref="K496:K559" si="51">I496*J496</f>
        <v>757.42506645629499</v>
      </c>
      <c r="L496" s="44">
        <v>550</v>
      </c>
      <c r="M496" s="45">
        <f t="shared" ref="M496:M559" si="52">M495^$M$19</f>
        <v>1.393055283452032</v>
      </c>
      <c r="N496" s="42">
        <f t="shared" ref="N496:N559" si="53">L496*M496</f>
        <v>766.18040589861755</v>
      </c>
    </row>
    <row r="497" spans="6:14" hidden="1" outlineLevel="1" x14ac:dyDescent="0.45">
      <c r="F497">
        <v>551</v>
      </c>
      <c r="G497" s="45">
        <f t="shared" si="49"/>
        <v>1.3597383700037815</v>
      </c>
      <c r="H497" s="42">
        <f t="shared" si="50"/>
        <v>749.21584187208362</v>
      </c>
      <c r="I497" s="25">
        <v>551</v>
      </c>
      <c r="J497" s="45">
        <f t="shared" si="48"/>
        <v>1.3760351940616404</v>
      </c>
      <c r="K497" s="42">
        <f t="shared" si="51"/>
        <v>758.1953919279639</v>
      </c>
      <c r="L497" s="25">
        <v>551</v>
      </c>
      <c r="M497" s="45">
        <f t="shared" si="52"/>
        <v>1.3919012693027062</v>
      </c>
      <c r="N497" s="42">
        <f t="shared" si="53"/>
        <v>766.93759938579115</v>
      </c>
    </row>
    <row r="498" spans="6:14" hidden="1" outlineLevel="1" x14ac:dyDescent="0.45">
      <c r="F498">
        <v>552</v>
      </c>
      <c r="G498" s="45">
        <f t="shared" si="49"/>
        <v>1.3586941782962156</v>
      </c>
      <c r="H498" s="42">
        <f t="shared" si="50"/>
        <v>749.99918641951103</v>
      </c>
      <c r="I498" s="25">
        <v>552</v>
      </c>
      <c r="J498" s="45">
        <f t="shared" si="48"/>
        <v>1.3749375342814467</v>
      </c>
      <c r="K498" s="42">
        <f t="shared" si="51"/>
        <v>758.96551892335856</v>
      </c>
      <c r="L498" s="25">
        <v>552</v>
      </c>
      <c r="M498" s="45">
        <f t="shared" si="52"/>
        <v>1.3907510925986781</v>
      </c>
      <c r="N498" s="42">
        <f t="shared" si="53"/>
        <v>767.69460311447028</v>
      </c>
    </row>
    <row r="499" spans="6:14" hidden="1" outlineLevel="1" x14ac:dyDescent="0.45">
      <c r="F499">
        <v>553</v>
      </c>
      <c r="G499" s="45">
        <f t="shared" si="49"/>
        <v>1.3576533959360595</v>
      </c>
      <c r="H499" s="42">
        <f t="shared" si="50"/>
        <v>750.78232795264091</v>
      </c>
      <c r="I499" s="25">
        <v>553</v>
      </c>
      <c r="J499" s="45">
        <f t="shared" si="48"/>
        <v>1.3738434909709376</v>
      </c>
      <c r="K499" s="42">
        <f t="shared" si="51"/>
        <v>759.73545050692849</v>
      </c>
      <c r="L499" s="25">
        <v>553</v>
      </c>
      <c r="M499" s="45">
        <f t="shared" si="52"/>
        <v>1.3896047382071561</v>
      </c>
      <c r="N499" s="42">
        <f t="shared" si="53"/>
        <v>768.45142022855737</v>
      </c>
    </row>
    <row r="500" spans="6:14" hidden="1" outlineLevel="1" x14ac:dyDescent="0.45">
      <c r="F500">
        <v>554</v>
      </c>
      <c r="G500" s="45">
        <f t="shared" si="49"/>
        <v>1.3566160098017048</v>
      </c>
      <c r="H500" s="42">
        <f t="shared" si="50"/>
        <v>751.56526943014444</v>
      </c>
      <c r="I500" s="25">
        <v>554</v>
      </c>
      <c r="J500" s="45">
        <f t="shared" si="48"/>
        <v>1.3727530500421454</v>
      </c>
      <c r="K500" s="42">
        <f t="shared" si="51"/>
        <v>760.50518972334862</v>
      </c>
      <c r="L500" s="25">
        <v>554</v>
      </c>
      <c r="M500" s="45">
        <f t="shared" si="52"/>
        <v>1.3884621910673416</v>
      </c>
      <c r="N500" s="42">
        <f t="shared" si="53"/>
        <v>769.20805385130723</v>
      </c>
    </row>
    <row r="501" spans="6:14" hidden="1" outlineLevel="1" x14ac:dyDescent="0.45">
      <c r="F501">
        <v>555</v>
      </c>
      <c r="G501" s="45">
        <f t="shared" si="49"/>
        <v>1.3555820068323277</v>
      </c>
      <c r="H501" s="42">
        <f t="shared" si="50"/>
        <v>752.34801379194187</v>
      </c>
      <c r="I501" s="25">
        <v>555</v>
      </c>
      <c r="J501" s="45">
        <f t="shared" si="48"/>
        <v>1.3716661974732367</v>
      </c>
      <c r="K501" s="42">
        <f t="shared" si="51"/>
        <v>761.27473959764632</v>
      </c>
      <c r="L501" s="25">
        <v>555</v>
      </c>
      <c r="M501" s="45">
        <f t="shared" si="52"/>
        <v>1.3873234361900229</v>
      </c>
      <c r="N501" s="42">
        <f t="shared" si="53"/>
        <v>769.96450708546263</v>
      </c>
    </row>
    <row r="502" spans="6:14" hidden="1" outlineLevel="1" x14ac:dyDescent="0.45">
      <c r="F502">
        <v>556</v>
      </c>
      <c r="G502" s="45">
        <f t="shared" si="49"/>
        <v>1.3545513740275537</v>
      </c>
      <c r="H502" s="42">
        <f t="shared" si="50"/>
        <v>753.13056395931983</v>
      </c>
      <c r="I502" s="25">
        <v>556</v>
      </c>
      <c r="J502" s="45">
        <f t="shared" si="48"/>
        <v>1.3705829193081436</v>
      </c>
      <c r="K502" s="42">
        <f t="shared" si="51"/>
        <v>762.04410313532787</v>
      </c>
      <c r="L502" s="25">
        <v>556</v>
      </c>
      <c r="M502" s="45">
        <f t="shared" si="52"/>
        <v>1.386188458657172</v>
      </c>
      <c r="N502" s="42">
        <f t="shared" si="53"/>
        <v>770.72078301338763</v>
      </c>
    </row>
    <row r="503" spans="6:14" hidden="1" outlineLevel="1" x14ac:dyDescent="0.45">
      <c r="F503">
        <v>557</v>
      </c>
      <c r="G503" s="45">
        <f t="shared" si="49"/>
        <v>1.3535240984471268</v>
      </c>
      <c r="H503" s="42">
        <f t="shared" si="50"/>
        <v>753.9129228350497</v>
      </c>
      <c r="I503" s="25">
        <v>557</v>
      </c>
      <c r="J503" s="45">
        <f t="shared" si="48"/>
        <v>1.3695032016561981</v>
      </c>
      <c r="K503" s="42">
        <f t="shared" si="51"/>
        <v>762.81328332250234</v>
      </c>
      <c r="L503" s="25">
        <v>557</v>
      </c>
      <c r="M503" s="45">
        <f t="shared" si="52"/>
        <v>1.3850572436215436</v>
      </c>
      <c r="N503" s="42">
        <f t="shared" si="53"/>
        <v>771.47688469719981</v>
      </c>
    </row>
    <row r="504" spans="6:14" hidden="1" outlineLevel="1" x14ac:dyDescent="0.45">
      <c r="F504">
        <v>558</v>
      </c>
      <c r="G504" s="45">
        <f t="shared" si="49"/>
        <v>1.3525001672105788</v>
      </c>
      <c r="H504" s="42">
        <f t="shared" si="50"/>
        <v>754.69509330350297</v>
      </c>
      <c r="I504" s="25">
        <v>558</v>
      </c>
      <c r="J504" s="45">
        <f t="shared" si="48"/>
        <v>1.3684270306917681</v>
      </c>
      <c r="K504" s="42">
        <f t="shared" si="51"/>
        <v>763.58228312600659</v>
      </c>
      <c r="L504" s="25">
        <v>558</v>
      </c>
      <c r="M504" s="45">
        <f t="shared" si="52"/>
        <v>1.3839297763062768</v>
      </c>
      <c r="N504" s="42">
        <f t="shared" si="53"/>
        <v>772.23281517890246</v>
      </c>
    </row>
    <row r="505" spans="6:14" hidden="1" outlineLevel="1" x14ac:dyDescent="0.45">
      <c r="F505">
        <v>559</v>
      </c>
      <c r="G505" s="45">
        <f t="shared" si="49"/>
        <v>1.3514795674969011</v>
      </c>
      <c r="H505" s="42">
        <f t="shared" si="50"/>
        <v>755.47707823076769</v>
      </c>
      <c r="I505" s="25">
        <v>559</v>
      </c>
      <c r="J505" s="45">
        <f t="shared" si="48"/>
        <v>1.3673543926538965</v>
      </c>
      <c r="K505" s="42">
        <f t="shared" si="51"/>
        <v>764.35110549352817</v>
      </c>
      <c r="L505" s="25">
        <v>559</v>
      </c>
      <c r="M505" s="45">
        <f t="shared" si="52"/>
        <v>1.3828060420044994</v>
      </c>
      <c r="N505" s="42">
        <f t="shared" si="53"/>
        <v>772.98857748051512</v>
      </c>
    </row>
    <row r="506" spans="6:14" hidden="1" outlineLevel="1" x14ac:dyDescent="0.45">
      <c r="F506">
        <v>560</v>
      </c>
      <c r="G506" s="45">
        <f t="shared" si="49"/>
        <v>1.35046228654422</v>
      </c>
      <c r="H506" s="42">
        <f t="shared" si="50"/>
        <v>756.25888046476314</v>
      </c>
      <c r="I506" s="25">
        <v>560</v>
      </c>
      <c r="J506" s="45">
        <f t="shared" si="48"/>
        <v>1.3662852738459423</v>
      </c>
      <c r="K506" s="42">
        <f t="shared" si="51"/>
        <v>765.11975335372767</v>
      </c>
      <c r="L506" s="25">
        <v>560</v>
      </c>
      <c r="M506" s="45">
        <f t="shared" si="52"/>
        <v>1.381686026078935</v>
      </c>
      <c r="N506" s="42">
        <f t="shared" si="53"/>
        <v>773.74417460420364</v>
      </c>
    </row>
    <row r="507" spans="6:14" hidden="1" outlineLevel="1" x14ac:dyDescent="0.45">
      <c r="F507">
        <v>561</v>
      </c>
      <c r="G507" s="45">
        <f t="shared" si="49"/>
        <v>1.349448311649472</v>
      </c>
      <c r="H507" s="42">
        <f t="shared" si="50"/>
        <v>757.04050283535378</v>
      </c>
      <c r="I507" s="25">
        <v>561</v>
      </c>
      <c r="J507" s="45">
        <f t="shared" si="48"/>
        <v>1.3652196606352238</v>
      </c>
      <c r="K507" s="42">
        <f t="shared" si="51"/>
        <v>765.8882296163606</v>
      </c>
      <c r="L507" s="25">
        <v>561</v>
      </c>
      <c r="M507" s="45">
        <f t="shared" si="52"/>
        <v>1.3805697139615116</v>
      </c>
      <c r="N507" s="42">
        <f t="shared" si="53"/>
        <v>774.49960953240804</v>
      </c>
    </row>
    <row r="508" spans="6:14" hidden="1" outlineLevel="1" x14ac:dyDescent="0.45">
      <c r="F508">
        <v>562</v>
      </c>
      <c r="G508" s="45">
        <f t="shared" si="49"/>
        <v>1.348437630168082</v>
      </c>
      <c r="H508" s="42">
        <f t="shared" si="50"/>
        <v>757.82194815446212</v>
      </c>
      <c r="I508" s="25">
        <v>562</v>
      </c>
      <c r="J508" s="45">
        <f t="shared" si="48"/>
        <v>1.3641575394526642</v>
      </c>
      <c r="K508" s="42">
        <f t="shared" si="51"/>
        <v>766.65653717239729</v>
      </c>
      <c r="L508" s="25">
        <v>562</v>
      </c>
      <c r="M508" s="45">
        <f t="shared" si="52"/>
        <v>1.3794570911529749</v>
      </c>
      <c r="N508" s="42">
        <f t="shared" si="53"/>
        <v>775.25488522797184</v>
      </c>
    </row>
    <row r="509" spans="6:14" hidden="1" outlineLevel="1" x14ac:dyDescent="0.45">
      <c r="F509">
        <v>563</v>
      </c>
      <c r="G509" s="45">
        <f t="shared" si="49"/>
        <v>1.3474302295136447</v>
      </c>
      <c r="H509" s="42">
        <f t="shared" si="50"/>
        <v>758.60321921618197</v>
      </c>
      <c r="I509" s="25">
        <v>563</v>
      </c>
      <c r="J509" s="45">
        <f t="shared" si="48"/>
        <v>1.3630988967924391</v>
      </c>
      <c r="K509" s="42">
        <f t="shared" si="51"/>
        <v>767.4246788941432</v>
      </c>
      <c r="L509" s="25">
        <v>563</v>
      </c>
      <c r="M509" s="45">
        <f t="shared" si="52"/>
        <v>1.3783481432225013</v>
      </c>
      <c r="N509" s="42">
        <f t="shared" si="53"/>
        <v>776.01000463426828</v>
      </c>
    </row>
    <row r="510" spans="6:14" hidden="1" outlineLevel="1" x14ac:dyDescent="0.45">
      <c r="F510">
        <v>564</v>
      </c>
      <c r="G510" s="45">
        <f t="shared" si="49"/>
        <v>1.3464260971576056</v>
      </c>
      <c r="H510" s="42">
        <f t="shared" si="50"/>
        <v>759.3843187968896</v>
      </c>
      <c r="I510" s="25">
        <v>564</v>
      </c>
      <c r="J510" s="45">
        <f t="shared" si="48"/>
        <v>1.3620437192116277</v>
      </c>
      <c r="K510" s="42">
        <f t="shared" si="51"/>
        <v>768.19265763535805</v>
      </c>
      <c r="L510" s="25">
        <v>564</v>
      </c>
      <c r="M510" s="45">
        <f t="shared" si="52"/>
        <v>1.3772428558073162</v>
      </c>
      <c r="N510" s="42">
        <f t="shared" si="53"/>
        <v>776.76497067532637</v>
      </c>
    </row>
    <row r="511" spans="6:14" hidden="1" outlineLevel="1" x14ac:dyDescent="0.45">
      <c r="F511">
        <v>565</v>
      </c>
      <c r="G511" s="45">
        <f t="shared" si="49"/>
        <v>1.3454252206289465</v>
      </c>
      <c r="H511" s="42">
        <f t="shared" si="50"/>
        <v>760.16524965535484</v>
      </c>
      <c r="I511" s="25">
        <v>565</v>
      </c>
      <c r="J511" s="45">
        <f t="shared" si="48"/>
        <v>1.360991993329864</v>
      </c>
      <c r="K511" s="42">
        <f t="shared" si="51"/>
        <v>768.96047623137315</v>
      </c>
      <c r="L511" s="25">
        <v>565</v>
      </c>
      <c r="M511" s="45">
        <f t="shared" si="52"/>
        <v>1.3761412146123122</v>
      </c>
      <c r="N511" s="42">
        <f t="shared" si="53"/>
        <v>777.51978625595643</v>
      </c>
    </row>
    <row r="512" spans="6:14" hidden="1" outlineLevel="1" x14ac:dyDescent="0.45">
      <c r="F512">
        <v>566</v>
      </c>
      <c r="G512" s="45">
        <f t="shared" si="49"/>
        <v>1.3444275875138714</v>
      </c>
      <c r="H512" s="42">
        <f t="shared" si="50"/>
        <v>760.94601453285122</v>
      </c>
      <c r="I512" s="25">
        <v>566</v>
      </c>
      <c r="J512" s="45">
        <f t="shared" si="48"/>
        <v>1.3599437058289918</v>
      </c>
      <c r="K512" s="42">
        <f t="shared" si="51"/>
        <v>769.72813749920942</v>
      </c>
      <c r="L512" s="25">
        <v>566</v>
      </c>
      <c r="M512" s="45">
        <f t="shared" si="52"/>
        <v>1.3750432054096717</v>
      </c>
      <c r="N512" s="42">
        <f t="shared" si="53"/>
        <v>778.27445426187421</v>
      </c>
    </row>
    <row r="513" spans="6:14" hidden="1" outlineLevel="1" x14ac:dyDescent="0.45">
      <c r="F513">
        <v>567</v>
      </c>
      <c r="G513" s="45">
        <f t="shared" si="49"/>
        <v>1.3434331854554944</v>
      </c>
      <c r="H513" s="42">
        <f t="shared" si="50"/>
        <v>761.72661615326535</v>
      </c>
      <c r="I513" s="25">
        <v>567</v>
      </c>
      <c r="J513" s="45">
        <f t="shared" si="48"/>
        <v>1.3588988434527218</v>
      </c>
      <c r="K513" s="42">
        <f t="shared" si="51"/>
        <v>770.49564423769323</v>
      </c>
      <c r="L513" s="25">
        <v>567</v>
      </c>
      <c r="M513" s="45">
        <f t="shared" si="52"/>
        <v>1.3739488140384908</v>
      </c>
      <c r="N513" s="42">
        <f t="shared" si="53"/>
        <v>779.02897755982428</v>
      </c>
    </row>
    <row r="514" spans="6:14" hidden="1" outlineLevel="1" x14ac:dyDescent="0.45">
      <c r="F514">
        <v>568</v>
      </c>
      <c r="G514" s="45">
        <f t="shared" si="49"/>
        <v>1.3424420021535302</v>
      </c>
      <c r="H514" s="42">
        <f t="shared" si="50"/>
        <v>762.50705722320515</v>
      </c>
      <c r="I514" s="25">
        <v>568</v>
      </c>
      <c r="J514" s="45">
        <f t="shared" si="48"/>
        <v>1.3578573930062905</v>
      </c>
      <c r="K514" s="42">
        <f t="shared" si="51"/>
        <v>771.262999227573</v>
      </c>
      <c r="L514" s="25">
        <v>568</v>
      </c>
      <c r="M514" s="45">
        <f t="shared" si="52"/>
        <v>1.3728580264044061</v>
      </c>
      <c r="N514" s="42">
        <f t="shared" si="53"/>
        <v>779.78335899770263</v>
      </c>
    </row>
    <row r="515" spans="6:14" hidden="1" outlineLevel="1" x14ac:dyDescent="0.45">
      <c r="F515">
        <v>569</v>
      </c>
      <c r="G515" s="45">
        <f t="shared" si="49"/>
        <v>1.3414540253639868</v>
      </c>
      <c r="H515" s="42">
        <f t="shared" si="50"/>
        <v>763.28734043210852</v>
      </c>
      <c r="I515" s="25">
        <v>569</v>
      </c>
      <c r="J515" s="45">
        <f t="shared" si="48"/>
        <v>1.3568193413561203</v>
      </c>
      <c r="K515" s="42">
        <f t="shared" si="51"/>
        <v>772.03020523163241</v>
      </c>
      <c r="L515" s="25">
        <v>569</v>
      </c>
      <c r="M515" s="45">
        <f t="shared" si="52"/>
        <v>1.3717708284792243</v>
      </c>
      <c r="N515" s="42">
        <f t="shared" si="53"/>
        <v>780.53760140467864</v>
      </c>
    </row>
    <row r="516" spans="6:14" hidden="1" outlineLevel="1" x14ac:dyDescent="0.45">
      <c r="F516">
        <v>570</v>
      </c>
      <c r="G516" s="45">
        <f t="shared" si="49"/>
        <v>1.3404692428988592</v>
      </c>
      <c r="H516" s="42">
        <f t="shared" si="50"/>
        <v>764.06746845234977</v>
      </c>
      <c r="I516" s="25">
        <v>570</v>
      </c>
      <c r="J516" s="45">
        <f t="shared" si="48"/>
        <v>1.3557846754294842</v>
      </c>
      <c r="K516" s="42">
        <f t="shared" si="51"/>
        <v>772.79726499480603</v>
      </c>
      <c r="L516" s="25">
        <v>570</v>
      </c>
      <c r="M516" s="45">
        <f t="shared" si="52"/>
        <v>1.3706872063005524</v>
      </c>
      <c r="N516" s="42">
        <f t="shared" si="53"/>
        <v>781.29170759131489</v>
      </c>
    </row>
    <row r="517" spans="6:14" hidden="1" outlineLevel="1" x14ac:dyDescent="0.45">
      <c r="F517">
        <v>571</v>
      </c>
      <c r="G517" s="45">
        <f t="shared" si="49"/>
        <v>1.3394876426258251</v>
      </c>
      <c r="H517" s="42">
        <f t="shared" si="50"/>
        <v>764.84744393934614</v>
      </c>
      <c r="I517" s="25">
        <v>571</v>
      </c>
      <c r="J517" s="45">
        <f t="shared" si="48"/>
        <v>1.3547533822141704</v>
      </c>
      <c r="K517" s="42">
        <f t="shared" si="51"/>
        <v>773.56418124429126</v>
      </c>
      <c r="L517" s="25">
        <v>571</v>
      </c>
      <c r="M517" s="45">
        <f t="shared" si="52"/>
        <v>1.369607145971433</v>
      </c>
      <c r="N517" s="42">
        <f t="shared" si="53"/>
        <v>782.04568034968827</v>
      </c>
    </row>
    <row r="518" spans="6:14" hidden="1" outlineLevel="1" x14ac:dyDescent="0.45">
      <c r="F518">
        <v>572</v>
      </c>
      <c r="G518" s="45">
        <f t="shared" si="49"/>
        <v>1.3385092124679436</v>
      </c>
      <c r="H518" s="42">
        <f t="shared" si="50"/>
        <v>765.62726953166373</v>
      </c>
      <c r="I518" s="25">
        <v>572</v>
      </c>
      <c r="J518" s="45">
        <f t="shared" si="48"/>
        <v>1.35372544875815</v>
      </c>
      <c r="K518" s="42">
        <f t="shared" si="51"/>
        <v>774.33095668966178</v>
      </c>
      <c r="L518" s="25">
        <v>572</v>
      </c>
      <c r="M518" s="45">
        <f t="shared" si="52"/>
        <v>1.3685306336599794</v>
      </c>
      <c r="N518" s="42">
        <f t="shared" si="53"/>
        <v>782.79952245350819</v>
      </c>
    </row>
    <row r="519" spans="6:14" hidden="1" outlineLevel="1" x14ac:dyDescent="0.45">
      <c r="F519">
        <v>573</v>
      </c>
      <c r="G519" s="45">
        <f t="shared" si="49"/>
        <v>1.3375339404033544</v>
      </c>
      <c r="H519" s="42">
        <f t="shared" si="50"/>
        <v>766.40694785112203</v>
      </c>
      <c r="I519" s="25">
        <v>573</v>
      </c>
      <c r="J519" s="45">
        <f t="shared" si="48"/>
        <v>1.3527008621692465</v>
      </c>
      <c r="K519" s="42">
        <f t="shared" si="51"/>
        <v>775.09759402297823</v>
      </c>
      <c r="L519" s="25">
        <v>573</v>
      </c>
      <c r="M519" s="45">
        <f t="shared" si="52"/>
        <v>1.367457655599015</v>
      </c>
      <c r="N519" s="42">
        <f t="shared" si="53"/>
        <v>783.55323665823562</v>
      </c>
    </row>
    <row r="520" spans="6:14" hidden="1" outlineLevel="1" x14ac:dyDescent="0.45">
      <c r="F520">
        <v>574</v>
      </c>
      <c r="G520" s="45">
        <f t="shared" si="49"/>
        <v>1.33656181446498</v>
      </c>
      <c r="H520" s="42">
        <f t="shared" si="50"/>
        <v>767.18648150289857</v>
      </c>
      <c r="I520" s="25">
        <v>574</v>
      </c>
      <c r="J520" s="45">
        <f t="shared" si="48"/>
        <v>1.3516796096148074</v>
      </c>
      <c r="K520" s="42">
        <f t="shared" si="51"/>
        <v>775.86409591889947</v>
      </c>
      <c r="L520" s="25">
        <v>574</v>
      </c>
      <c r="M520" s="45">
        <f t="shared" si="52"/>
        <v>1.3663881980857133</v>
      </c>
      <c r="N520" s="42">
        <f t="shared" si="53"/>
        <v>784.3068257011995</v>
      </c>
    </row>
    <row r="521" spans="6:14" hidden="1" outlineLevel="1" x14ac:dyDescent="0.45">
      <c r="F521">
        <v>575</v>
      </c>
      <c r="G521" s="45">
        <f t="shared" si="49"/>
        <v>1.3355928227402289</v>
      </c>
      <c r="H521" s="42">
        <f t="shared" si="50"/>
        <v>767.96587307563163</v>
      </c>
      <c r="I521" s="25">
        <v>575</v>
      </c>
      <c r="J521" s="45">
        <f t="shared" si="48"/>
        <v>1.350661678321379</v>
      </c>
      <c r="K521" s="42">
        <f t="shared" si="51"/>
        <v>776.63046503479291</v>
      </c>
      <c r="L521" s="25">
        <v>575</v>
      </c>
      <c r="M521" s="45">
        <f t="shared" si="52"/>
        <v>1.3653222474812414</v>
      </c>
      <c r="N521" s="42">
        <f t="shared" si="53"/>
        <v>785.06029230171384</v>
      </c>
    </row>
    <row r="522" spans="6:14" hidden="1" outlineLevel="1" x14ac:dyDescent="0.45">
      <c r="F522">
        <v>576</v>
      </c>
      <c r="G522" s="45">
        <f t="shared" si="49"/>
        <v>1.3346269533707016</v>
      </c>
      <c r="H522" s="42">
        <f t="shared" si="50"/>
        <v>768.74512514152411</v>
      </c>
      <c r="I522" s="25">
        <v>576</v>
      </c>
      <c r="J522" s="45">
        <f t="shared" si="48"/>
        <v>1.3496470555743805</v>
      </c>
      <c r="K522" s="42">
        <f t="shared" si="51"/>
        <v>777.39670401084311</v>
      </c>
      <c r="L522" s="25">
        <v>576</v>
      </c>
      <c r="M522" s="45">
        <f t="shared" si="52"/>
        <v>1.3642597902104054</v>
      </c>
      <c r="N522" s="42">
        <f t="shared" si="53"/>
        <v>785.81363916119358</v>
      </c>
    </row>
    <row r="523" spans="6:14" hidden="1" outlineLevel="1" x14ac:dyDescent="0.45">
      <c r="F523">
        <v>577</v>
      </c>
      <c r="G523" s="45">
        <f t="shared" si="49"/>
        <v>1.3336641945518968</v>
      </c>
      <c r="H523" s="42">
        <f t="shared" si="50"/>
        <v>769.52424025644439</v>
      </c>
      <c r="I523" s="25">
        <v>577</v>
      </c>
      <c r="J523" s="45">
        <f t="shared" si="48"/>
        <v>1.3486357287177835</v>
      </c>
      <c r="K523" s="42">
        <f t="shared" si="51"/>
        <v>778.16281547016104</v>
      </c>
      <c r="L523" s="25">
        <v>577</v>
      </c>
      <c r="M523" s="45">
        <f t="shared" si="52"/>
        <v>1.3632008127612982</v>
      </c>
      <c r="N523" s="42">
        <f t="shared" si="53"/>
        <v>786.56686896326903</v>
      </c>
    </row>
    <row r="524" spans="6:14" hidden="1" outlineLevel="1" x14ac:dyDescent="0.45">
      <c r="F524">
        <v>578</v>
      </c>
      <c r="G524" s="45">
        <f t="shared" si="49"/>
        <v>1.3327045345329218</v>
      </c>
      <c r="H524" s="42">
        <f t="shared" si="50"/>
        <v>770.30322096002885</v>
      </c>
      <c r="I524" s="25">
        <v>578</v>
      </c>
      <c r="J524" s="45">
        <f t="shared" si="48"/>
        <v>1.3476276851537914</v>
      </c>
      <c r="K524" s="42">
        <f t="shared" si="51"/>
        <v>778.92880201889147</v>
      </c>
      <c r="L524" s="25">
        <v>578</v>
      </c>
      <c r="M524" s="45">
        <f t="shared" si="52"/>
        <v>1.3621453016849492</v>
      </c>
      <c r="N524" s="42">
        <f t="shared" si="53"/>
        <v>787.31998437390064</v>
      </c>
    </row>
    <row r="525" spans="6:14" hidden="1" outlineLevel="1" x14ac:dyDescent="0.45">
      <c r="F525">
        <v>579</v>
      </c>
      <c r="G525" s="45">
        <f t="shared" si="49"/>
        <v>1.3317479616162025</v>
      </c>
      <c r="H525" s="42">
        <f t="shared" si="50"/>
        <v>771.08206977578118</v>
      </c>
      <c r="I525" s="25">
        <v>579</v>
      </c>
      <c r="J525" s="45">
        <f t="shared" si="48"/>
        <v>1.3466229123425206</v>
      </c>
      <c r="K525" s="42">
        <f t="shared" si="51"/>
        <v>779.69466624631946</v>
      </c>
      <c r="L525" s="25">
        <v>579</v>
      </c>
      <c r="M525" s="45">
        <f t="shared" si="52"/>
        <v>1.3610932435949763</v>
      </c>
      <c r="N525" s="42">
        <f t="shared" si="53"/>
        <v>788.07298804149127</v>
      </c>
    </row>
    <row r="526" spans="6:14" hidden="1" outlineLevel="1" x14ac:dyDescent="0.45">
      <c r="F526">
        <v>580</v>
      </c>
      <c r="G526" s="45">
        <f t="shared" si="49"/>
        <v>1.3307944641571963</v>
      </c>
      <c r="H526" s="42">
        <f t="shared" si="50"/>
        <v>771.86078921117382</v>
      </c>
      <c r="I526" s="25">
        <v>580</v>
      </c>
      <c r="J526" s="45">
        <f t="shared" si="48"/>
        <v>1.3456213978016858</v>
      </c>
      <c r="K526" s="42">
        <f t="shared" si="51"/>
        <v>780.46041072497769</v>
      </c>
      <c r="L526" s="25">
        <v>580</v>
      </c>
      <c r="M526" s="45">
        <f t="shared" si="52"/>
        <v>1.3600446251672407</v>
      </c>
      <c r="N526" s="42">
        <f t="shared" si="53"/>
        <v>788.82588259699958</v>
      </c>
    </row>
    <row r="527" spans="6:14" hidden="1" outlineLevel="1" x14ac:dyDescent="0.45">
      <c r="F527">
        <v>581</v>
      </c>
      <c r="G527" s="45">
        <f t="shared" si="49"/>
        <v>1.3298440305641068</v>
      </c>
      <c r="H527" s="42">
        <f t="shared" si="50"/>
        <v>772.63938175774604</v>
      </c>
      <c r="I527" s="25">
        <v>581</v>
      </c>
      <c r="J527" s="45">
        <f t="shared" si="48"/>
        <v>1.3446231291062847</v>
      </c>
      <c r="K527" s="42">
        <f t="shared" si="51"/>
        <v>781.22603801075138</v>
      </c>
      <c r="L527" s="25">
        <v>581</v>
      </c>
      <c r="M527" s="45">
        <f t="shared" si="52"/>
        <v>1.358999433139503</v>
      </c>
      <c r="N527" s="42">
        <f t="shared" si="53"/>
        <v>789.57867065405128</v>
      </c>
    </row>
    <row r="528" spans="6:14" hidden="1" outlineLevel="1" x14ac:dyDescent="0.45">
      <c r="F528">
        <v>582</v>
      </c>
      <c r="G528" s="45">
        <f t="shared" si="49"/>
        <v>1.3288966492976</v>
      </c>
      <c r="H528" s="42">
        <f t="shared" si="50"/>
        <v>773.41784989120322</v>
      </c>
      <c r="I528" s="25">
        <v>582</v>
      </c>
      <c r="J528" s="45">
        <f t="shared" si="48"/>
        <v>1.3436280938882867</v>
      </c>
      <c r="K528" s="42">
        <f t="shared" si="51"/>
        <v>781.99155064298293</v>
      </c>
      <c r="L528" s="25">
        <v>582</v>
      </c>
      <c r="M528" s="45">
        <f t="shared" si="52"/>
        <v>1.3579576543110825</v>
      </c>
      <c r="N528" s="42">
        <f t="shared" si="53"/>
        <v>790.33135480905003</v>
      </c>
    </row>
    <row r="529" spans="6:14" hidden="1" outlineLevel="1" x14ac:dyDescent="0.45">
      <c r="F529">
        <v>583</v>
      </c>
      <c r="G529" s="45">
        <f t="shared" si="49"/>
        <v>1.3279523088705221</v>
      </c>
      <c r="H529" s="42">
        <f t="shared" si="50"/>
        <v>774.19619607151435</v>
      </c>
      <c r="I529" s="25">
        <v>583</v>
      </c>
      <c r="J529" s="45">
        <f t="shared" si="48"/>
        <v>1.3426362798363227</v>
      </c>
      <c r="K529" s="42">
        <f t="shared" si="51"/>
        <v>782.75695114457619</v>
      </c>
      <c r="L529" s="25">
        <v>583</v>
      </c>
      <c r="M529" s="45">
        <f t="shared" si="52"/>
        <v>1.3569192755425175</v>
      </c>
      <c r="N529" s="42">
        <f t="shared" si="53"/>
        <v>791.08393764128766</v>
      </c>
    </row>
    <row r="530" spans="6:14" hidden="1" outlineLevel="1" x14ac:dyDescent="0.45">
      <c r="F530">
        <v>584</v>
      </c>
      <c r="G530" s="45">
        <f t="shared" si="49"/>
        <v>1.3270109978476194</v>
      </c>
      <c r="H530" s="42">
        <f t="shared" si="50"/>
        <v>774.97442274300977</v>
      </c>
      <c r="I530" s="25">
        <v>584</v>
      </c>
      <c r="J530" s="45">
        <f t="shared" si="48"/>
        <v>1.3416476746953765</v>
      </c>
      <c r="K530" s="42">
        <f t="shared" si="51"/>
        <v>783.52224202209982</v>
      </c>
      <c r="L530" s="25">
        <v>584</v>
      </c>
      <c r="M530" s="45">
        <f t="shared" si="52"/>
        <v>1.3558842837552285</v>
      </c>
      <c r="N530" s="42">
        <f t="shared" si="53"/>
        <v>791.83642171305348</v>
      </c>
    </row>
    <row r="531" spans="6:14" hidden="1" outlineLevel="1" x14ac:dyDescent="0.45">
      <c r="F531">
        <v>585</v>
      </c>
      <c r="G531" s="45">
        <f t="shared" si="49"/>
        <v>1.3260727048452603</v>
      </c>
      <c r="H531" s="42">
        <f t="shared" si="50"/>
        <v>775.75253233447722</v>
      </c>
      <c r="I531" s="25">
        <v>585</v>
      </c>
      <c r="J531" s="45">
        <f t="shared" ref="J531:J594" si="54">J530^$J$19</f>
        <v>1.3406622662664789</v>
      </c>
      <c r="K531" s="42">
        <f t="shared" si="51"/>
        <v>784.28742576589013</v>
      </c>
      <c r="L531" s="25">
        <v>585</v>
      </c>
      <c r="M531" s="45">
        <f t="shared" si="52"/>
        <v>1.3548526659311839</v>
      </c>
      <c r="N531" s="42">
        <f t="shared" si="53"/>
        <v>792.58880956974258</v>
      </c>
    </row>
    <row r="532" spans="6:14" hidden="1" outlineLevel="1" x14ac:dyDescent="0.45">
      <c r="F532">
        <v>586</v>
      </c>
      <c r="G532" s="45">
        <f t="shared" si="49"/>
        <v>1.3251374185311573</v>
      </c>
      <c r="H532" s="42">
        <f t="shared" si="50"/>
        <v>776.53052725925818</v>
      </c>
      <c r="I532" s="25">
        <v>586</v>
      </c>
      <c r="J532" s="45">
        <f t="shared" si="54"/>
        <v>1.3396800424064033</v>
      </c>
      <c r="K532" s="42">
        <f t="shared" si="51"/>
        <v>785.05250485015233</v>
      </c>
      <c r="L532" s="25">
        <v>586</v>
      </c>
      <c r="M532" s="45">
        <f t="shared" si="52"/>
        <v>1.3538244091125669</v>
      </c>
      <c r="N532" s="42">
        <f t="shared" si="53"/>
        <v>793.34110373996418</v>
      </c>
    </row>
    <row r="533" spans="6:14" hidden="1" outlineLevel="1" x14ac:dyDescent="0.45">
      <c r="F533">
        <v>587</v>
      </c>
      <c r="G533" s="45">
        <f t="shared" si="49"/>
        <v>1.3242051276240934</v>
      </c>
      <c r="H533" s="42">
        <f t="shared" si="50"/>
        <v>777.30840991534285</v>
      </c>
      <c r="I533" s="25">
        <v>587</v>
      </c>
      <c r="J533" s="45">
        <f t="shared" si="54"/>
        <v>1.3387009910273633</v>
      </c>
      <c r="K533" s="42">
        <f t="shared" si="51"/>
        <v>785.81748173306221</v>
      </c>
      <c r="L533" s="25">
        <v>587</v>
      </c>
      <c r="M533" s="45">
        <f t="shared" si="52"/>
        <v>1.3527995004014446</v>
      </c>
      <c r="N533" s="42">
        <f t="shared" si="53"/>
        <v>794.09330673564796</v>
      </c>
    </row>
    <row r="534" spans="6:14" hidden="1" outlineLevel="1" x14ac:dyDescent="0.45">
      <c r="F534">
        <v>588</v>
      </c>
      <c r="G534" s="45">
        <f t="shared" si="49"/>
        <v>1.3232758208936477</v>
      </c>
      <c r="H534" s="42">
        <f t="shared" si="50"/>
        <v>778.08618268546491</v>
      </c>
      <c r="I534" s="25">
        <v>588</v>
      </c>
      <c r="J534" s="45">
        <f t="shared" si="54"/>
        <v>1.3377251000967119</v>
      </c>
      <c r="K534" s="42">
        <f t="shared" si="51"/>
        <v>786.58235885686656</v>
      </c>
      <c r="L534" s="25">
        <v>588</v>
      </c>
      <c r="M534" s="45">
        <f t="shared" si="52"/>
        <v>1.3517779269594401</v>
      </c>
      <c r="N534" s="42">
        <f t="shared" si="53"/>
        <v>794.84542105215075</v>
      </c>
    </row>
    <row r="535" spans="6:14" hidden="1" outlineLevel="1" x14ac:dyDescent="0.45">
      <c r="F535">
        <v>589</v>
      </c>
      <c r="G535" s="45">
        <f t="shared" si="49"/>
        <v>1.3223494871599242</v>
      </c>
      <c r="H535" s="42">
        <f t="shared" si="50"/>
        <v>778.86384793719537</v>
      </c>
      <c r="I535" s="25">
        <v>589</v>
      </c>
      <c r="J535" s="45">
        <f t="shared" si="54"/>
        <v>1.3367523576366434</v>
      </c>
      <c r="K535" s="42">
        <f t="shared" si="51"/>
        <v>787.34713864798289</v>
      </c>
      <c r="L535" s="25">
        <v>589</v>
      </c>
      <c r="M535" s="45">
        <f t="shared" si="52"/>
        <v>1.3507596760074059</v>
      </c>
      <c r="N535" s="42">
        <f t="shared" si="53"/>
        <v>795.597449168362</v>
      </c>
    </row>
    <row r="536" spans="6:14" hidden="1" outlineLevel="1" x14ac:dyDescent="0.45">
      <c r="F536">
        <v>590</v>
      </c>
      <c r="G536" s="45">
        <f t="shared" si="49"/>
        <v>1.3214261152932818</v>
      </c>
      <c r="H536" s="42">
        <f t="shared" si="50"/>
        <v>779.64140802303621</v>
      </c>
      <c r="I536" s="25">
        <v>590</v>
      </c>
      <c r="J536" s="45">
        <f t="shared" si="54"/>
        <v>1.335782751723896</v>
      </c>
      <c r="K536" s="42">
        <f t="shared" si="51"/>
        <v>788.11182351709863</v>
      </c>
      <c r="L536" s="25">
        <v>590</v>
      </c>
      <c r="M536" s="45">
        <f t="shared" si="52"/>
        <v>1.3497447348250995</v>
      </c>
      <c r="N536" s="42">
        <f t="shared" si="53"/>
        <v>796.34939354680876</v>
      </c>
    </row>
    <row r="537" spans="6:14" hidden="1" outlineLevel="1" x14ac:dyDescent="0.45">
      <c r="F537">
        <v>591</v>
      </c>
      <c r="G537" s="45">
        <f t="shared" si="49"/>
        <v>1.3205056942140661</v>
      </c>
      <c r="H537" s="42">
        <f t="shared" si="50"/>
        <v>780.41886528051305</v>
      </c>
      <c r="I537" s="25">
        <v>591</v>
      </c>
      <c r="J537" s="45">
        <f t="shared" si="54"/>
        <v>1.3348162704894575</v>
      </c>
      <c r="K537" s="42">
        <f t="shared" si="51"/>
        <v>788.8764158592694</v>
      </c>
      <c r="L537" s="25">
        <v>591</v>
      </c>
      <c r="M537" s="45">
        <f t="shared" si="52"/>
        <v>1.348733090750861</v>
      </c>
      <c r="N537" s="42">
        <f t="shared" si="53"/>
        <v>797.10125663375891</v>
      </c>
    </row>
    <row r="538" spans="6:14" hidden="1" outlineLevel="1" x14ac:dyDescent="0.45">
      <c r="F538">
        <v>592</v>
      </c>
      <c r="G538" s="45">
        <f t="shared" si="49"/>
        <v>1.319588212892342</v>
      </c>
      <c r="H538" s="42">
        <f t="shared" si="50"/>
        <v>781.19622203226641</v>
      </c>
      <c r="I538" s="25">
        <v>592</v>
      </c>
      <c r="J538" s="45">
        <f t="shared" si="54"/>
        <v>1.3338529021182717</v>
      </c>
      <c r="K538" s="42">
        <f t="shared" si="51"/>
        <v>789.64091805401688</v>
      </c>
      <c r="L538" s="25">
        <v>592</v>
      </c>
      <c r="M538" s="45">
        <f t="shared" si="52"/>
        <v>1.3477247311812934</v>
      </c>
      <c r="N538" s="42">
        <f t="shared" si="53"/>
        <v>797.85304085932569</v>
      </c>
    </row>
    <row r="539" spans="6:14" hidden="1" outlineLevel="1" x14ac:dyDescent="0.45">
      <c r="F539">
        <v>593</v>
      </c>
      <c r="G539" s="45">
        <f t="shared" si="49"/>
        <v>1.3186736603476297</v>
      </c>
      <c r="H539" s="42">
        <f t="shared" si="50"/>
        <v>781.97348058614443</v>
      </c>
      <c r="I539" s="25">
        <v>593</v>
      </c>
      <c r="J539" s="45">
        <f t="shared" si="54"/>
        <v>1.3328926348489474</v>
      </c>
      <c r="K539" s="42">
        <f t="shared" si="51"/>
        <v>790.40533246542577</v>
      </c>
      <c r="L539" s="25">
        <v>593</v>
      </c>
      <c r="M539" s="45">
        <f t="shared" si="52"/>
        <v>1.3467196435709434</v>
      </c>
      <c r="N539" s="42">
        <f t="shared" si="53"/>
        <v>798.6047486375694</v>
      </c>
    </row>
    <row r="540" spans="6:14" hidden="1" outlineLevel="1" x14ac:dyDescent="0.45">
      <c r="F540">
        <v>594</v>
      </c>
      <c r="G540" s="45">
        <f t="shared" si="49"/>
        <v>1.3177620256486406</v>
      </c>
      <c r="H540" s="42">
        <f t="shared" si="50"/>
        <v>782.7506432352925</v>
      </c>
      <c r="I540" s="25">
        <v>594</v>
      </c>
      <c r="J540" s="45">
        <f t="shared" si="54"/>
        <v>1.3319354569734687</v>
      </c>
      <c r="K540" s="42">
        <f t="shared" si="51"/>
        <v>791.16966144224045</v>
      </c>
      <c r="L540" s="25">
        <v>594</v>
      </c>
      <c r="M540" s="45">
        <f t="shared" si="52"/>
        <v>1.3457178154319862</v>
      </c>
      <c r="N540" s="42">
        <f t="shared" si="53"/>
        <v>799.35638236659986</v>
      </c>
    </row>
    <row r="541" spans="6:14" hidden="1" outlineLevel="1" x14ac:dyDescent="0.45">
      <c r="F541">
        <v>595</v>
      </c>
      <c r="G541" s="45">
        <f t="shared" si="49"/>
        <v>1.3168532979130161</v>
      </c>
      <c r="H541" s="42">
        <f t="shared" si="50"/>
        <v>783.52771225824461</v>
      </c>
      <c r="I541" s="25">
        <v>595</v>
      </c>
      <c r="J541" s="45">
        <f t="shared" si="54"/>
        <v>1.3309813568369075</v>
      </c>
      <c r="K541" s="42">
        <f t="shared" si="51"/>
        <v>791.93390731796001</v>
      </c>
      <c r="L541" s="25">
        <v>595</v>
      </c>
      <c r="M541" s="45">
        <f t="shared" si="52"/>
        <v>1.3447192343339103</v>
      </c>
      <c r="N541" s="42">
        <f t="shared" si="53"/>
        <v>800.10794442867666</v>
      </c>
    </row>
    <row r="542" spans="6:14" hidden="1" outlineLevel="1" x14ac:dyDescent="0.45">
      <c r="F542">
        <v>596</v>
      </c>
      <c r="G542" s="45">
        <f t="shared" si="49"/>
        <v>1.3159474663070667</v>
      </c>
      <c r="H542" s="42">
        <f t="shared" si="50"/>
        <v>784.30468991901171</v>
      </c>
      <c r="I542" s="25">
        <v>596</v>
      </c>
      <c r="J542" s="45">
        <f t="shared" si="54"/>
        <v>1.3300303228371382</v>
      </c>
      <c r="K542" s="42">
        <f t="shared" si="51"/>
        <v>792.6980724109344</v>
      </c>
      <c r="L542" s="25">
        <v>596</v>
      </c>
      <c r="M542" s="45">
        <f t="shared" si="52"/>
        <v>1.3437238879032058</v>
      </c>
      <c r="N542" s="42">
        <f t="shared" si="53"/>
        <v>800.8594371903107</v>
      </c>
    </row>
    <row r="543" spans="6:14" hidden="1" outlineLevel="1" x14ac:dyDescent="0.45">
      <c r="F543">
        <v>597</v>
      </c>
      <c r="G543" s="45">
        <f t="shared" si="49"/>
        <v>1.3150445200455139</v>
      </c>
      <c r="H543" s="42">
        <f t="shared" si="50"/>
        <v>785.08157846717177</v>
      </c>
      <c r="I543" s="25">
        <v>597</v>
      </c>
      <c r="J543" s="45">
        <f t="shared" si="54"/>
        <v>1.3290823434245522</v>
      </c>
      <c r="K543" s="42">
        <f t="shared" si="51"/>
        <v>793.46215902445772</v>
      </c>
      <c r="L543" s="25">
        <v>597</v>
      </c>
      <c r="M543" s="45">
        <f t="shared" si="52"/>
        <v>1.3427317638230543</v>
      </c>
      <c r="N543" s="42">
        <f t="shared" si="53"/>
        <v>801.61086300236343</v>
      </c>
    </row>
    <row r="544" spans="6:14" hidden="1" outlineLevel="1" x14ac:dyDescent="0.45">
      <c r="F544">
        <v>598</v>
      </c>
      <c r="G544" s="45">
        <f t="shared" si="49"/>
        <v>1.3141444483912335</v>
      </c>
      <c r="H544" s="42">
        <f t="shared" si="50"/>
        <v>785.85838013795762</v>
      </c>
      <c r="I544" s="25">
        <v>598</v>
      </c>
      <c r="J544" s="45">
        <f t="shared" si="54"/>
        <v>1.3281374071017773</v>
      </c>
      <c r="K544" s="42">
        <f t="shared" si="51"/>
        <v>794.22616944686285</v>
      </c>
      <c r="L544" s="25">
        <v>598</v>
      </c>
      <c r="M544" s="45">
        <f t="shared" si="52"/>
        <v>1.3417428498330195</v>
      </c>
      <c r="N544" s="42">
        <f t="shared" si="53"/>
        <v>802.36222420014565</v>
      </c>
    </row>
    <row r="545" spans="6:14" hidden="1" outlineLevel="1" x14ac:dyDescent="0.45">
      <c r="F545">
        <v>599</v>
      </c>
      <c r="G545" s="45">
        <f t="shared" si="49"/>
        <v>1.3132472406549993</v>
      </c>
      <c r="H545" s="42">
        <f t="shared" si="50"/>
        <v>786.63509715234454</v>
      </c>
      <c r="I545" s="25">
        <v>599</v>
      </c>
      <c r="J545" s="45">
        <f t="shared" si="54"/>
        <v>1.3271955024233957</v>
      </c>
      <c r="K545" s="42">
        <f t="shared" si="51"/>
        <v>794.99010595161405</v>
      </c>
      <c r="L545" s="25">
        <v>599</v>
      </c>
      <c r="M545" s="45">
        <f t="shared" si="52"/>
        <v>1.3407571337287421</v>
      </c>
      <c r="N545" s="42">
        <f t="shared" si="53"/>
        <v>803.11352310351651</v>
      </c>
    </row>
    <row r="546" spans="6:14" x14ac:dyDescent="0.45">
      <c r="F546" s="26">
        <v>600</v>
      </c>
      <c r="G546" s="45">
        <f t="shared" si="49"/>
        <v>1.3123528861952305</v>
      </c>
      <c r="H546" s="42">
        <f t="shared" si="50"/>
        <v>787.41173171713831</v>
      </c>
      <c r="I546" s="44">
        <v>600</v>
      </c>
      <c r="J546" s="45">
        <f t="shared" si="54"/>
        <v>1.3262566179956661</v>
      </c>
      <c r="K546" s="42">
        <f t="shared" si="51"/>
        <v>795.75397079739969</v>
      </c>
      <c r="L546" s="44">
        <v>600</v>
      </c>
      <c r="M546" s="45">
        <f t="shared" si="52"/>
        <v>1.339774603361634</v>
      </c>
      <c r="N546" s="42">
        <f t="shared" si="53"/>
        <v>803.86476201698042</v>
      </c>
    </row>
    <row r="547" spans="6:14" hidden="1" outlineLevel="1" x14ac:dyDescent="0.45">
      <c r="F547">
        <v>601</v>
      </c>
      <c r="G547" s="45">
        <f t="shared" si="49"/>
        <v>1.3114613744177381</v>
      </c>
      <c r="H547" s="42">
        <f t="shared" si="50"/>
        <v>788.18828602506062</v>
      </c>
      <c r="I547" s="25">
        <v>601</v>
      </c>
      <c r="J547" s="45">
        <f t="shared" si="54"/>
        <v>1.3253207424762459</v>
      </c>
      <c r="K547" s="42">
        <f t="shared" si="51"/>
        <v>796.51776622822376</v>
      </c>
      <c r="L547" s="25">
        <v>601</v>
      </c>
      <c r="M547" s="45">
        <f t="shared" si="52"/>
        <v>1.3387952466385769</v>
      </c>
      <c r="N547" s="42">
        <f t="shared" si="53"/>
        <v>804.61594322978465</v>
      </c>
    </row>
    <row r="548" spans="6:14" hidden="1" outlineLevel="1" x14ac:dyDescent="0.45">
      <c r="F548">
        <v>602</v>
      </c>
      <c r="G548" s="45">
        <f t="shared" si="49"/>
        <v>1.3105726947754752</v>
      </c>
      <c r="H548" s="42">
        <f t="shared" si="50"/>
        <v>788.96476225483605</v>
      </c>
      <c r="I548" s="25">
        <v>602</v>
      </c>
      <c r="J548" s="45">
        <f t="shared" si="54"/>
        <v>1.3243878645739167</v>
      </c>
      <c r="K548" s="42">
        <f t="shared" si="51"/>
        <v>797.28149447349779</v>
      </c>
      <c r="L548" s="25">
        <v>602</v>
      </c>
      <c r="M548" s="45">
        <f t="shared" si="52"/>
        <v>1.3378190515216208</v>
      </c>
      <c r="N548" s="42">
        <f t="shared" si="53"/>
        <v>805.36706901601576</v>
      </c>
    </row>
    <row r="549" spans="6:14" hidden="1" outlineLevel="1" x14ac:dyDescent="0.45">
      <c r="F549">
        <v>603</v>
      </c>
      <c r="G549" s="45">
        <f t="shared" si="49"/>
        <v>1.309686836768287</v>
      </c>
      <c r="H549" s="42">
        <f t="shared" si="50"/>
        <v>789.74116257127707</v>
      </c>
      <c r="I549" s="25">
        <v>603</v>
      </c>
      <c r="J549" s="45">
        <f t="shared" si="54"/>
        <v>1.3234579730483098</v>
      </c>
      <c r="K549" s="42">
        <f t="shared" si="51"/>
        <v>798.0451577481308</v>
      </c>
      <c r="L549" s="25">
        <v>603</v>
      </c>
      <c r="M549" s="45">
        <f t="shared" si="52"/>
        <v>1.3368460060276854</v>
      </c>
      <c r="N549" s="42">
        <f t="shared" si="53"/>
        <v>806.11814163469433</v>
      </c>
    </row>
    <row r="550" spans="6:14" hidden="1" outlineLevel="1" x14ac:dyDescent="0.45">
      <c r="F550">
        <v>604</v>
      </c>
      <c r="G550" s="45">
        <f t="shared" si="49"/>
        <v>1.3088037899426641</v>
      </c>
      <c r="H550" s="42">
        <f t="shared" si="50"/>
        <v>790.51748912536914</v>
      </c>
      <c r="I550" s="25">
        <v>604</v>
      </c>
      <c r="J550" s="45">
        <f t="shared" si="54"/>
        <v>1.3225310567096344</v>
      </c>
      <c r="K550" s="42">
        <f t="shared" si="51"/>
        <v>798.80875825261921</v>
      </c>
      <c r="L550" s="25">
        <v>604</v>
      </c>
      <c r="M550" s="45">
        <f t="shared" si="52"/>
        <v>1.3358760982282634</v>
      </c>
      <c r="N550" s="42">
        <f t="shared" si="53"/>
        <v>806.86916332987107</v>
      </c>
    </row>
    <row r="551" spans="6:14" hidden="1" outlineLevel="1" x14ac:dyDescent="0.45">
      <c r="F551">
        <v>605</v>
      </c>
      <c r="G551" s="45">
        <f t="shared" si="49"/>
        <v>1.3079235438914951</v>
      </c>
      <c r="H551" s="42">
        <f t="shared" si="50"/>
        <v>791.29374405435453</v>
      </c>
      <c r="I551" s="25">
        <v>605</v>
      </c>
      <c r="J551" s="45">
        <f t="shared" si="54"/>
        <v>1.3216071044184077</v>
      </c>
      <c r="K551" s="42">
        <f t="shared" si="51"/>
        <v>799.57229817313669</v>
      </c>
      <c r="L551" s="25">
        <v>605</v>
      </c>
      <c r="M551" s="45">
        <f t="shared" si="52"/>
        <v>1.3349093162491246</v>
      </c>
      <c r="N551" s="42">
        <f t="shared" si="53"/>
        <v>807.62013633072036</v>
      </c>
    </row>
    <row r="552" spans="6:14" hidden="1" outlineLevel="1" x14ac:dyDescent="0.45">
      <c r="F552">
        <v>606</v>
      </c>
      <c r="G552" s="45">
        <f t="shared" si="49"/>
        <v>1.3070460882538228</v>
      </c>
      <c r="H552" s="42">
        <f t="shared" si="50"/>
        <v>792.06992948181664</v>
      </c>
      <c r="I552" s="25">
        <v>606</v>
      </c>
      <c r="J552" s="45">
        <f t="shared" si="54"/>
        <v>1.3206861050851855</v>
      </c>
      <c r="K552" s="42">
        <f t="shared" si="51"/>
        <v>800.3357796816224</v>
      </c>
      <c r="L552" s="25">
        <v>606</v>
      </c>
      <c r="M552" s="45">
        <f t="shared" si="52"/>
        <v>1.3339456482700234</v>
      </c>
      <c r="N552" s="42">
        <f t="shared" si="53"/>
        <v>808.37106285163418</v>
      </c>
    </row>
    <row r="553" spans="6:14" hidden="1" outlineLevel="1" x14ac:dyDescent="0.45">
      <c r="F553">
        <v>607</v>
      </c>
      <c r="G553" s="45">
        <f t="shared" si="49"/>
        <v>1.3061714127146011</v>
      </c>
      <c r="H553" s="42">
        <f t="shared" si="50"/>
        <v>792.84604751776294</v>
      </c>
      <c r="I553" s="25">
        <v>607</v>
      </c>
      <c r="J553" s="45">
        <f t="shared" si="54"/>
        <v>1.319768047670296</v>
      </c>
      <c r="K553" s="42">
        <f t="shared" si="51"/>
        <v>801.09920493586969</v>
      </c>
      <c r="L553" s="25">
        <v>607</v>
      </c>
      <c r="M553" s="45">
        <f t="shared" si="52"/>
        <v>1.3329850825244074</v>
      </c>
      <c r="N553" s="42">
        <f t="shared" si="53"/>
        <v>809.12194509231529</v>
      </c>
    </row>
    <row r="554" spans="6:14" hidden="1" outlineLevel="1" x14ac:dyDescent="0.45">
      <c r="F554">
        <v>608</v>
      </c>
      <c r="G554" s="45">
        <f t="shared" si="49"/>
        <v>1.3052995070044524</v>
      </c>
      <c r="H554" s="42">
        <f t="shared" si="50"/>
        <v>793.62210025870706</v>
      </c>
      <c r="I554" s="25">
        <v>608</v>
      </c>
      <c r="J554" s="45">
        <f t="shared" si="54"/>
        <v>1.318852921183574</v>
      </c>
      <c r="K554" s="42">
        <f t="shared" si="51"/>
        <v>801.86257607961295</v>
      </c>
      <c r="L554" s="25">
        <v>608</v>
      </c>
      <c r="M554" s="45">
        <f t="shared" si="52"/>
        <v>1.3320276072991271</v>
      </c>
      <c r="N554" s="42">
        <f t="shared" si="53"/>
        <v>809.87278523786927</v>
      </c>
    </row>
    <row r="555" spans="6:14" hidden="1" outlineLevel="1" x14ac:dyDescent="0.45">
      <c r="F555">
        <v>609</v>
      </c>
      <c r="G555" s="45">
        <f t="shared" si="49"/>
        <v>1.3044303608994281</v>
      </c>
      <c r="H555" s="42">
        <f t="shared" si="50"/>
        <v>794.3980897877517</v>
      </c>
      <c r="I555" s="25">
        <v>609</v>
      </c>
      <c r="J555" s="45">
        <f t="shared" si="54"/>
        <v>1.3179407146840973</v>
      </c>
      <c r="K555" s="42">
        <f t="shared" si="51"/>
        <v>802.62589524261523</v>
      </c>
      <c r="L555" s="25">
        <v>609</v>
      </c>
      <c r="M555" s="45">
        <f t="shared" si="52"/>
        <v>1.3310732109341488</v>
      </c>
      <c r="N555" s="42">
        <f t="shared" si="53"/>
        <v>810.62358545889663</v>
      </c>
    </row>
    <row r="556" spans="6:14" hidden="1" outlineLevel="1" x14ac:dyDescent="0.45">
      <c r="F556">
        <v>610</v>
      </c>
      <c r="G556" s="45">
        <f t="shared" si="49"/>
        <v>1.3035639642207699</v>
      </c>
      <c r="H556" s="42">
        <f t="shared" si="50"/>
        <v>795.17401817466964</v>
      </c>
      <c r="I556" s="25">
        <v>610</v>
      </c>
      <c r="J556" s="45">
        <f t="shared" si="54"/>
        <v>1.3170314172799247</v>
      </c>
      <c r="K556" s="42">
        <f t="shared" si="51"/>
        <v>803.38916454075411</v>
      </c>
      <c r="L556" s="25">
        <v>610</v>
      </c>
      <c r="M556" s="45">
        <f t="shared" si="52"/>
        <v>1.330121881822268</v>
      </c>
      <c r="N556" s="42">
        <f t="shared" si="53"/>
        <v>811.37434791158341</v>
      </c>
    </row>
    <row r="557" spans="6:14" hidden="1" outlineLevel="1" x14ac:dyDescent="0.45">
      <c r="F557">
        <v>611</v>
      </c>
      <c r="G557" s="45">
        <f t="shared" si="49"/>
        <v>1.3027003068346721</v>
      </c>
      <c r="H557" s="42">
        <f t="shared" si="50"/>
        <v>795.94988747598461</v>
      </c>
      <c r="I557" s="25">
        <v>611</v>
      </c>
      <c r="J557" s="45">
        <f t="shared" si="54"/>
        <v>1.3161250181278352</v>
      </c>
      <c r="K557" s="42">
        <f t="shared" si="51"/>
        <v>804.15238607610729</v>
      </c>
      <c r="L557" s="25">
        <v>611</v>
      </c>
      <c r="M557" s="45">
        <f t="shared" si="52"/>
        <v>1.3291736084088255</v>
      </c>
      <c r="N557" s="42">
        <f t="shared" si="53"/>
        <v>812.12507473779237</v>
      </c>
    </row>
    <row r="558" spans="6:14" hidden="1" outlineLevel="1" x14ac:dyDescent="0.45">
      <c r="F558">
        <v>612</v>
      </c>
      <c r="G558" s="45">
        <f t="shared" si="49"/>
        <v>1.3018393786520457</v>
      </c>
      <c r="H558" s="42">
        <f t="shared" si="50"/>
        <v>796.72569973505199</v>
      </c>
      <c r="I558" s="25">
        <v>612</v>
      </c>
      <c r="J558" s="45">
        <f t="shared" si="54"/>
        <v>1.3152215064330697</v>
      </c>
      <c r="K558" s="42">
        <f t="shared" si="51"/>
        <v>804.91556193703866</v>
      </c>
      <c r="L558" s="25">
        <v>612</v>
      </c>
      <c r="M558" s="45">
        <f t="shared" si="52"/>
        <v>1.3282283791914247</v>
      </c>
      <c r="N558" s="42">
        <f t="shared" si="53"/>
        <v>812.87576806515187</v>
      </c>
    </row>
    <row r="559" spans="6:14" hidden="1" outlineLevel="1" x14ac:dyDescent="0.45">
      <c r="F559">
        <v>613</v>
      </c>
      <c r="G559" s="45">
        <f t="shared" si="49"/>
        <v>1.3009811696282845</v>
      </c>
      <c r="H559" s="42">
        <f t="shared" si="50"/>
        <v>797.50145698213839</v>
      </c>
      <c r="I559" s="25">
        <v>613</v>
      </c>
      <c r="J559" s="45">
        <f t="shared" si="54"/>
        <v>1.3143208714490731</v>
      </c>
      <c r="K559" s="42">
        <f t="shared" si="51"/>
        <v>805.67869419828173</v>
      </c>
      <c r="L559" s="25">
        <v>613</v>
      </c>
      <c r="M559" s="45">
        <f t="shared" si="52"/>
        <v>1.3272861827196512</v>
      </c>
      <c r="N559" s="42">
        <f t="shared" si="53"/>
        <v>813.62643000714615</v>
      </c>
    </row>
    <row r="560" spans="6:14" hidden="1" outlineLevel="1" x14ac:dyDescent="0.45">
      <c r="F560">
        <v>614</v>
      </c>
      <c r="G560" s="45">
        <f t="shared" ref="G560:G623" si="55">G559^$G$19</f>
        <v>1.300125669763031</v>
      </c>
      <c r="H560" s="42">
        <f t="shared" ref="H560:H623" si="56">F560*G560</f>
        <v>798.27716123450102</v>
      </c>
      <c r="I560" s="25">
        <v>614</v>
      </c>
      <c r="J560" s="45">
        <f t="shared" si="54"/>
        <v>1.3134231024772389</v>
      </c>
      <c r="K560" s="42">
        <f t="shared" ref="K560:K623" si="57">I560*J560</f>
        <v>806.44178492102469</v>
      </c>
      <c r="L560" s="25">
        <v>614</v>
      </c>
      <c r="M560" s="45">
        <f t="shared" ref="M560:M623" si="58">M559^$M$19</f>
        <v>1.3263470075947932</v>
      </c>
      <c r="N560" s="42">
        <f t="shared" ref="N560:N623" si="59">L560*M560</f>
        <v>814.37706266320299</v>
      </c>
    </row>
    <row r="561" spans="6:14" hidden="1" outlineLevel="1" x14ac:dyDescent="0.45">
      <c r="F561">
        <v>615</v>
      </c>
      <c r="G561" s="45">
        <f t="shared" si="55"/>
        <v>1.2992728690999462</v>
      </c>
      <c r="H561" s="42">
        <f t="shared" si="56"/>
        <v>799.05281449646691</v>
      </c>
      <c r="I561" s="25">
        <v>615</v>
      </c>
      <c r="J561" s="45">
        <f t="shared" si="54"/>
        <v>1.3125281888666553</v>
      </c>
      <c r="K561" s="42">
        <f t="shared" si="57"/>
        <v>807.20483615299304</v>
      </c>
      <c r="L561" s="25">
        <v>615</v>
      </c>
      <c r="M561" s="45">
        <f t="shared" si="58"/>
        <v>1.3254108424695652</v>
      </c>
      <c r="N561" s="42">
        <f t="shared" si="59"/>
        <v>815.12766811878259</v>
      </c>
    </row>
    <row r="562" spans="6:14" hidden="1" outlineLevel="1" x14ac:dyDescent="0.45">
      <c r="F562">
        <v>616</v>
      </c>
      <c r="G562" s="45">
        <f t="shared" si="55"/>
        <v>1.2984227577264782</v>
      </c>
      <c r="H562" s="42">
        <f t="shared" si="56"/>
        <v>799.82841875951055</v>
      </c>
      <c r="I562" s="25">
        <v>616</v>
      </c>
      <c r="J562" s="45">
        <f t="shared" si="54"/>
        <v>1.3116361200138518</v>
      </c>
      <c r="K562" s="42">
        <f t="shared" si="57"/>
        <v>807.9678499285327</v>
      </c>
      <c r="L562" s="25">
        <v>616</v>
      </c>
      <c r="M562" s="45">
        <f t="shared" si="58"/>
        <v>1.3244776760478312</v>
      </c>
      <c r="N562" s="42">
        <f t="shared" si="59"/>
        <v>815.87824844546401</v>
      </c>
    </row>
    <row r="563" spans="6:14" hidden="1" outlineLevel="1" x14ac:dyDescent="0.45">
      <c r="F563">
        <v>617</v>
      </c>
      <c r="G563" s="45">
        <f t="shared" si="55"/>
        <v>1.2975753257736342</v>
      </c>
      <c r="H563" s="42">
        <f t="shared" si="56"/>
        <v>800.60397600233227</v>
      </c>
      <c r="I563" s="25">
        <v>617</v>
      </c>
      <c r="J563" s="45">
        <f t="shared" si="54"/>
        <v>1.3107468853625492</v>
      </c>
      <c r="K563" s="42">
        <f t="shared" si="57"/>
        <v>808.7308282686929</v>
      </c>
      <c r="L563" s="25">
        <v>617</v>
      </c>
      <c r="M563" s="45">
        <f t="shared" si="58"/>
        <v>1.3235474970843317</v>
      </c>
      <c r="N563" s="42">
        <f t="shared" si="59"/>
        <v>816.62880570103266</v>
      </c>
    </row>
    <row r="564" spans="6:14" hidden="1" outlineLevel="1" x14ac:dyDescent="0.45">
      <c r="F564">
        <v>618</v>
      </c>
      <c r="G564" s="45">
        <f t="shared" si="55"/>
        <v>1.2967305634157522</v>
      </c>
      <c r="H564" s="42">
        <f t="shared" si="56"/>
        <v>801.37948819093492</v>
      </c>
      <c r="I564" s="25">
        <v>618</v>
      </c>
      <c r="J564" s="45">
        <f t="shared" si="54"/>
        <v>1.3098604744034092</v>
      </c>
      <c r="K564" s="42">
        <f t="shared" si="57"/>
        <v>809.49377318130689</v>
      </c>
      <c r="L564" s="25">
        <v>618</v>
      </c>
      <c r="M564" s="45">
        <f t="shared" si="58"/>
        <v>1.3226202943844116</v>
      </c>
      <c r="N564" s="42">
        <f t="shared" si="59"/>
        <v>817.37934192956641</v>
      </c>
    </row>
    <row r="565" spans="6:14" hidden="1" outlineLevel="1" x14ac:dyDescent="0.45">
      <c r="F565">
        <v>619</v>
      </c>
      <c r="G565" s="45">
        <f t="shared" si="55"/>
        <v>1.2958884608702756</v>
      </c>
      <c r="H565" s="42">
        <f t="shared" si="56"/>
        <v>802.15495727870064</v>
      </c>
      <c r="I565" s="25">
        <v>619</v>
      </c>
      <c r="J565" s="45">
        <f t="shared" si="54"/>
        <v>1.308976876673787</v>
      </c>
      <c r="K565" s="42">
        <f t="shared" si="57"/>
        <v>810.25668666107413</v>
      </c>
      <c r="L565" s="25">
        <v>619</v>
      </c>
      <c r="M565" s="45">
        <f t="shared" si="58"/>
        <v>1.3216960568037492</v>
      </c>
      <c r="N565" s="42">
        <f t="shared" si="59"/>
        <v>818.12985916152081</v>
      </c>
    </row>
    <row r="566" spans="6:14" hidden="1" outlineLevel="1" x14ac:dyDescent="0.45">
      <c r="F566">
        <v>620</v>
      </c>
      <c r="G566" s="45">
        <f t="shared" si="55"/>
        <v>1.2950490083975286</v>
      </c>
      <c r="H566" s="42">
        <f t="shared" si="56"/>
        <v>802.93038520646769</v>
      </c>
      <c r="I566" s="25">
        <v>620</v>
      </c>
      <c r="J566" s="45">
        <f t="shared" si="54"/>
        <v>1.3080960817574845</v>
      </c>
      <c r="K566" s="42">
        <f t="shared" si="57"/>
        <v>811.01957068964043</v>
      </c>
      <c r="L566" s="25">
        <v>620</v>
      </c>
      <c r="M566" s="45">
        <f t="shared" si="58"/>
        <v>1.3207747732480879</v>
      </c>
      <c r="N566" s="42">
        <f t="shared" si="59"/>
        <v>818.88035941381452</v>
      </c>
    </row>
    <row r="567" spans="6:14" hidden="1" outlineLevel="1" x14ac:dyDescent="0.45">
      <c r="F567">
        <v>621</v>
      </c>
      <c r="G567" s="45">
        <f t="shared" si="55"/>
        <v>1.294212196300492</v>
      </c>
      <c r="H567" s="42">
        <f t="shared" si="56"/>
        <v>803.70577390260553</v>
      </c>
      <c r="I567" s="25">
        <v>621</v>
      </c>
      <c r="J567" s="45">
        <f t="shared" si="54"/>
        <v>1.3072180792845056</v>
      </c>
      <c r="K567" s="42">
        <f t="shared" si="57"/>
        <v>811.78242723567803</v>
      </c>
      <c r="L567" s="25">
        <v>621</v>
      </c>
      <c r="M567" s="45">
        <f t="shared" si="58"/>
        <v>1.3198564326729685</v>
      </c>
      <c r="N567" s="42">
        <f t="shared" si="59"/>
        <v>819.63084468991337</v>
      </c>
    </row>
    <row r="568" spans="6:14" hidden="1" outlineLevel="1" x14ac:dyDescent="0.45">
      <c r="F568">
        <v>622</v>
      </c>
      <c r="G568" s="45">
        <f t="shared" si="55"/>
        <v>1.2933780149245824</v>
      </c>
      <c r="H568" s="42">
        <f t="shared" si="56"/>
        <v>804.48112528309025</v>
      </c>
      <c r="I568" s="25">
        <v>622</v>
      </c>
      <c r="J568" s="45">
        <f t="shared" si="54"/>
        <v>1.3063428589308124</v>
      </c>
      <c r="K568" s="42">
        <f t="shared" si="57"/>
        <v>812.54525825496535</v>
      </c>
      <c r="L568" s="25">
        <v>622</v>
      </c>
      <c r="M568" s="45">
        <f t="shared" si="58"/>
        <v>1.3189410240834645</v>
      </c>
      <c r="N568" s="42">
        <f t="shared" si="59"/>
        <v>820.38131697991491</v>
      </c>
    </row>
    <row r="569" spans="6:14" hidden="1" outlineLevel="1" x14ac:dyDescent="0.45">
      <c r="F569">
        <v>623</v>
      </c>
      <c r="G569" s="45">
        <f t="shared" si="55"/>
        <v>1.2925464546574301</v>
      </c>
      <c r="H569" s="42">
        <f t="shared" si="56"/>
        <v>805.25644125157896</v>
      </c>
      <c r="I569" s="25">
        <v>623</v>
      </c>
      <c r="J569" s="45">
        <f t="shared" si="54"/>
        <v>1.3054704104180834</v>
      </c>
      <c r="K569" s="42">
        <f t="shared" si="57"/>
        <v>813.30806569046592</v>
      </c>
      <c r="L569" s="25">
        <v>623</v>
      </c>
      <c r="M569" s="45">
        <f t="shared" si="58"/>
        <v>1.3180285365339173</v>
      </c>
      <c r="N569" s="42">
        <f t="shared" si="59"/>
        <v>821.13177826063043</v>
      </c>
    </row>
    <row r="570" spans="6:14" hidden="1" outlineLevel="1" x14ac:dyDescent="0.45">
      <c r="F570">
        <v>624</v>
      </c>
      <c r="G570" s="45">
        <f t="shared" si="55"/>
        <v>1.2917175059286612</v>
      </c>
      <c r="H570" s="42">
        <f t="shared" si="56"/>
        <v>806.03172369948459</v>
      </c>
      <c r="I570" s="25">
        <v>624</v>
      </c>
      <c r="J570" s="45">
        <f t="shared" si="54"/>
        <v>1.3046007235134733</v>
      </c>
      <c r="K570" s="42">
        <f t="shared" si="57"/>
        <v>814.07085147240741</v>
      </c>
      <c r="L570" s="25">
        <v>624</v>
      </c>
      <c r="M570" s="45">
        <f t="shared" si="58"/>
        <v>1.3171189591276746</v>
      </c>
      <c r="N570" s="42">
        <f t="shared" si="59"/>
        <v>821.88223049566898</v>
      </c>
    </row>
    <row r="571" spans="6:14" hidden="1" outlineLevel="1" x14ac:dyDescent="0.45">
      <c r="F571">
        <v>625</v>
      </c>
      <c r="G571" s="45">
        <f t="shared" si="55"/>
        <v>1.2908911592096788</v>
      </c>
      <c r="H571" s="42">
        <f t="shared" si="56"/>
        <v>806.80697450604919</v>
      </c>
      <c r="I571" s="25">
        <v>625</v>
      </c>
      <c r="J571" s="45">
        <f t="shared" si="54"/>
        <v>1.3037337880293731</v>
      </c>
      <c r="K571" s="42">
        <f t="shared" si="57"/>
        <v>814.83361751835821</v>
      </c>
      <c r="L571" s="25">
        <v>625</v>
      </c>
      <c r="M571" s="45">
        <f t="shared" si="58"/>
        <v>1.3162122810168297</v>
      </c>
      <c r="N571" s="42">
        <f t="shared" si="59"/>
        <v>822.63267563551858</v>
      </c>
    </row>
    <row r="572" spans="6:14" hidden="1" outlineLevel="1" x14ac:dyDescent="0.45">
      <c r="F572">
        <v>626</v>
      </c>
      <c r="G572" s="45">
        <f t="shared" si="55"/>
        <v>1.2900674050134462</v>
      </c>
      <c r="H572" s="42">
        <f t="shared" si="56"/>
        <v>807.5821955384173</v>
      </c>
      <c r="I572" s="25">
        <v>626</v>
      </c>
      <c r="J572" s="45">
        <f t="shared" si="54"/>
        <v>1.3028695938231734</v>
      </c>
      <c r="K572" s="42">
        <f t="shared" si="57"/>
        <v>815.59636573330647</v>
      </c>
      <c r="L572" s="25">
        <v>626</v>
      </c>
      <c r="M572" s="45">
        <f t="shared" si="58"/>
        <v>1.3153084914019622</v>
      </c>
      <c r="N572" s="42">
        <f t="shared" si="59"/>
        <v>823.38311561762828</v>
      </c>
    </row>
    <row r="573" spans="6:14" hidden="1" outlineLevel="1" x14ac:dyDescent="0.45">
      <c r="F573">
        <v>627</v>
      </c>
      <c r="G573" s="45">
        <f t="shared" si="55"/>
        <v>1.2892462338942716</v>
      </c>
      <c r="H573" s="42">
        <f t="shared" si="56"/>
        <v>808.35738865170833</v>
      </c>
      <c r="I573" s="25">
        <v>627</v>
      </c>
      <c r="J573" s="45">
        <f t="shared" si="54"/>
        <v>1.3020081307970275</v>
      </c>
      <c r="K573" s="42">
        <f t="shared" si="57"/>
        <v>816.35909800973627</v>
      </c>
      <c r="L573" s="25">
        <v>627</v>
      </c>
      <c r="M573" s="45">
        <f t="shared" si="58"/>
        <v>1.3144075795318804</v>
      </c>
      <c r="N573" s="42">
        <f t="shared" si="59"/>
        <v>824.13355236648897</v>
      </c>
    </row>
    <row r="574" spans="6:14" hidden="1" outlineLevel="1" x14ac:dyDescent="0.45">
      <c r="F574">
        <v>628</v>
      </c>
      <c r="G574" s="45">
        <f t="shared" si="55"/>
        <v>1.2884276364475946</v>
      </c>
      <c r="H574" s="42">
        <f t="shared" si="56"/>
        <v>809.13255568908937</v>
      </c>
      <c r="I574" s="25">
        <v>628</v>
      </c>
      <c r="J574" s="45">
        <f t="shared" si="54"/>
        <v>1.3011493888976171</v>
      </c>
      <c r="K574" s="42">
        <f t="shared" si="57"/>
        <v>817.12181622770356</v>
      </c>
      <c r="L574" s="25">
        <v>628</v>
      </c>
      <c r="M574" s="45">
        <f t="shared" si="58"/>
        <v>1.3135095347033663</v>
      </c>
      <c r="N574" s="42">
        <f t="shared" si="59"/>
        <v>824.88398779371403</v>
      </c>
    </row>
    <row r="575" spans="6:14" hidden="1" outlineLevel="1" x14ac:dyDescent="0.45">
      <c r="F575">
        <v>629</v>
      </c>
      <c r="G575" s="45">
        <f t="shared" si="55"/>
        <v>1.2876116033097722</v>
      </c>
      <c r="H575" s="42">
        <f t="shared" si="56"/>
        <v>809.90769848184675</v>
      </c>
      <c r="I575" s="25">
        <v>629</v>
      </c>
      <c r="J575" s="45">
        <f t="shared" si="54"/>
        <v>1.3002933581159193</v>
      </c>
      <c r="K575" s="42">
        <f t="shared" si="57"/>
        <v>817.88452225491324</v>
      </c>
      <c r="L575" s="25">
        <v>629</v>
      </c>
      <c r="M575" s="45">
        <f t="shared" si="58"/>
        <v>1.3126143462609206</v>
      </c>
      <c r="N575" s="42">
        <f t="shared" si="59"/>
        <v>825.63442379811897</v>
      </c>
    </row>
    <row r="576" spans="6:14" hidden="1" outlineLevel="1" x14ac:dyDescent="0.45">
      <c r="F576">
        <v>630</v>
      </c>
      <c r="G576" s="45">
        <f t="shared" si="55"/>
        <v>1.2867981251578682</v>
      </c>
      <c r="H576" s="42">
        <f t="shared" si="56"/>
        <v>810.68281884945691</v>
      </c>
      <c r="I576" s="25">
        <v>630</v>
      </c>
      <c r="J576" s="45">
        <f t="shared" si="54"/>
        <v>1.2994400284869738</v>
      </c>
      <c r="K576" s="42">
        <f t="shared" si="57"/>
        <v>818.64721794679349</v>
      </c>
      <c r="L576" s="25">
        <v>630</v>
      </c>
      <c r="M576" s="45">
        <f t="shared" si="58"/>
        <v>1.31172200359651</v>
      </c>
      <c r="N576" s="42">
        <f t="shared" si="59"/>
        <v>826.3848622658013</v>
      </c>
    </row>
    <row r="577" spans="6:14" hidden="1" outlineLevel="1" x14ac:dyDescent="0.45">
      <c r="F577">
        <v>631</v>
      </c>
      <c r="G577" s="45">
        <f t="shared" si="55"/>
        <v>1.2859871927094424</v>
      </c>
      <c r="H577" s="42">
        <f t="shared" si="56"/>
        <v>811.45791859965811</v>
      </c>
      <c r="I577" s="25">
        <v>631</v>
      </c>
      <c r="J577" s="45">
        <f t="shared" si="54"/>
        <v>1.2985893900896532</v>
      </c>
      <c r="K577" s="42">
        <f t="shared" si="57"/>
        <v>819.40990514657119</v>
      </c>
      <c r="L577" s="25">
        <v>631</v>
      </c>
      <c r="M577" s="45">
        <f t="shared" si="58"/>
        <v>1.3108324961493163</v>
      </c>
      <c r="N577" s="42">
        <f t="shared" si="59"/>
        <v>827.13530507021858</v>
      </c>
    </row>
    <row r="578" spans="6:14" hidden="1" outlineLevel="1" x14ac:dyDescent="0.45">
      <c r="F578">
        <v>632</v>
      </c>
      <c r="G578" s="45">
        <f t="shared" si="55"/>
        <v>1.2851787967223418</v>
      </c>
      <c r="H578" s="42">
        <f t="shared" si="56"/>
        <v>812.23299952852005</v>
      </c>
      <c r="I578" s="25">
        <v>632</v>
      </c>
      <c r="J578" s="45">
        <f t="shared" si="54"/>
        <v>1.2977414330464336</v>
      </c>
      <c r="K578" s="42">
        <f t="shared" si="57"/>
        <v>820.17258568534601</v>
      </c>
      <c r="L578" s="25">
        <v>632</v>
      </c>
      <c r="M578" s="45">
        <f t="shared" si="58"/>
        <v>1.309945813405486</v>
      </c>
      <c r="N578" s="42">
        <f t="shared" si="59"/>
        <v>827.8857540722671</v>
      </c>
    </row>
    <row r="579" spans="6:14" hidden="1" outlineLevel="1" x14ac:dyDescent="0.45">
      <c r="F579">
        <v>633</v>
      </c>
      <c r="G579" s="45">
        <f t="shared" si="55"/>
        <v>1.2843729279944927</v>
      </c>
      <c r="H579" s="42">
        <f t="shared" si="56"/>
        <v>813.00806342051385</v>
      </c>
      <c r="I579" s="25">
        <v>633</v>
      </c>
      <c r="J579" s="45">
        <f t="shared" si="54"/>
        <v>1.2968961475231668</v>
      </c>
      <c r="K579" s="42">
        <f t="shared" si="57"/>
        <v>820.93526138216464</v>
      </c>
      <c r="L579" s="25">
        <v>633</v>
      </c>
      <c r="M579" s="45">
        <f t="shared" si="58"/>
        <v>1.3090619448978835</v>
      </c>
      <c r="N579" s="42">
        <f t="shared" si="59"/>
        <v>828.63621112036026</v>
      </c>
    </row>
    <row r="580" spans="6:14" hidden="1" outlineLevel="1" x14ac:dyDescent="0.45">
      <c r="F580">
        <v>634</v>
      </c>
      <c r="G580" s="45">
        <f t="shared" si="55"/>
        <v>1.2835695773636941</v>
      </c>
      <c r="H580" s="42">
        <f t="shared" si="56"/>
        <v>813.7831120485821</v>
      </c>
      <c r="I580" s="25">
        <v>634</v>
      </c>
      <c r="J580" s="45">
        <f t="shared" si="54"/>
        <v>1.2960535237288542</v>
      </c>
      <c r="K580" s="42">
        <f t="shared" si="57"/>
        <v>821.69793404409359</v>
      </c>
      <c r="L580" s="25">
        <v>634</v>
      </c>
      <c r="M580" s="45">
        <f t="shared" si="58"/>
        <v>1.3081808802058432</v>
      </c>
      <c r="N580" s="42">
        <f t="shared" si="59"/>
        <v>829.38667805050466</v>
      </c>
    </row>
    <row r="581" spans="6:14" hidden="1" outlineLevel="1" x14ac:dyDescent="0.45">
      <c r="F581">
        <v>635</v>
      </c>
      <c r="G581" s="45">
        <f t="shared" si="55"/>
        <v>1.2827687357074129</v>
      </c>
      <c r="H581" s="42">
        <f t="shared" si="56"/>
        <v>814.55814717420719</v>
      </c>
      <c r="I581" s="25">
        <v>635</v>
      </c>
      <c r="J581" s="45">
        <f t="shared" si="54"/>
        <v>1.2952135519154215</v>
      </c>
      <c r="K581" s="42">
        <f t="shared" si="57"/>
        <v>822.46060546629269</v>
      </c>
      <c r="L581" s="25">
        <v>635</v>
      </c>
      <c r="M581" s="45">
        <f t="shared" si="58"/>
        <v>1.3073026089549251</v>
      </c>
      <c r="N581" s="42">
        <f t="shared" si="59"/>
        <v>830.13715668637747</v>
      </c>
    </row>
    <row r="582" spans="6:14" hidden="1" outlineLevel="1" x14ac:dyDescent="0.45">
      <c r="F582">
        <v>636</v>
      </c>
      <c r="G582" s="45">
        <f t="shared" si="55"/>
        <v>1.2819703939425786</v>
      </c>
      <c r="H582" s="42">
        <f t="shared" si="56"/>
        <v>815.33317054747999</v>
      </c>
      <c r="I582" s="25">
        <v>636</v>
      </c>
      <c r="J582" s="45">
        <f t="shared" si="54"/>
        <v>1.2943762223774955</v>
      </c>
      <c r="K582" s="42">
        <f t="shared" si="57"/>
        <v>823.22327743208712</v>
      </c>
      <c r="L582" s="25">
        <v>636</v>
      </c>
      <c r="M582" s="45">
        <f t="shared" si="58"/>
        <v>1.3064271208166709</v>
      </c>
      <c r="N582" s="42">
        <f t="shared" si="59"/>
        <v>830.88764883940269</v>
      </c>
    </row>
    <row r="583" spans="6:14" hidden="1" outlineLevel="1" x14ac:dyDescent="0.45">
      <c r="F583">
        <v>637</v>
      </c>
      <c r="G583" s="45">
        <f t="shared" si="55"/>
        <v>1.2811745430253816</v>
      </c>
      <c r="H583" s="42">
        <f t="shared" si="56"/>
        <v>816.10818390716804</v>
      </c>
      <c r="I583" s="25">
        <v>637</v>
      </c>
      <c r="J583" s="45">
        <f t="shared" si="54"/>
        <v>1.2935415254521814</v>
      </c>
      <c r="K583" s="42">
        <f t="shared" si="57"/>
        <v>823.98595171303953</v>
      </c>
      <c r="L583" s="25">
        <v>637</v>
      </c>
      <c r="M583" s="45">
        <f t="shared" si="58"/>
        <v>1.3055544055083621</v>
      </c>
      <c r="N583" s="42">
        <f t="shared" si="59"/>
        <v>831.63815630882664</v>
      </c>
    </row>
    <row r="584" spans="6:14" hidden="1" outlineLevel="1" x14ac:dyDescent="0.45">
      <c r="F584">
        <v>638</v>
      </c>
      <c r="G584" s="45">
        <f t="shared" si="55"/>
        <v>1.2803811739510709</v>
      </c>
      <c r="H584" s="42">
        <f t="shared" si="56"/>
        <v>816.88318898078319</v>
      </c>
      <c r="I584" s="25">
        <v>638</v>
      </c>
      <c r="J584" s="45">
        <f t="shared" si="54"/>
        <v>1.2927094515188422</v>
      </c>
      <c r="K584" s="42">
        <f t="shared" si="57"/>
        <v>824.74863006902137</v>
      </c>
      <c r="L584" s="25">
        <v>638</v>
      </c>
      <c r="M584" s="45">
        <f t="shared" si="58"/>
        <v>1.304684452792779</v>
      </c>
      <c r="N584" s="42">
        <f t="shared" si="59"/>
        <v>832.38868088179299</v>
      </c>
    </row>
    <row r="585" spans="6:14" hidden="1" outlineLevel="1" x14ac:dyDescent="0.45">
      <c r="F585">
        <v>639</v>
      </c>
      <c r="G585" s="45">
        <f t="shared" si="55"/>
        <v>1.279590277753754</v>
      </c>
      <c r="H585" s="42">
        <f t="shared" si="56"/>
        <v>817.65818748464881</v>
      </c>
      <c r="I585" s="25">
        <v>639</v>
      </c>
      <c r="J585" s="45">
        <f t="shared" si="54"/>
        <v>1.2918799909988792</v>
      </c>
      <c r="K585" s="42">
        <f t="shared" si="57"/>
        <v>825.51131424828384</v>
      </c>
      <c r="L585" s="25">
        <v>639</v>
      </c>
      <c r="M585" s="45">
        <f t="shared" si="58"/>
        <v>1.3038172524779619</v>
      </c>
      <c r="N585" s="42">
        <f t="shared" si="59"/>
        <v>833.13922433341759</v>
      </c>
    </row>
    <row r="586" spans="6:14" hidden="1" outlineLevel="1" x14ac:dyDescent="0.45">
      <c r="F586">
        <v>640</v>
      </c>
      <c r="G586" s="45">
        <f t="shared" si="55"/>
        <v>1.2788018455061971</v>
      </c>
      <c r="H586" s="42">
        <f t="shared" si="56"/>
        <v>818.43318112396616</v>
      </c>
      <c r="I586" s="25">
        <v>640</v>
      </c>
      <c r="J586" s="45">
        <f t="shared" si="54"/>
        <v>1.2910531343555132</v>
      </c>
      <c r="K586" s="42">
        <f t="shared" si="57"/>
        <v>826.27400598752843</v>
      </c>
      <c r="L586" s="25">
        <v>640</v>
      </c>
      <c r="M586" s="45">
        <f t="shared" si="58"/>
        <v>1.302952794416973</v>
      </c>
      <c r="N586" s="42">
        <f t="shared" si="59"/>
        <v>833.88978842686265</v>
      </c>
    </row>
    <row r="587" spans="6:14" hidden="1" outlineLevel="1" x14ac:dyDescent="0.45">
      <c r="F587">
        <v>641</v>
      </c>
      <c r="G587" s="45">
        <f t="shared" si="55"/>
        <v>1.2780158683196279</v>
      </c>
      <c r="H587" s="42">
        <f t="shared" si="56"/>
        <v>819.20817159288151</v>
      </c>
      <c r="I587" s="25">
        <v>641</v>
      </c>
      <c r="J587" s="45">
        <f t="shared" si="54"/>
        <v>1.2902288720935677</v>
      </c>
      <c r="K587" s="42">
        <f t="shared" si="57"/>
        <v>827.03670701197689</v>
      </c>
      <c r="L587" s="25">
        <v>641</v>
      </c>
      <c r="M587" s="45">
        <f t="shared" si="58"/>
        <v>1.3020910685076603</v>
      </c>
      <c r="N587" s="42">
        <f t="shared" si="59"/>
        <v>834.64037491341026</v>
      </c>
    </row>
    <row r="588" spans="6:14" hidden="1" outlineLevel="1" x14ac:dyDescent="0.45">
      <c r="F588">
        <v>642</v>
      </c>
      <c r="G588" s="45">
        <f t="shared" si="55"/>
        <v>1.2772323373435375</v>
      </c>
      <c r="H588" s="42">
        <f t="shared" si="56"/>
        <v>819.98316057455111</v>
      </c>
      <c r="I588" s="25">
        <v>642</v>
      </c>
      <c r="J588" s="45">
        <f t="shared" si="54"/>
        <v>1.2894071947592538</v>
      </c>
      <c r="K588" s="42">
        <f t="shared" si="57"/>
        <v>827.79941903544091</v>
      </c>
      <c r="L588" s="25">
        <v>642</v>
      </c>
      <c r="M588" s="45">
        <f t="shared" si="58"/>
        <v>1.3012320646924227</v>
      </c>
      <c r="N588" s="42">
        <f t="shared" si="59"/>
        <v>835.39098553253541</v>
      </c>
    </row>
    <row r="589" spans="6:14" hidden="1" outlineLevel="1" x14ac:dyDescent="0.45">
      <c r="F589">
        <v>643</v>
      </c>
      <c r="G589" s="45">
        <f t="shared" si="55"/>
        <v>1.2764512437654854</v>
      </c>
      <c r="H589" s="42">
        <f t="shared" si="56"/>
        <v>820.75814974120703</v>
      </c>
      <c r="I589" s="25">
        <v>643</v>
      </c>
      <c r="J589" s="45">
        <f t="shared" si="54"/>
        <v>1.2885880929399551</v>
      </c>
      <c r="K589" s="42">
        <f t="shared" si="57"/>
        <v>828.56214376039111</v>
      </c>
      <c r="L589" s="25">
        <v>643</v>
      </c>
      <c r="M589" s="45">
        <f t="shared" si="58"/>
        <v>1.3003757729579764</v>
      </c>
      <c r="N589" s="42">
        <f t="shared" si="59"/>
        <v>836.14162201197882</v>
      </c>
    </row>
    <row r="590" spans="6:14" hidden="1" outlineLevel="1" x14ac:dyDescent="0.45">
      <c r="F590">
        <v>644</v>
      </c>
      <c r="G590" s="45">
        <f t="shared" si="55"/>
        <v>1.2756725788109049</v>
      </c>
      <c r="H590" s="42">
        <f t="shared" si="56"/>
        <v>821.5331407542227</v>
      </c>
      <c r="I590" s="25">
        <v>644</v>
      </c>
      <c r="J590" s="45">
        <f t="shared" si="54"/>
        <v>1.2877715572640152</v>
      </c>
      <c r="K590" s="42">
        <f t="shared" si="57"/>
        <v>829.32488287802573</v>
      </c>
      <c r="L590" s="25">
        <v>644</v>
      </c>
      <c r="M590" s="45">
        <f t="shared" si="58"/>
        <v>1.2995221833351229</v>
      </c>
      <c r="N590" s="42">
        <f t="shared" si="59"/>
        <v>836.89228606781921</v>
      </c>
    </row>
    <row r="591" spans="6:14" hidden="1" outlineLevel="1" x14ac:dyDescent="0.45">
      <c r="F591">
        <v>645</v>
      </c>
      <c r="G591" s="45">
        <f t="shared" si="55"/>
        <v>1.2748963337429093</v>
      </c>
      <c r="H591" s="42">
        <f t="shared" si="56"/>
        <v>822.30813526417649</v>
      </c>
      <c r="I591" s="25">
        <v>645</v>
      </c>
      <c r="J591" s="45">
        <f t="shared" si="54"/>
        <v>1.2869575784005249</v>
      </c>
      <c r="K591" s="42">
        <f t="shared" si="57"/>
        <v>830.08763806833861</v>
      </c>
      <c r="L591" s="25">
        <v>645</v>
      </c>
      <c r="M591" s="45">
        <f t="shared" si="58"/>
        <v>1.2986712858985192</v>
      </c>
      <c r="N591" s="42">
        <f t="shared" si="59"/>
        <v>837.64297940454492</v>
      </c>
    </row>
    <row r="592" spans="6:14" hidden="1" outlineLevel="1" x14ac:dyDescent="0.45">
      <c r="F592">
        <v>646</v>
      </c>
      <c r="G592" s="45">
        <f t="shared" si="55"/>
        <v>1.2741224998620999</v>
      </c>
      <c r="H592" s="42">
        <f t="shared" si="56"/>
        <v>823.08313491091656</v>
      </c>
      <c r="I592" s="25">
        <v>646</v>
      </c>
      <c r="J592" s="45">
        <f t="shared" si="54"/>
        <v>1.2861461470591131</v>
      </c>
      <c r="K592" s="42">
        <f t="shared" si="57"/>
        <v>830.85041100018702</v>
      </c>
      <c r="L592" s="25">
        <v>646</v>
      </c>
      <c r="M592" s="45">
        <f t="shared" si="58"/>
        <v>1.2978230707664469</v>
      </c>
      <c r="N592" s="42">
        <f t="shared" si="59"/>
        <v>838.39370371512473</v>
      </c>
    </row>
    <row r="593" spans="6:14" hidden="1" outlineLevel="1" x14ac:dyDescent="0.45">
      <c r="F593">
        <v>647</v>
      </c>
      <c r="G593" s="45">
        <f t="shared" si="55"/>
        <v>1.2733510685063745</v>
      </c>
      <c r="H593" s="42">
        <f t="shared" si="56"/>
        <v>823.8581413236243</v>
      </c>
      <c r="I593" s="25">
        <v>647</v>
      </c>
      <c r="J593" s="45">
        <f t="shared" si="54"/>
        <v>1.2853372539897363</v>
      </c>
      <c r="K593" s="42">
        <f t="shared" si="57"/>
        <v>831.61320333135939</v>
      </c>
      <c r="L593" s="25">
        <v>647</v>
      </c>
      <c r="M593" s="45">
        <f t="shared" si="58"/>
        <v>1.2969775281005858</v>
      </c>
      <c r="N593" s="42">
        <f t="shared" si="59"/>
        <v>839.14446068107895</v>
      </c>
    </row>
    <row r="594" spans="6:14" hidden="1" outlineLevel="1" x14ac:dyDescent="0.45">
      <c r="F594">
        <v>648</v>
      </c>
      <c r="G594" s="45">
        <f t="shared" si="55"/>
        <v>1.2725820310507376</v>
      </c>
      <c r="H594" s="42">
        <f t="shared" si="56"/>
        <v>824.63315612087797</v>
      </c>
      <c r="I594" s="25">
        <v>648</v>
      </c>
      <c r="J594" s="45">
        <f t="shared" si="54"/>
        <v>1.284530889982471</v>
      </c>
      <c r="K594" s="42">
        <f t="shared" si="57"/>
        <v>832.37601670864126</v>
      </c>
      <c r="L594" s="25">
        <v>648</v>
      </c>
      <c r="M594" s="45">
        <f t="shared" si="58"/>
        <v>1.2961346481057869</v>
      </c>
      <c r="N594" s="42">
        <f t="shared" si="59"/>
        <v>839.89525197254989</v>
      </c>
    </row>
    <row r="595" spans="6:14" hidden="1" outlineLevel="1" x14ac:dyDescent="0.45">
      <c r="F595">
        <v>649</v>
      </c>
      <c r="G595" s="45">
        <f t="shared" si="55"/>
        <v>1.2718153789071116</v>
      </c>
      <c r="H595" s="42">
        <f t="shared" si="56"/>
        <v>825.40818091071549</v>
      </c>
      <c r="I595" s="25">
        <v>649</v>
      </c>
      <c r="J595" s="45">
        <f t="shared" ref="J595:J658" si="60">J594^$J$19</f>
        <v>1.2837270458673071</v>
      </c>
      <c r="K595" s="42">
        <f t="shared" si="57"/>
        <v>833.13885276788233</v>
      </c>
      <c r="L595" s="25">
        <v>649</v>
      </c>
      <c r="M595" s="45">
        <f t="shared" si="58"/>
        <v>1.2952944210298474</v>
      </c>
      <c r="N595" s="42">
        <f t="shared" si="59"/>
        <v>840.64607924837094</v>
      </c>
    </row>
    <row r="596" spans="6:14" hidden="1" outlineLevel="1" x14ac:dyDescent="0.45">
      <c r="F596">
        <v>650</v>
      </c>
      <c r="G596" s="45">
        <f t="shared" si="55"/>
        <v>1.2710511035241487</v>
      </c>
      <c r="H596" s="42">
        <f t="shared" si="56"/>
        <v>826.18321729069669</v>
      </c>
      <c r="I596" s="25">
        <v>650</v>
      </c>
      <c r="J596" s="45">
        <f t="shared" si="60"/>
        <v>1.2829257125139422</v>
      </c>
      <c r="K596" s="42">
        <f t="shared" si="57"/>
        <v>833.90171313406245</v>
      </c>
      <c r="L596" s="25">
        <v>650</v>
      </c>
      <c r="M596" s="45">
        <f t="shared" si="58"/>
        <v>1.2944568371632867</v>
      </c>
      <c r="N596" s="42">
        <f t="shared" si="59"/>
        <v>841.39694415613633</v>
      </c>
    </row>
    <row r="597" spans="6:14" hidden="1" outlineLevel="1" x14ac:dyDescent="0.45">
      <c r="F597">
        <v>651</v>
      </c>
      <c r="G597" s="45">
        <f t="shared" si="55"/>
        <v>1.2702891963870446</v>
      </c>
      <c r="H597" s="42">
        <f t="shared" si="56"/>
        <v>826.958266847966</v>
      </c>
      <c r="I597" s="25">
        <v>651</v>
      </c>
      <c r="J597" s="45">
        <f t="shared" si="60"/>
        <v>1.2821268808315769</v>
      </c>
      <c r="K597" s="42">
        <f t="shared" si="57"/>
        <v>834.66459942135657</v>
      </c>
      <c r="L597" s="25">
        <v>651</v>
      </c>
      <c r="M597" s="45">
        <f t="shared" si="58"/>
        <v>1.2936218868391245</v>
      </c>
      <c r="N597" s="42">
        <f t="shared" si="59"/>
        <v>842.14784833227009</v>
      </c>
    </row>
    <row r="598" spans="6:14" hidden="1" outlineLevel="1" x14ac:dyDescent="0.45">
      <c r="F598">
        <v>652</v>
      </c>
      <c r="G598" s="45">
        <f t="shared" si="55"/>
        <v>1.2695296490173522</v>
      </c>
      <c r="H598" s="42">
        <f t="shared" si="56"/>
        <v>827.73333115931359</v>
      </c>
      <c r="I598" s="25">
        <v>652</v>
      </c>
      <c r="J598" s="45">
        <f t="shared" si="60"/>
        <v>1.2813305417687122</v>
      </c>
      <c r="K598" s="42">
        <f t="shared" si="57"/>
        <v>835.42751323320033</v>
      </c>
      <c r="L598" s="25">
        <v>652</v>
      </c>
      <c r="M598" s="45">
        <f t="shared" si="58"/>
        <v>1.2927895604326587</v>
      </c>
      <c r="N598" s="42">
        <f t="shared" si="59"/>
        <v>842.89879340209347</v>
      </c>
    </row>
    <row r="599" spans="6:14" hidden="1" outlineLevel="1" x14ac:dyDescent="0.45">
      <c r="F599">
        <v>653</v>
      </c>
      <c r="G599" s="45">
        <f t="shared" si="55"/>
        <v>1.2687724529727977</v>
      </c>
      <c r="H599" s="42">
        <f t="shared" si="56"/>
        <v>828.50841179123688</v>
      </c>
      <c r="I599" s="25">
        <v>653</v>
      </c>
      <c r="J599" s="45">
        <f t="shared" si="60"/>
        <v>1.2805366863129473</v>
      </c>
      <c r="K599" s="42">
        <f t="shared" si="57"/>
        <v>836.19045616235451</v>
      </c>
      <c r="L599" s="25">
        <v>653</v>
      </c>
      <c r="M599" s="45">
        <f t="shared" si="58"/>
        <v>1.2919598483612473</v>
      </c>
      <c r="N599" s="42">
        <f t="shared" si="59"/>
        <v>843.64978097989456</v>
      </c>
    </row>
    <row r="600" spans="6:14" hidden="1" outlineLevel="1" x14ac:dyDescent="0.45">
      <c r="F600">
        <v>654</v>
      </c>
      <c r="G600" s="45">
        <f t="shared" si="55"/>
        <v>1.2680175998470973</v>
      </c>
      <c r="H600" s="42">
        <f t="shared" si="56"/>
        <v>829.28351030000158</v>
      </c>
      <c r="I600" s="25">
        <v>654</v>
      </c>
      <c r="J600" s="45">
        <f t="shared" si="60"/>
        <v>1.2797453054907788</v>
      </c>
      <c r="K600" s="42">
        <f t="shared" si="57"/>
        <v>836.95342979096938</v>
      </c>
      <c r="L600" s="25">
        <v>654</v>
      </c>
      <c r="M600" s="45">
        <f t="shared" si="58"/>
        <v>1.2911327410840885</v>
      </c>
      <c r="N600" s="42">
        <f t="shared" si="59"/>
        <v>844.40081266899392</v>
      </c>
    </row>
    <row r="601" spans="6:14" hidden="1" outlineLevel="1" x14ac:dyDescent="0.45">
      <c r="F601">
        <v>655</v>
      </c>
      <c r="G601" s="45">
        <f t="shared" si="55"/>
        <v>1.2672650812697739</v>
      </c>
      <c r="H601" s="42">
        <f t="shared" si="56"/>
        <v>830.05862823170185</v>
      </c>
      <c r="I601" s="25">
        <v>655</v>
      </c>
      <c r="J601" s="45">
        <f t="shared" si="60"/>
        <v>1.2789563903674019</v>
      </c>
      <c r="K601" s="42">
        <f t="shared" si="57"/>
        <v>837.71643569064827</v>
      </c>
      <c r="L601" s="25">
        <v>655</v>
      </c>
      <c r="M601" s="45">
        <f t="shared" si="58"/>
        <v>1.2903082291020045</v>
      </c>
      <c r="N601" s="42">
        <f t="shared" si="59"/>
        <v>845.15189006181299</v>
      </c>
    </row>
    <row r="602" spans="6:14" hidden="1" outlineLevel="1" x14ac:dyDescent="0.45">
      <c r="F602">
        <v>656</v>
      </c>
      <c r="G602" s="45">
        <f t="shared" si="55"/>
        <v>1.2665148889059772</v>
      </c>
      <c r="H602" s="42">
        <f t="shared" si="56"/>
        <v>830.83376712232098</v>
      </c>
      <c r="I602" s="25">
        <v>656</v>
      </c>
      <c r="J602" s="45">
        <f t="shared" si="60"/>
        <v>1.278169932046511</v>
      </c>
      <c r="K602" s="42">
        <f t="shared" si="57"/>
        <v>838.4794754225112</v>
      </c>
      <c r="L602" s="25">
        <v>656</v>
      </c>
      <c r="M602" s="45">
        <f t="shared" si="58"/>
        <v>1.289486302957225</v>
      </c>
      <c r="N602" s="42">
        <f t="shared" si="59"/>
        <v>845.90301473993964</v>
      </c>
    </row>
    <row r="603" spans="6:14" hidden="1" outlineLevel="1" x14ac:dyDescent="0.45">
      <c r="F603">
        <v>657</v>
      </c>
      <c r="G603" s="45">
        <f t="shared" si="55"/>
        <v>1.2657670144563025</v>
      </c>
      <c r="H603" s="42">
        <f t="shared" si="56"/>
        <v>831.60892849779077</v>
      </c>
      <c r="I603" s="25">
        <v>657</v>
      </c>
      <c r="J603" s="45">
        <f t="shared" si="60"/>
        <v>1.2773859216701029</v>
      </c>
      <c r="K603" s="42">
        <f t="shared" si="57"/>
        <v>839.24255053725756</v>
      </c>
      <c r="L603" s="25">
        <v>657</v>
      </c>
      <c r="M603" s="45">
        <f t="shared" si="58"/>
        <v>1.2886669532331738</v>
      </c>
      <c r="N603" s="42">
        <f t="shared" si="59"/>
        <v>846.65418827419523</v>
      </c>
    </row>
    <row r="604" spans="6:14" hidden="1" outlineLevel="1" x14ac:dyDescent="0.45">
      <c r="F604">
        <v>658</v>
      </c>
      <c r="G604" s="45">
        <f t="shared" si="55"/>
        <v>1.2650214496566115</v>
      </c>
      <c r="H604" s="42">
        <f t="shared" si="56"/>
        <v>832.38411387405029</v>
      </c>
      <c r="I604" s="25">
        <v>658</v>
      </c>
      <c r="J604" s="45">
        <f t="shared" si="60"/>
        <v>1.2766043504182814</v>
      </c>
      <c r="K604" s="42">
        <f t="shared" si="57"/>
        <v>840.00566257522917</v>
      </c>
      <c r="L604" s="25">
        <v>658</v>
      </c>
      <c r="M604" s="45">
        <f t="shared" si="58"/>
        <v>1.287850170554254</v>
      </c>
      <c r="N604" s="42">
        <f t="shared" si="59"/>
        <v>847.40541222469915</v>
      </c>
    </row>
    <row r="605" spans="6:14" hidden="1" outlineLevel="1" x14ac:dyDescent="0.45">
      <c r="F605">
        <v>659</v>
      </c>
      <c r="G605" s="45">
        <f t="shared" si="55"/>
        <v>1.2642781862778549</v>
      </c>
      <c r="H605" s="42">
        <f t="shared" si="56"/>
        <v>833.15932475710645</v>
      </c>
      <c r="I605" s="25">
        <v>659</v>
      </c>
      <c r="J605" s="45">
        <f t="shared" si="60"/>
        <v>1.2758252095090616</v>
      </c>
      <c r="K605" s="42">
        <f t="shared" si="57"/>
        <v>840.76881306647158</v>
      </c>
      <c r="L605" s="25">
        <v>659</v>
      </c>
      <c r="M605" s="45">
        <f t="shared" si="58"/>
        <v>1.2870359455856377</v>
      </c>
      <c r="N605" s="42">
        <f t="shared" si="59"/>
        <v>848.15668814093522</v>
      </c>
    </row>
    <row r="606" spans="6:14" hidden="1" outlineLevel="1" x14ac:dyDescent="0.45">
      <c r="F606">
        <v>660</v>
      </c>
      <c r="G606" s="45">
        <f t="shared" si="55"/>
        <v>1.2635372161258951</v>
      </c>
      <c r="H606" s="42">
        <f t="shared" si="56"/>
        <v>833.93456264309077</v>
      </c>
      <c r="I606" s="25">
        <v>660</v>
      </c>
      <c r="J606" s="45">
        <f t="shared" si="60"/>
        <v>1.2750484901981773</v>
      </c>
      <c r="K606" s="42">
        <f t="shared" si="57"/>
        <v>841.53200353079706</v>
      </c>
      <c r="L606" s="25">
        <v>660</v>
      </c>
      <c r="M606" s="45">
        <f t="shared" si="58"/>
        <v>1.2862242690330541</v>
      </c>
      <c r="N606" s="42">
        <f t="shared" si="59"/>
        <v>848.90801756181565</v>
      </c>
    </row>
    <row r="607" spans="6:14" hidden="1" outlineLevel="1" x14ac:dyDescent="0.45">
      <c r="F607">
        <v>661</v>
      </c>
      <c r="G607" s="45">
        <f t="shared" si="55"/>
        <v>1.2627985310413292</v>
      </c>
      <c r="H607" s="42">
        <f t="shared" si="56"/>
        <v>834.7098290183186</v>
      </c>
      <c r="I607" s="25">
        <v>661</v>
      </c>
      <c r="J607" s="45">
        <f t="shared" si="60"/>
        <v>1.2742741837788871</v>
      </c>
      <c r="K607" s="42">
        <f t="shared" si="57"/>
        <v>842.29523547784436</v>
      </c>
      <c r="L607" s="25">
        <v>661</v>
      </c>
      <c r="M607" s="45">
        <f t="shared" si="58"/>
        <v>1.2854151316425808</v>
      </c>
      <c r="N607" s="42">
        <f t="shared" si="59"/>
        <v>849.65940201574597</v>
      </c>
    </row>
    <row r="608" spans="6:14" hidden="1" outlineLevel="1" x14ac:dyDescent="0.45">
      <c r="F608">
        <v>662</v>
      </c>
      <c r="G608" s="45">
        <f t="shared" si="55"/>
        <v>1.2620621228993159</v>
      </c>
      <c r="H608" s="42">
        <f t="shared" si="56"/>
        <v>835.48512535934708</v>
      </c>
      <c r="I608" s="25">
        <v>662</v>
      </c>
      <c r="J608" s="45">
        <f t="shared" si="60"/>
        <v>1.2735022815817842</v>
      </c>
      <c r="K608" s="42">
        <f t="shared" si="57"/>
        <v>843.05851040714117</v>
      </c>
      <c r="L608" s="25">
        <v>662</v>
      </c>
      <c r="M608" s="45">
        <f t="shared" si="58"/>
        <v>1.2846085242004355</v>
      </c>
      <c r="N608" s="42">
        <f t="shared" si="59"/>
        <v>850.41084302068828</v>
      </c>
    </row>
    <row r="609" spans="6:14" hidden="1" outlineLevel="1" x14ac:dyDescent="0.45">
      <c r="F609">
        <v>663</v>
      </c>
      <c r="G609" s="45">
        <f t="shared" si="55"/>
        <v>1.2613279836093994</v>
      </c>
      <c r="H609" s="42">
        <f t="shared" si="56"/>
        <v>836.26045313303177</v>
      </c>
      <c r="I609" s="25">
        <v>663</v>
      </c>
      <c r="J609" s="45">
        <f t="shared" si="60"/>
        <v>1.2727327749746054</v>
      </c>
      <c r="K609" s="42">
        <f t="shared" si="57"/>
        <v>843.82182980816333</v>
      </c>
      <c r="L609" s="25">
        <v>663</v>
      </c>
      <c r="M609" s="45">
        <f t="shared" si="58"/>
        <v>1.2838044375327686</v>
      </c>
      <c r="N609" s="42">
        <f t="shared" si="59"/>
        <v>851.16234208422566</v>
      </c>
    </row>
    <row r="610" spans="6:14" hidden="1" outlineLevel="1" x14ac:dyDescent="0.45">
      <c r="F610">
        <v>664</v>
      </c>
      <c r="G610" s="45">
        <f t="shared" si="55"/>
        <v>1.2605961051153383</v>
      </c>
      <c r="H610" s="42">
        <f t="shared" si="56"/>
        <v>837.03581379658465</v>
      </c>
      <c r="I610" s="25">
        <v>664</v>
      </c>
      <c r="J610" s="45">
        <f t="shared" si="60"/>
        <v>1.2719656553620422</v>
      </c>
      <c r="K610" s="42">
        <f t="shared" si="57"/>
        <v>844.58519516039598</v>
      </c>
      <c r="L610" s="25">
        <v>664</v>
      </c>
      <c r="M610" s="45">
        <f t="shared" si="58"/>
        <v>1.2830028625054581</v>
      </c>
      <c r="N610" s="42">
        <f t="shared" si="59"/>
        <v>851.91390070362422</v>
      </c>
    </row>
    <row r="611" spans="6:14" hidden="1" outlineLevel="1" x14ac:dyDescent="0.45">
      <c r="F611">
        <v>665</v>
      </c>
      <c r="G611" s="45">
        <f t="shared" si="55"/>
        <v>1.2598664793949323</v>
      </c>
      <c r="H611" s="42">
        <f t="shared" si="56"/>
        <v>837.81120879763</v>
      </c>
      <c r="I611" s="25">
        <v>665</v>
      </c>
      <c r="J611" s="45">
        <f t="shared" si="60"/>
        <v>1.2712009141855531</v>
      </c>
      <c r="K611" s="42">
        <f t="shared" si="57"/>
        <v>845.34860793339283</v>
      </c>
      <c r="L611" s="25">
        <v>665</v>
      </c>
      <c r="M611" s="45">
        <f t="shared" si="58"/>
        <v>1.2822037900239052</v>
      </c>
      <c r="N611" s="42">
        <f t="shared" si="59"/>
        <v>852.6655203658969</v>
      </c>
    </row>
    <row r="612" spans="6:14" hidden="1" outlineLevel="1" x14ac:dyDescent="0.45">
      <c r="F612">
        <v>666</v>
      </c>
      <c r="G612" s="45">
        <f t="shared" si="55"/>
        <v>1.2591390984598521</v>
      </c>
      <c r="H612" s="42">
        <f t="shared" si="56"/>
        <v>838.58663957426143</v>
      </c>
      <c r="I612" s="25">
        <v>666</v>
      </c>
      <c r="J612" s="45">
        <f t="shared" si="60"/>
        <v>1.2704385429231764</v>
      </c>
      <c r="K612" s="42">
        <f t="shared" si="57"/>
        <v>846.11206958683545</v>
      </c>
      <c r="L612" s="25">
        <v>666</v>
      </c>
      <c r="M612" s="45">
        <f t="shared" si="58"/>
        <v>1.2814072110328305</v>
      </c>
      <c r="N612" s="42">
        <f t="shared" si="59"/>
        <v>853.41720254786514</v>
      </c>
    </row>
    <row r="613" spans="6:14" hidden="1" outlineLevel="1" x14ac:dyDescent="0.45">
      <c r="F613">
        <v>667</v>
      </c>
      <c r="G613" s="45">
        <f t="shared" si="55"/>
        <v>1.2584139543554687</v>
      </c>
      <c r="H613" s="42">
        <f t="shared" si="56"/>
        <v>839.36210755509762</v>
      </c>
      <c r="I613" s="25">
        <v>667</v>
      </c>
      <c r="J613" s="45">
        <f t="shared" si="60"/>
        <v>1.2696785330893439</v>
      </c>
      <c r="K613" s="42">
        <f t="shared" si="57"/>
        <v>846.87558157059232</v>
      </c>
      <c r="L613" s="25">
        <v>667</v>
      </c>
      <c r="M613" s="45">
        <f t="shared" si="58"/>
        <v>1.2806131165160723</v>
      </c>
      <c r="N613" s="42">
        <f t="shared" si="59"/>
        <v>854.16894871622026</v>
      </c>
    </row>
    <row r="614" spans="6:14" hidden="1" outlineLevel="1" x14ac:dyDescent="0.45">
      <c r="F614">
        <v>668</v>
      </c>
      <c r="G614" s="45">
        <f t="shared" si="55"/>
        <v>1.257691039160685</v>
      </c>
      <c r="H614" s="42">
        <f t="shared" si="56"/>
        <v>840.13761415933755</v>
      </c>
      <c r="I614" s="25">
        <v>668</v>
      </c>
      <c r="J614" s="45">
        <f t="shared" si="60"/>
        <v>1.2689208762346971</v>
      </c>
      <c r="K614" s="42">
        <f t="shared" si="57"/>
        <v>847.63914532477759</v>
      </c>
      <c r="L614" s="25">
        <v>668</v>
      </c>
      <c r="M614" s="45">
        <f t="shared" si="58"/>
        <v>1.2798214974963862</v>
      </c>
      <c r="N614" s="42">
        <f t="shared" si="59"/>
        <v>854.92076032758598</v>
      </c>
    </row>
    <row r="615" spans="6:14" hidden="1" outlineLevel="1" x14ac:dyDescent="0.45">
      <c r="F615">
        <v>669</v>
      </c>
      <c r="G615" s="45">
        <f t="shared" si="55"/>
        <v>1.2569703449877678</v>
      </c>
      <c r="H615" s="42">
        <f t="shared" si="56"/>
        <v>840.91316079681667</v>
      </c>
      <c r="I615" s="25">
        <v>669</v>
      </c>
      <c r="J615" s="45">
        <f t="shared" si="60"/>
        <v>1.2681655639459029</v>
      </c>
      <c r="K615" s="42">
        <f t="shared" si="57"/>
        <v>848.40276227980905</v>
      </c>
      <c r="L615" s="25">
        <v>669</v>
      </c>
      <c r="M615" s="45">
        <f t="shared" si="58"/>
        <v>1.2790323450352443</v>
      </c>
      <c r="N615" s="42">
        <f t="shared" si="59"/>
        <v>855.67263882857844</v>
      </c>
    </row>
    <row r="616" spans="6:14" hidden="1" outlineLevel="1" x14ac:dyDescent="0.45">
      <c r="F616">
        <v>670</v>
      </c>
      <c r="G616" s="45">
        <f t="shared" si="55"/>
        <v>1.2562518639821805</v>
      </c>
      <c r="H616" s="42">
        <f t="shared" si="56"/>
        <v>841.68874886806088</v>
      </c>
      <c r="I616" s="25">
        <v>670</v>
      </c>
      <c r="J616" s="45">
        <f t="shared" si="60"/>
        <v>1.2674125878454714</v>
      </c>
      <c r="K616" s="42">
        <f t="shared" si="57"/>
        <v>849.1664338564658</v>
      </c>
      <c r="L616" s="25">
        <v>670</v>
      </c>
      <c r="M616" s="45">
        <f t="shared" si="58"/>
        <v>1.278245650232638</v>
      </c>
      <c r="N616" s="42">
        <f t="shared" si="59"/>
        <v>856.42458565586753</v>
      </c>
    </row>
    <row r="617" spans="6:14" hidden="1" outlineLevel="1" x14ac:dyDescent="0.45">
      <c r="F617">
        <v>671</v>
      </c>
      <c r="G617" s="45">
        <f t="shared" si="55"/>
        <v>1.2555355883224171</v>
      </c>
      <c r="H617" s="42">
        <f t="shared" si="56"/>
        <v>842.46437976434186</v>
      </c>
      <c r="I617" s="25">
        <v>671</v>
      </c>
      <c r="J617" s="45">
        <f t="shared" si="60"/>
        <v>1.2666619395915744</v>
      </c>
      <c r="K617" s="42">
        <f t="shared" si="57"/>
        <v>849.93016146594641</v>
      </c>
      <c r="L617" s="25">
        <v>671</v>
      </c>
      <c r="M617" s="45">
        <f t="shared" si="58"/>
        <v>1.2774614042268799</v>
      </c>
      <c r="N617" s="42">
        <f t="shared" si="59"/>
        <v>857.17660223623648</v>
      </c>
    </row>
    <row r="618" spans="6:14" hidden="1" outlineLevel="1" x14ac:dyDescent="0.45">
      <c r="F618">
        <v>672</v>
      </c>
      <c r="G618" s="45">
        <f t="shared" si="55"/>
        <v>1.2548215102198372</v>
      </c>
      <c r="H618" s="42">
        <f t="shared" si="56"/>
        <v>843.24005486773058</v>
      </c>
      <c r="I618" s="25">
        <v>672</v>
      </c>
      <c r="J618" s="45">
        <f t="shared" si="60"/>
        <v>1.2659136108778644</v>
      </c>
      <c r="K618" s="42">
        <f t="shared" si="57"/>
        <v>850.6939465099249</v>
      </c>
      <c r="L618" s="25">
        <v>672</v>
      </c>
      <c r="M618" s="45">
        <f t="shared" si="58"/>
        <v>1.2766795981944083</v>
      </c>
      <c r="N618" s="42">
        <f t="shared" si="59"/>
        <v>857.92868998664244</v>
      </c>
    </row>
    <row r="619" spans="6:14" hidden="1" outlineLevel="1" x14ac:dyDescent="0.45">
      <c r="F619">
        <v>673</v>
      </c>
      <c r="G619" s="45">
        <f t="shared" si="55"/>
        <v>1.2541096219185022</v>
      </c>
      <c r="H619" s="42">
        <f t="shared" si="56"/>
        <v>844.01577555115193</v>
      </c>
      <c r="I619" s="25">
        <v>673</v>
      </c>
      <c r="J619" s="45">
        <f t="shared" si="60"/>
        <v>1.265167593433296</v>
      </c>
      <c r="K619" s="42">
        <f t="shared" si="57"/>
        <v>851.45779038060823</v>
      </c>
      <c r="L619" s="25">
        <v>673</v>
      </c>
      <c r="M619" s="45">
        <f t="shared" si="58"/>
        <v>1.2759002233495917</v>
      </c>
      <c r="N619" s="42">
        <f t="shared" si="59"/>
        <v>858.68085031427529</v>
      </c>
    </row>
    <row r="620" spans="6:14" hidden="1" outlineLevel="1" x14ac:dyDescent="0.45">
      <c r="F620">
        <v>674</v>
      </c>
      <c r="G620" s="45">
        <f t="shared" si="55"/>
        <v>1.2533999156950113</v>
      </c>
      <c r="H620" s="42">
        <f t="shared" si="56"/>
        <v>844.79154317843756</v>
      </c>
      <c r="I620" s="25">
        <v>674</v>
      </c>
      <c r="J620" s="45">
        <f t="shared" si="60"/>
        <v>1.2644238790219473</v>
      </c>
      <c r="K620" s="42">
        <f t="shared" si="57"/>
        <v>852.22169446079249</v>
      </c>
      <c r="L620" s="25">
        <v>674</v>
      </c>
      <c r="M620" s="45">
        <f t="shared" si="58"/>
        <v>1.2751232709445355</v>
      </c>
      <c r="N620" s="42">
        <f t="shared" si="59"/>
        <v>859.43308461661695</v>
      </c>
    </row>
    <row r="621" spans="6:14" hidden="1" outlineLevel="1" x14ac:dyDescent="0.45">
      <c r="F621">
        <v>675</v>
      </c>
      <c r="G621" s="45">
        <f t="shared" si="55"/>
        <v>1.2526923838583401</v>
      </c>
      <c r="H621" s="42">
        <f t="shared" si="56"/>
        <v>845.56735910437965</v>
      </c>
      <c r="I621" s="25">
        <v>675</v>
      </c>
      <c r="J621" s="45">
        <f t="shared" si="60"/>
        <v>1.2636824594428426</v>
      </c>
      <c r="K621" s="42">
        <f t="shared" si="57"/>
        <v>852.98566012391882</v>
      </c>
      <c r="L621" s="25">
        <v>675</v>
      </c>
      <c r="M621" s="45">
        <f t="shared" si="58"/>
        <v>1.2743487322688889</v>
      </c>
      <c r="N621" s="42">
        <f t="shared" si="59"/>
        <v>860.18539428149995</v>
      </c>
    </row>
    <row r="622" spans="6:14" hidden="1" outlineLevel="1" x14ac:dyDescent="0.45">
      <c r="F622">
        <v>676</v>
      </c>
      <c r="G622" s="45">
        <f t="shared" si="55"/>
        <v>1.2519870187496791</v>
      </c>
      <c r="H622" s="42">
        <f t="shared" si="56"/>
        <v>846.34322467478307</v>
      </c>
      <c r="I622" s="25">
        <v>676</v>
      </c>
      <c r="J622" s="45">
        <f t="shared" si="60"/>
        <v>1.262943326529776</v>
      </c>
      <c r="K622" s="42">
        <f t="shared" si="57"/>
        <v>853.74968873412865</v>
      </c>
      <c r="L622" s="25">
        <v>676</v>
      </c>
      <c r="M622" s="45">
        <f t="shared" si="58"/>
        <v>1.2735765986496537</v>
      </c>
      <c r="N622" s="42">
        <f t="shared" si="59"/>
        <v>860.93778068716585</v>
      </c>
    </row>
    <row r="623" spans="6:14" hidden="1" outlineLevel="1" x14ac:dyDescent="0.45">
      <c r="F623">
        <v>677</v>
      </c>
      <c r="G623" s="45">
        <f t="shared" si="55"/>
        <v>1.251283812742273</v>
      </c>
      <c r="H623" s="42">
        <f t="shared" si="56"/>
        <v>847.11914122651876</v>
      </c>
      <c r="I623" s="25">
        <v>677</v>
      </c>
      <c r="J623" s="45">
        <f t="shared" si="60"/>
        <v>1.2622064721511366</v>
      </c>
      <c r="K623" s="42">
        <f t="shared" si="57"/>
        <v>854.51378164631944</v>
      </c>
      <c r="L623" s="25">
        <v>677</v>
      </c>
      <c r="M623" s="45">
        <f t="shared" si="58"/>
        <v>1.272806861450994</v>
      </c>
      <c r="N623" s="42">
        <f t="shared" si="59"/>
        <v>861.6902452023229</v>
      </c>
    </row>
    <row r="624" spans="6:14" hidden="1" outlineLevel="1" x14ac:dyDescent="0.45">
      <c r="F624">
        <v>678</v>
      </c>
      <c r="G624" s="45">
        <f t="shared" ref="G624:G687" si="61">G623^$G$19</f>
        <v>1.2505827582412612</v>
      </c>
      <c r="H624" s="42">
        <f t="shared" ref="H624:H687" si="62">F624*G624</f>
        <v>847.89511008757506</v>
      </c>
      <c r="I624" s="25">
        <v>678</v>
      </c>
      <c r="J624" s="45">
        <f t="shared" si="60"/>
        <v>1.261471888209734</v>
      </c>
      <c r="K624" s="42">
        <f t="shared" ref="K624:K687" si="63">I624*J624</f>
        <v>855.27794020619967</v>
      </c>
      <c r="L624" s="25">
        <v>678</v>
      </c>
      <c r="M624" s="45">
        <f t="shared" ref="M624:M687" si="64">M623^$M$19</f>
        <v>1.2720395120740466</v>
      </c>
      <c r="N624" s="42">
        <f t="shared" ref="N624:N687" si="65">L624*M624</f>
        <v>862.44278918620364</v>
      </c>
    </row>
    <row r="625" spans="6:14" hidden="1" outlineLevel="1" x14ac:dyDescent="0.45">
      <c r="F625">
        <v>679</v>
      </c>
      <c r="G625" s="45">
        <f t="shared" si="61"/>
        <v>1.2498838476835201</v>
      </c>
      <c r="H625" s="42">
        <f t="shared" si="62"/>
        <v>848.67113257711014</v>
      </c>
      <c r="I625" s="25">
        <v>679</v>
      </c>
      <c r="J625" s="45">
        <f t="shared" si="60"/>
        <v>1.2607395666426251</v>
      </c>
      <c r="K625" s="42">
        <f t="shared" si="63"/>
        <v>856.04216575034241</v>
      </c>
      <c r="L625" s="25">
        <v>679</v>
      </c>
      <c r="M625" s="45">
        <f t="shared" si="64"/>
        <v>1.2712745419567333</v>
      </c>
      <c r="N625" s="42">
        <f t="shared" si="65"/>
        <v>863.19541398862191</v>
      </c>
    </row>
    <row r="626" spans="6:14" hidden="1" outlineLevel="1" x14ac:dyDescent="0.45">
      <c r="F626">
        <v>680</v>
      </c>
      <c r="G626" s="45">
        <f t="shared" si="61"/>
        <v>1.2491870735375048</v>
      </c>
      <c r="H626" s="42">
        <f t="shared" si="62"/>
        <v>849.44721000550328</v>
      </c>
      <c r="I626" s="25">
        <v>680</v>
      </c>
      <c r="J626" s="45">
        <f t="shared" si="60"/>
        <v>1.2600094994209423</v>
      </c>
      <c r="K626" s="42">
        <f t="shared" si="63"/>
        <v>856.80645960624076</v>
      </c>
      <c r="L626" s="25">
        <v>680</v>
      </c>
      <c r="M626" s="45">
        <f t="shared" si="64"/>
        <v>1.2705119425735736</v>
      </c>
      <c r="N626" s="42">
        <f t="shared" si="65"/>
        <v>863.94812095002999</v>
      </c>
    </row>
    <row r="627" spans="6:14" hidden="1" outlineLevel="1" x14ac:dyDescent="0.45">
      <c r="F627">
        <v>681</v>
      </c>
      <c r="G627" s="45">
        <f t="shared" si="61"/>
        <v>1.2484924283030923</v>
      </c>
      <c r="H627" s="42">
        <f t="shared" si="62"/>
        <v>850.22334367440578</v>
      </c>
      <c r="I627" s="25">
        <v>681</v>
      </c>
      <c r="J627" s="45">
        <f t="shared" si="60"/>
        <v>1.2592816785497223</v>
      </c>
      <c r="K627" s="42">
        <f t="shared" si="63"/>
        <v>857.57082309236091</v>
      </c>
      <c r="L627" s="25">
        <v>681</v>
      </c>
      <c r="M627" s="45">
        <f t="shared" si="64"/>
        <v>1.2697517054354985</v>
      </c>
      <c r="N627" s="42">
        <f t="shared" si="65"/>
        <v>864.70091140157456</v>
      </c>
    </row>
    <row r="628" spans="6:14" hidden="1" outlineLevel="1" x14ac:dyDescent="0.45">
      <c r="F628">
        <v>682</v>
      </c>
      <c r="G628" s="45">
        <f t="shared" si="61"/>
        <v>1.2477999045114263</v>
      </c>
      <c r="H628" s="42">
        <f t="shared" si="62"/>
        <v>850.99953487679272</v>
      </c>
      <c r="I628" s="25">
        <v>682</v>
      </c>
      <c r="J628" s="45">
        <f t="shared" si="60"/>
        <v>1.2585560960677351</v>
      </c>
      <c r="K628" s="42">
        <f t="shared" si="63"/>
        <v>858.33525751819536</v>
      </c>
      <c r="L628" s="25">
        <v>682</v>
      </c>
      <c r="M628" s="45">
        <f t="shared" si="64"/>
        <v>1.2689938220896668</v>
      </c>
      <c r="N628" s="42">
        <f t="shared" si="65"/>
        <v>865.45378666515273</v>
      </c>
    </row>
    <row r="629" spans="6:14" hidden="1" outlineLevel="1" x14ac:dyDescent="0.45">
      <c r="F629">
        <v>683</v>
      </c>
      <c r="G629" s="45">
        <f t="shared" si="61"/>
        <v>1.2471094947247621</v>
      </c>
      <c r="H629" s="42">
        <f t="shared" si="62"/>
        <v>851.7757848970125</v>
      </c>
      <c r="I629" s="25">
        <v>683</v>
      </c>
      <c r="J629" s="45">
        <f t="shared" si="60"/>
        <v>1.2578327440473163</v>
      </c>
      <c r="K629" s="42">
        <f t="shared" si="63"/>
        <v>859.099764184317</v>
      </c>
      <c r="L629" s="25">
        <v>683</v>
      </c>
      <c r="M629" s="45">
        <f t="shared" si="64"/>
        <v>1.2682382841192799</v>
      </c>
      <c r="N629" s="42">
        <f t="shared" si="65"/>
        <v>866.20674805346812</v>
      </c>
    </row>
    <row r="630" spans="6:14" hidden="1" outlineLevel="1" x14ac:dyDescent="0.45">
      <c r="F630">
        <v>684</v>
      </c>
      <c r="G630" s="45">
        <f t="shared" si="61"/>
        <v>1.2464211915363119</v>
      </c>
      <c r="H630" s="42">
        <f t="shared" si="62"/>
        <v>852.55209501083732</v>
      </c>
      <c r="I630" s="25">
        <v>684</v>
      </c>
      <c r="J630" s="45">
        <f t="shared" si="60"/>
        <v>1.2571116145941976</v>
      </c>
      <c r="K630" s="42">
        <f t="shared" si="63"/>
        <v>859.86434438243123</v>
      </c>
      <c r="L630" s="25">
        <v>684</v>
      </c>
      <c r="M630" s="45">
        <f t="shared" si="64"/>
        <v>1.2674850831433999</v>
      </c>
      <c r="N630" s="42">
        <f t="shared" si="65"/>
        <v>866.9597968700856</v>
      </c>
    </row>
    <row r="631" spans="6:14" hidden="1" outlineLevel="1" x14ac:dyDescent="0.45">
      <c r="F631">
        <v>685</v>
      </c>
      <c r="G631" s="45">
        <f t="shared" si="61"/>
        <v>1.2457349875700929</v>
      </c>
      <c r="H631" s="42">
        <f t="shared" si="62"/>
        <v>853.32846648551367</v>
      </c>
      <c r="I631" s="25">
        <v>685</v>
      </c>
      <c r="J631" s="45">
        <f t="shared" si="60"/>
        <v>1.2563926998473403</v>
      </c>
      <c r="K631" s="42">
        <f t="shared" si="63"/>
        <v>860.62899939542808</v>
      </c>
      <c r="L631" s="25">
        <v>685</v>
      </c>
      <c r="M631" s="45">
        <f t="shared" si="64"/>
        <v>1.2667342108167681</v>
      </c>
      <c r="N631" s="42">
        <f t="shared" si="65"/>
        <v>867.71293440948614</v>
      </c>
    </row>
    <row r="632" spans="6:14" hidden="1" outlineLevel="1" x14ac:dyDescent="0.45">
      <c r="F632">
        <v>686</v>
      </c>
      <c r="G632" s="45">
        <f t="shared" si="61"/>
        <v>1.2450508754807741</v>
      </c>
      <c r="H632" s="42">
        <f t="shared" si="62"/>
        <v>854.10490057981099</v>
      </c>
      <c r="I632" s="25">
        <v>686</v>
      </c>
      <c r="J632" s="45">
        <f t="shared" si="60"/>
        <v>1.2556759919787688</v>
      </c>
      <c r="K632" s="42">
        <f t="shared" si="63"/>
        <v>861.3937304974354</v>
      </c>
      <c r="L632" s="25">
        <v>686</v>
      </c>
      <c r="M632" s="45">
        <f t="shared" si="64"/>
        <v>1.2659856588296243</v>
      </c>
      <c r="N632" s="42">
        <f t="shared" si="65"/>
        <v>868.46616195712227</v>
      </c>
    </row>
    <row r="633" spans="6:14" hidden="1" outlineLevel="1" x14ac:dyDescent="0.45">
      <c r="F633">
        <v>687</v>
      </c>
      <c r="G633" s="45">
        <f t="shared" si="61"/>
        <v>1.2443688479535251</v>
      </c>
      <c r="H633" s="42">
        <f t="shared" si="62"/>
        <v>854.88139854407177</v>
      </c>
      <c r="I633" s="25">
        <v>687</v>
      </c>
      <c r="J633" s="45">
        <f t="shared" si="60"/>
        <v>1.2549614831934057</v>
      </c>
      <c r="K633" s="42">
        <f t="shared" si="63"/>
        <v>862.15853895386977</v>
      </c>
      <c r="L633" s="25">
        <v>687</v>
      </c>
      <c r="M633" s="45">
        <f t="shared" si="64"/>
        <v>1.2652394189075273</v>
      </c>
      <c r="N633" s="42">
        <f t="shared" si="65"/>
        <v>869.21948078947128</v>
      </c>
    </row>
    <row r="634" spans="6:14" hidden="1" outlineLevel="1" x14ac:dyDescent="0.45">
      <c r="F634">
        <v>688</v>
      </c>
      <c r="G634" s="45">
        <f t="shared" si="61"/>
        <v>1.2436888977038663</v>
      </c>
      <c r="H634" s="42">
        <f t="shared" si="62"/>
        <v>855.65796162026004</v>
      </c>
      <c r="I634" s="25">
        <v>688</v>
      </c>
      <c r="J634" s="45">
        <f t="shared" si="60"/>
        <v>1.2542491657289068</v>
      </c>
      <c r="K634" s="42">
        <f t="shared" si="63"/>
        <v>862.9234260214879</v>
      </c>
      <c r="L634" s="25">
        <v>688</v>
      </c>
      <c r="M634" s="45">
        <f t="shared" si="64"/>
        <v>1.2644954828111765</v>
      </c>
      <c r="N634" s="42">
        <f t="shared" si="65"/>
        <v>869.97289217408945</v>
      </c>
    </row>
    <row r="635" spans="6:14" hidden="1" outlineLevel="1" x14ac:dyDescent="0.45">
      <c r="F635">
        <v>689</v>
      </c>
      <c r="G635" s="45">
        <f t="shared" si="61"/>
        <v>1.2430110174775182</v>
      </c>
      <c r="H635" s="42">
        <f t="shared" si="62"/>
        <v>856.43459104201008</v>
      </c>
      <c r="I635" s="25">
        <v>689</v>
      </c>
      <c r="J635" s="45">
        <f t="shared" si="60"/>
        <v>1.2535390318554984</v>
      </c>
      <c r="K635" s="42">
        <f t="shared" si="63"/>
        <v>863.68839294843838</v>
      </c>
      <c r="L635" s="25">
        <v>689</v>
      </c>
      <c r="M635" s="45">
        <f t="shared" si="64"/>
        <v>1.2637538423362344</v>
      </c>
      <c r="N635" s="42">
        <f t="shared" si="65"/>
        <v>870.72639736966551</v>
      </c>
    </row>
    <row r="636" spans="6:14" hidden="1" outlineLevel="1" x14ac:dyDescent="0.45">
      <c r="F636">
        <v>690</v>
      </c>
      <c r="G636" s="45">
        <f t="shared" si="61"/>
        <v>1.2423352000502532</v>
      </c>
      <c r="H636" s="42">
        <f t="shared" si="62"/>
        <v>857.21128803467468</v>
      </c>
      <c r="I636" s="25">
        <v>690</v>
      </c>
      <c r="J636" s="45">
        <f t="shared" si="60"/>
        <v>1.2528310738758148</v>
      </c>
      <c r="K636" s="42">
        <f t="shared" si="63"/>
        <v>864.45344097431223</v>
      </c>
      <c r="L636" s="25">
        <v>690</v>
      </c>
      <c r="M636" s="45">
        <f t="shared" si="64"/>
        <v>1.2630144893131507</v>
      </c>
      <c r="N636" s="42">
        <f t="shared" si="65"/>
        <v>871.47999762607401</v>
      </c>
    </row>
    <row r="637" spans="6:14" hidden="1" outlineLevel="1" x14ac:dyDescent="0.45">
      <c r="F637">
        <v>691</v>
      </c>
      <c r="G637" s="45">
        <f t="shared" si="61"/>
        <v>1.2416614382277478</v>
      </c>
      <c r="H637" s="42">
        <f t="shared" si="62"/>
        <v>857.98805381537375</v>
      </c>
      <c r="I637" s="25">
        <v>691</v>
      </c>
      <c r="J637" s="45">
        <f t="shared" si="60"/>
        <v>1.2521252841247363</v>
      </c>
      <c r="K637" s="42">
        <f t="shared" si="63"/>
        <v>865.21857133019284</v>
      </c>
      <c r="L637" s="25">
        <v>691</v>
      </c>
      <c r="M637" s="45">
        <f t="shared" si="64"/>
        <v>1.2622774156069867</v>
      </c>
      <c r="N637" s="42">
        <f t="shared" si="65"/>
        <v>872.2336941844278</v>
      </c>
    </row>
    <row r="638" spans="6:14" hidden="1" outlineLevel="1" x14ac:dyDescent="0.45">
      <c r="F638">
        <v>692</v>
      </c>
      <c r="G638" s="45">
        <f t="shared" si="61"/>
        <v>1.2409897248454351</v>
      </c>
      <c r="H638" s="42">
        <f t="shared" si="62"/>
        <v>858.76488959304106</v>
      </c>
      <c r="I638" s="25">
        <v>692</v>
      </c>
      <c r="J638" s="45">
        <f t="shared" si="60"/>
        <v>1.2514216549692294</v>
      </c>
      <c r="K638" s="42">
        <f t="shared" si="63"/>
        <v>865.98378523870679</v>
      </c>
      <c r="L638" s="25">
        <v>692</v>
      </c>
      <c r="M638" s="45">
        <f t="shared" si="64"/>
        <v>1.2615426131172409</v>
      </c>
      <c r="N638" s="42">
        <f t="shared" si="65"/>
        <v>872.98748827713075</v>
      </c>
    </row>
    <row r="639" spans="6:14" hidden="1" outlineLevel="1" x14ac:dyDescent="0.45">
      <c r="F639">
        <v>693</v>
      </c>
      <c r="G639" s="45">
        <f t="shared" si="61"/>
        <v>1.2403200527683589</v>
      </c>
      <c r="H639" s="42">
        <f t="shared" si="62"/>
        <v>859.54179656847271</v>
      </c>
      <c r="I639" s="25">
        <v>693</v>
      </c>
      <c r="J639" s="45">
        <f t="shared" si="60"/>
        <v>1.2507201788081863</v>
      </c>
      <c r="K639" s="42">
        <f t="shared" si="63"/>
        <v>866.74908391407314</v>
      </c>
      <c r="L639" s="25">
        <v>693</v>
      </c>
      <c r="M639" s="45">
        <f t="shared" si="64"/>
        <v>1.260810073777676</v>
      </c>
      <c r="N639" s="42">
        <f t="shared" si="65"/>
        <v>873.74138112792946</v>
      </c>
    </row>
    <row r="640" spans="6:14" hidden="1" outlineLevel="1" x14ac:dyDescent="0.45">
      <c r="F640">
        <v>694</v>
      </c>
      <c r="G640" s="45">
        <f t="shared" si="61"/>
        <v>1.239652414891028</v>
      </c>
      <c r="H640" s="42">
        <f t="shared" si="62"/>
        <v>860.31877593437343</v>
      </c>
      <c r="I640" s="25">
        <v>694</v>
      </c>
      <c r="J640" s="45">
        <f t="shared" si="60"/>
        <v>1.2500208480722672</v>
      </c>
      <c r="K640" s="42">
        <f t="shared" si="63"/>
        <v>867.51446856215341</v>
      </c>
      <c r="L640" s="25">
        <v>694</v>
      </c>
      <c r="M640" s="45">
        <f t="shared" si="64"/>
        <v>1.2600797895561464</v>
      </c>
      <c r="N640" s="42">
        <f t="shared" si="65"/>
        <v>874.49537395196558</v>
      </c>
    </row>
    <row r="641" spans="6:14" hidden="1" outlineLevel="1" x14ac:dyDescent="0.45">
      <c r="F641">
        <v>695</v>
      </c>
      <c r="G641" s="45">
        <f t="shared" si="61"/>
        <v>1.2389868041372718</v>
      </c>
      <c r="H641" s="42">
        <f t="shared" si="62"/>
        <v>861.09582887540387</v>
      </c>
      <c r="I641" s="25">
        <v>695</v>
      </c>
      <c r="J641" s="45">
        <f t="shared" si="60"/>
        <v>1.2493236552237417</v>
      </c>
      <c r="K641" s="42">
        <f t="shared" si="63"/>
        <v>868.27994038050042</v>
      </c>
      <c r="L641" s="25">
        <v>695</v>
      </c>
      <c r="M641" s="45">
        <f t="shared" si="64"/>
        <v>1.2593517524544273</v>
      </c>
      <c r="N641" s="42">
        <f t="shared" si="65"/>
        <v>875.24946795582696</v>
      </c>
    </row>
    <row r="642" spans="6:14" hidden="1" outlineLevel="1" x14ac:dyDescent="0.45">
      <c r="F642">
        <v>696</v>
      </c>
      <c r="G642" s="45">
        <f t="shared" si="61"/>
        <v>1.2383232134600968</v>
      </c>
      <c r="H642" s="42">
        <f t="shared" si="62"/>
        <v>861.87295656822732</v>
      </c>
      <c r="I642" s="25">
        <v>696</v>
      </c>
      <c r="J642" s="45">
        <f t="shared" si="60"/>
        <v>1.2486285927563323</v>
      </c>
      <c r="K642" s="42">
        <f t="shared" si="63"/>
        <v>869.0455005584073</v>
      </c>
      <c r="L642" s="25">
        <v>696</v>
      </c>
      <c r="M642" s="45">
        <f t="shared" si="64"/>
        <v>1.258625954508044</v>
      </c>
      <c r="N642" s="42">
        <f t="shared" si="65"/>
        <v>876.00366433759871</v>
      </c>
    </row>
    <row r="643" spans="6:14" hidden="1" outlineLevel="1" x14ac:dyDescent="0.45">
      <c r="F643">
        <v>697</v>
      </c>
      <c r="G643" s="45">
        <f t="shared" si="61"/>
        <v>1.2376616358415429</v>
      </c>
      <c r="H643" s="42">
        <f t="shared" si="62"/>
        <v>862.65016018155541</v>
      </c>
      <c r="I643" s="25">
        <v>697</v>
      </c>
      <c r="J643" s="45">
        <f t="shared" si="60"/>
        <v>1.2479356531950585</v>
      </c>
      <c r="K643" s="42">
        <f t="shared" si="63"/>
        <v>869.8111502769558</v>
      </c>
      <c r="L643" s="25">
        <v>697</v>
      </c>
      <c r="M643" s="45">
        <f t="shared" si="64"/>
        <v>1.2579023877861031</v>
      </c>
      <c r="N643" s="42">
        <f t="shared" si="65"/>
        <v>876.75796428691388</v>
      </c>
    </row>
    <row r="644" spans="6:14" hidden="1" outlineLevel="1" x14ac:dyDescent="0.45">
      <c r="F644">
        <v>698</v>
      </c>
      <c r="G644" s="45">
        <f t="shared" si="61"/>
        <v>1.2370020642925417</v>
      </c>
      <c r="H644" s="42">
        <f t="shared" si="62"/>
        <v>863.42744087619405</v>
      </c>
      <c r="I644" s="25">
        <v>698</v>
      </c>
      <c r="J644" s="45">
        <f t="shared" si="60"/>
        <v>1.2472448290960818</v>
      </c>
      <c r="K644" s="42">
        <f t="shared" si="63"/>
        <v>870.57689070906508</v>
      </c>
      <c r="L644" s="25">
        <v>698</v>
      </c>
      <c r="M644" s="45">
        <f t="shared" si="64"/>
        <v>1.2571810443911238</v>
      </c>
      <c r="N644" s="42">
        <f t="shared" si="65"/>
        <v>877.5123689850044</v>
      </c>
    </row>
    <row r="645" spans="6:14" hidden="1" outlineLevel="1" x14ac:dyDescent="0.45">
      <c r="F645">
        <v>699</v>
      </c>
      <c r="G645" s="45">
        <f t="shared" si="61"/>
        <v>1.2363444918527757</v>
      </c>
      <c r="H645" s="42">
        <f t="shared" si="62"/>
        <v>864.20479980509026</v>
      </c>
      <c r="I645" s="25">
        <v>699</v>
      </c>
      <c r="J645" s="45">
        <f t="shared" si="60"/>
        <v>1.246556113046551</v>
      </c>
      <c r="K645" s="42">
        <f t="shared" si="63"/>
        <v>871.34272301953911</v>
      </c>
      <c r="L645" s="25">
        <v>699</v>
      </c>
      <c r="M645" s="45">
        <f t="shared" si="64"/>
        <v>1.2564619164588708</v>
      </c>
      <c r="N645" s="42">
        <f t="shared" si="65"/>
        <v>878.26687960475067</v>
      </c>
    </row>
    <row r="646" spans="6:14" collapsed="1" x14ac:dyDescent="0.45">
      <c r="F646" s="26">
        <v>700</v>
      </c>
      <c r="G646" s="45">
        <f t="shared" si="61"/>
        <v>1.2356889115905367</v>
      </c>
      <c r="H646" s="42">
        <f t="shared" si="62"/>
        <v>864.98223811337573</v>
      </c>
      <c r="I646" s="44">
        <v>700</v>
      </c>
      <c r="J646" s="45">
        <f t="shared" si="60"/>
        <v>1.2458694976644493</v>
      </c>
      <c r="K646" s="42">
        <f t="shared" si="63"/>
        <v>872.1086483651145</v>
      </c>
      <c r="L646" s="44">
        <v>700</v>
      </c>
      <c r="M646" s="45">
        <f t="shared" si="64"/>
        <v>1.2557449961581881</v>
      </c>
      <c r="N646" s="42">
        <f t="shared" si="65"/>
        <v>879.02149731073166</v>
      </c>
    </row>
    <row r="647" spans="6:14" hidden="1" outlineLevel="1" x14ac:dyDescent="0.45">
      <c r="F647">
        <v>701</v>
      </c>
      <c r="G647" s="45">
        <f t="shared" si="61"/>
        <v>1.2350353166025871</v>
      </c>
      <c r="H647" s="42">
        <f t="shared" si="62"/>
        <v>865.7597569384136</v>
      </c>
      <c r="I647" s="25">
        <v>701</v>
      </c>
      <c r="J647" s="45">
        <f t="shared" si="60"/>
        <v>1.2451849755984419</v>
      </c>
      <c r="K647" s="42">
        <f t="shared" si="63"/>
        <v>872.87466789450775</v>
      </c>
      <c r="L647" s="25">
        <v>701</v>
      </c>
      <c r="M647" s="45">
        <f t="shared" si="64"/>
        <v>1.2550302756908336</v>
      </c>
      <c r="N647" s="42">
        <f t="shared" si="65"/>
        <v>879.77622325927439</v>
      </c>
    </row>
    <row r="648" spans="6:14" hidden="1" outlineLevel="1" x14ac:dyDescent="0.45">
      <c r="F648">
        <v>702</v>
      </c>
      <c r="G648" s="45">
        <f t="shared" si="61"/>
        <v>1.2343837000140203</v>
      </c>
      <c r="H648" s="42">
        <f t="shared" si="62"/>
        <v>866.53735740984223</v>
      </c>
      <c r="I648" s="25">
        <v>702</v>
      </c>
      <c r="J648" s="45">
        <f t="shared" si="60"/>
        <v>1.2445025395277243</v>
      </c>
      <c r="K648" s="42">
        <f t="shared" si="63"/>
        <v>873.64078274846247</v>
      </c>
      <c r="L648" s="25">
        <v>702</v>
      </c>
      <c r="M648" s="45">
        <f t="shared" si="64"/>
        <v>1.2543177472913145</v>
      </c>
      <c r="N648" s="42">
        <f t="shared" si="65"/>
        <v>880.5310585985028</v>
      </c>
    </row>
    <row r="649" spans="6:14" hidden="1" outlineLevel="1" x14ac:dyDescent="0.45">
      <c r="F649">
        <v>703</v>
      </c>
      <c r="G649" s="45">
        <f t="shared" si="61"/>
        <v>1.2337340549781228</v>
      </c>
      <c r="H649" s="42">
        <f t="shared" si="62"/>
        <v>867.3150406496203</v>
      </c>
      <c r="I649" s="25">
        <v>703</v>
      </c>
      <c r="J649" s="45">
        <f t="shared" si="60"/>
        <v>1.243822182161872</v>
      </c>
      <c r="K649" s="42">
        <f t="shared" si="63"/>
        <v>874.40699405979603</v>
      </c>
      <c r="L649" s="25">
        <v>703</v>
      </c>
      <c r="M649" s="45">
        <f t="shared" si="64"/>
        <v>1.2536074032267239</v>
      </c>
      <c r="N649" s="42">
        <f t="shared" si="65"/>
        <v>881.28600446838686</v>
      </c>
    </row>
    <row r="650" spans="6:14" hidden="1" outlineLevel="1" x14ac:dyDescent="0.45">
      <c r="F650">
        <v>704</v>
      </c>
      <c r="G650" s="45">
        <f t="shared" si="61"/>
        <v>1.2330863746762368</v>
      </c>
      <c r="H650" s="42">
        <f t="shared" si="62"/>
        <v>868.09280777207073</v>
      </c>
      <c r="I650" s="25">
        <v>704</v>
      </c>
      <c r="J650" s="45">
        <f t="shared" si="60"/>
        <v>1.2431438962406902</v>
      </c>
      <c r="K650" s="42">
        <f t="shared" si="63"/>
        <v>875.17330295344595</v>
      </c>
      <c r="L650" s="25">
        <v>704</v>
      </c>
      <c r="M650" s="45">
        <f t="shared" si="64"/>
        <v>1.2528992357965785</v>
      </c>
      <c r="N650" s="42">
        <f t="shared" si="65"/>
        <v>882.04106200079127</v>
      </c>
    </row>
    <row r="651" spans="6:14" hidden="1" outlineLevel="1" x14ac:dyDescent="0.45">
      <c r="F651">
        <v>705</v>
      </c>
      <c r="G651" s="45">
        <f t="shared" si="61"/>
        <v>1.2324406523176239</v>
      </c>
      <c r="H651" s="42">
        <f t="shared" si="62"/>
        <v>868.87065988392487</v>
      </c>
      <c r="I651" s="25">
        <v>705</v>
      </c>
      <c r="J651" s="45">
        <f t="shared" si="60"/>
        <v>1.242467674534065</v>
      </c>
      <c r="K651" s="42">
        <f t="shared" si="63"/>
        <v>875.93971054651581</v>
      </c>
      <c r="L651" s="25">
        <v>705</v>
      </c>
      <c r="M651" s="45">
        <f t="shared" si="64"/>
        <v>1.2521932373326565</v>
      </c>
      <c r="N651" s="42">
        <f t="shared" si="65"/>
        <v>882.7962323195228</v>
      </c>
    </row>
    <row r="652" spans="6:14" hidden="1" outlineLevel="1" x14ac:dyDescent="0.45">
      <c r="F652">
        <v>706</v>
      </c>
      <c r="G652" s="45">
        <f t="shared" si="61"/>
        <v>1.2317968811393285</v>
      </c>
      <c r="H652" s="42">
        <f t="shared" si="62"/>
        <v>869.64859808436597</v>
      </c>
      <c r="I652" s="25">
        <v>706</v>
      </c>
      <c r="J652" s="45">
        <f t="shared" si="60"/>
        <v>1.2417935098418154</v>
      </c>
      <c r="K652" s="42">
        <f t="shared" si="63"/>
        <v>876.70621794832164</v>
      </c>
      <c r="L652" s="25">
        <v>706</v>
      </c>
      <c r="M652" s="45">
        <f t="shared" si="64"/>
        <v>1.2514894001988379</v>
      </c>
      <c r="N652" s="42">
        <f t="shared" si="65"/>
        <v>883.55151654037957</v>
      </c>
    </row>
    <row r="653" spans="6:14" hidden="1" outlineLevel="1" x14ac:dyDescent="0.45">
      <c r="F653">
        <v>707</v>
      </c>
      <c r="G653" s="45">
        <f t="shared" si="61"/>
        <v>1.2311550544060437</v>
      </c>
      <c r="H653" s="42">
        <f t="shared" si="62"/>
        <v>870.42662346507291</v>
      </c>
      <c r="I653" s="25">
        <v>707</v>
      </c>
      <c r="J653" s="45">
        <f t="shared" si="60"/>
        <v>1.241121394993546</v>
      </c>
      <c r="K653" s="42">
        <f t="shared" si="63"/>
        <v>877.47282626043705</v>
      </c>
      <c r="L653" s="25">
        <v>707</v>
      </c>
      <c r="M653" s="45">
        <f t="shared" si="64"/>
        <v>1.250787716790944</v>
      </c>
      <c r="N653" s="42">
        <f t="shared" si="65"/>
        <v>884.3069157711974</v>
      </c>
    </row>
    <row r="654" spans="6:14" hidden="1" outlineLevel="1" x14ac:dyDescent="0.45">
      <c r="F654">
        <v>708</v>
      </c>
      <c r="G654" s="45">
        <f t="shared" si="61"/>
        <v>1.2305151654099764</v>
      </c>
      <c r="H654" s="42">
        <f t="shared" si="62"/>
        <v>871.2047371102633</v>
      </c>
      <c r="I654" s="25">
        <v>708</v>
      </c>
      <c r="J654" s="45">
        <f t="shared" si="60"/>
        <v>1.2404513228485008</v>
      </c>
      <c r="K654" s="42">
        <f t="shared" si="63"/>
        <v>878.2395365767386</v>
      </c>
      <c r="L654" s="25">
        <v>708</v>
      </c>
      <c r="M654" s="45">
        <f t="shared" si="64"/>
        <v>1.250088179536579</v>
      </c>
      <c r="N654" s="42">
        <f t="shared" si="65"/>
        <v>885.06243111189792</v>
      </c>
    </row>
    <row r="655" spans="6:14" hidden="1" outlineLevel="1" x14ac:dyDescent="0.45">
      <c r="F655">
        <v>709</v>
      </c>
      <c r="G655" s="45">
        <f t="shared" si="61"/>
        <v>1.2298772074707141</v>
      </c>
      <c r="H655" s="42">
        <f t="shared" si="62"/>
        <v>871.98294009673623</v>
      </c>
      <c r="I655" s="25">
        <v>709</v>
      </c>
      <c r="J655" s="45">
        <f t="shared" si="60"/>
        <v>1.239783286295417</v>
      </c>
      <c r="K655" s="42">
        <f t="shared" si="63"/>
        <v>879.0063499834506</v>
      </c>
      <c r="L655" s="25">
        <v>709</v>
      </c>
      <c r="M655" s="45">
        <f t="shared" si="64"/>
        <v>1.2493907808949716</v>
      </c>
      <c r="N655" s="42">
        <f t="shared" si="65"/>
        <v>885.81806365453485</v>
      </c>
    </row>
    <row r="656" spans="6:14" hidden="1" outlineLevel="1" x14ac:dyDescent="0.45">
      <c r="F656">
        <v>710</v>
      </c>
      <c r="G656" s="45">
        <f t="shared" si="61"/>
        <v>1.2292411739350917</v>
      </c>
      <c r="H656" s="42">
        <f t="shared" si="62"/>
        <v>872.76123349391514</v>
      </c>
      <c r="I656" s="25">
        <v>710</v>
      </c>
      <c r="J656" s="45">
        <f t="shared" si="60"/>
        <v>1.2391172782523809</v>
      </c>
      <c r="K656" s="42">
        <f t="shared" si="63"/>
        <v>879.77326755919046</v>
      </c>
      <c r="L656" s="25">
        <v>710</v>
      </c>
      <c r="M656" s="45">
        <f t="shared" si="64"/>
        <v>1.2486955133568187</v>
      </c>
      <c r="N656" s="42">
        <f t="shared" si="65"/>
        <v>886.57381448334127</v>
      </c>
    </row>
    <row r="657" spans="6:14" hidden="1" outlineLevel="1" x14ac:dyDescent="0.45">
      <c r="F657">
        <v>711</v>
      </c>
      <c r="G657" s="45">
        <f t="shared" si="61"/>
        <v>1.2286070581770603</v>
      </c>
      <c r="H657" s="42">
        <f t="shared" si="62"/>
        <v>873.53961836388987</v>
      </c>
      <c r="I657" s="25">
        <v>711</v>
      </c>
      <c r="J657" s="45">
        <f t="shared" si="60"/>
        <v>1.2384532916666842</v>
      </c>
      <c r="K657" s="42">
        <f t="shared" si="63"/>
        <v>880.54029037501243</v>
      </c>
      <c r="L657" s="25">
        <v>711</v>
      </c>
      <c r="M657" s="45">
        <f t="shared" si="64"/>
        <v>1.2480023694441293</v>
      </c>
      <c r="N657" s="42">
        <f t="shared" si="65"/>
        <v>887.32968467477599</v>
      </c>
    </row>
    <row r="658" spans="6:14" hidden="1" outlineLevel="1" x14ac:dyDescent="0.45">
      <c r="F658">
        <v>712</v>
      </c>
      <c r="G658" s="45">
        <f t="shared" si="61"/>
        <v>1.2279748535975548</v>
      </c>
      <c r="H658" s="42">
        <f t="shared" si="62"/>
        <v>874.31809576145895</v>
      </c>
      <c r="I658" s="25">
        <v>712</v>
      </c>
      <c r="J658" s="45">
        <f t="shared" si="60"/>
        <v>1.2377913195146795</v>
      </c>
      <c r="K658" s="42">
        <f t="shared" si="63"/>
        <v>881.30741949445178</v>
      </c>
      <c r="L658" s="25">
        <v>712</v>
      </c>
      <c r="M658" s="45">
        <f t="shared" si="64"/>
        <v>1.247311341710069</v>
      </c>
      <c r="N658" s="42">
        <f t="shared" si="65"/>
        <v>888.08567529756908</v>
      </c>
    </row>
    <row r="659" spans="6:14" hidden="1" outlineLevel="1" x14ac:dyDescent="0.45">
      <c r="F659">
        <v>713</v>
      </c>
      <c r="G659" s="45">
        <f t="shared" si="61"/>
        <v>1.2273445536243643</v>
      </c>
      <c r="H659" s="42">
        <f t="shared" si="62"/>
        <v>875.09666673417178</v>
      </c>
      <c r="I659" s="25">
        <v>713</v>
      </c>
      <c r="J659" s="45">
        <f t="shared" ref="J659:J722" si="66">J658^$J$19</f>
        <v>1.2371313548016396</v>
      </c>
      <c r="K659" s="42">
        <f t="shared" si="63"/>
        <v>882.07465597356907</v>
      </c>
      <c r="L659" s="25">
        <v>713</v>
      </c>
      <c r="M659" s="45">
        <f t="shared" si="64"/>
        <v>1.2466224227388056</v>
      </c>
      <c r="N659" s="42">
        <f t="shared" si="65"/>
        <v>888.84178741276844</v>
      </c>
    </row>
    <row r="660" spans="6:14" hidden="1" outlineLevel="1" x14ac:dyDescent="0.45">
      <c r="F660">
        <v>714</v>
      </c>
      <c r="G660" s="45">
        <f t="shared" si="61"/>
        <v>1.226716151712002</v>
      </c>
      <c r="H660" s="42">
        <f t="shared" si="62"/>
        <v>875.87533232236945</v>
      </c>
      <c r="I660" s="25">
        <v>714</v>
      </c>
      <c r="J660" s="45">
        <f t="shared" si="66"/>
        <v>1.2364733905616152</v>
      </c>
      <c r="K660" s="42">
        <f t="shared" si="63"/>
        <v>882.84200086099327</v>
      </c>
      <c r="L660" s="25">
        <v>714</v>
      </c>
      <c r="M660" s="45">
        <f t="shared" si="64"/>
        <v>1.2459356051453563</v>
      </c>
      <c r="N660" s="42">
        <f t="shared" si="65"/>
        <v>889.59802207378436</v>
      </c>
    </row>
    <row r="661" spans="6:14" hidden="1" outlineLevel="1" x14ac:dyDescent="0.45">
      <c r="F661">
        <v>715</v>
      </c>
      <c r="G661" s="45">
        <f t="shared" si="61"/>
        <v>1.2260896413415758</v>
      </c>
      <c r="H661" s="42">
        <f t="shared" si="62"/>
        <v>876.65409355922668</v>
      </c>
      <c r="I661" s="25">
        <v>715</v>
      </c>
      <c r="J661" s="45">
        <f t="shared" si="66"/>
        <v>1.2358174198572944</v>
      </c>
      <c r="K661" s="42">
        <f t="shared" si="63"/>
        <v>883.60945519796553</v>
      </c>
      <c r="L661" s="25">
        <v>715</v>
      </c>
      <c r="M661" s="45">
        <f t="shared" si="64"/>
        <v>1.2452508815754346</v>
      </c>
      <c r="N661" s="42">
        <f t="shared" si="65"/>
        <v>890.35438032643572</v>
      </c>
    </row>
    <row r="662" spans="6:14" hidden="1" outlineLevel="1" x14ac:dyDescent="0.45">
      <c r="F662">
        <v>716</v>
      </c>
      <c r="G662" s="45">
        <f t="shared" si="61"/>
        <v>1.2254650160206606</v>
      </c>
      <c r="H662" s="42">
        <f t="shared" si="62"/>
        <v>877.432951470793</v>
      </c>
      <c r="I662" s="25">
        <v>716</v>
      </c>
      <c r="J662" s="45">
        <f t="shared" si="66"/>
        <v>1.2351634357798629</v>
      </c>
      <c r="K662" s="42">
        <f t="shared" si="63"/>
        <v>884.37702001838181</v>
      </c>
      <c r="L662" s="25">
        <v>716</v>
      </c>
      <c r="M662" s="45">
        <f t="shared" si="64"/>
        <v>1.2445682447052993</v>
      </c>
      <c r="N662" s="42">
        <f t="shared" si="65"/>
        <v>891.11086320899426</v>
      </c>
    </row>
    <row r="663" spans="6:14" hidden="1" outlineLevel="1" x14ac:dyDescent="0.45">
      <c r="F663">
        <v>717</v>
      </c>
      <c r="G663" s="45">
        <f t="shared" si="61"/>
        <v>1.2248422692831697</v>
      </c>
      <c r="H663" s="42">
        <f t="shared" si="62"/>
        <v>878.21190707603273</v>
      </c>
      <c r="I663" s="25">
        <v>717</v>
      </c>
      <c r="J663" s="45">
        <f t="shared" si="66"/>
        <v>1.2345114314488645</v>
      </c>
      <c r="K663" s="42">
        <f t="shared" si="63"/>
        <v>885.14469634883585</v>
      </c>
      <c r="L663" s="25">
        <v>717</v>
      </c>
      <c r="M663" s="45">
        <f t="shared" si="64"/>
        <v>1.2438876872416031</v>
      </c>
      <c r="N663" s="42">
        <f t="shared" si="65"/>
        <v>891.86747175222945</v>
      </c>
    </row>
    <row r="664" spans="6:14" hidden="1" outlineLevel="1" x14ac:dyDescent="0.45">
      <c r="F664">
        <v>718</v>
      </c>
      <c r="G664" s="45">
        <f t="shared" si="61"/>
        <v>1.2242213946892289</v>
      </c>
      <c r="H664" s="42">
        <f t="shared" si="62"/>
        <v>878.99096138686627</v>
      </c>
      <c r="I664" s="25">
        <v>718</v>
      </c>
      <c r="J664" s="45">
        <f t="shared" si="66"/>
        <v>1.2338614000120636</v>
      </c>
      <c r="K664" s="42">
        <f t="shared" si="63"/>
        <v>885.91248520866168</v>
      </c>
      <c r="L664" s="25">
        <v>718</v>
      </c>
      <c r="M664" s="45">
        <f t="shared" si="64"/>
        <v>1.2432092019212433</v>
      </c>
      <c r="N664" s="42">
        <f t="shared" si="65"/>
        <v>892.62420697945265</v>
      </c>
    </row>
    <row r="665" spans="6:14" hidden="1" outlineLevel="1" x14ac:dyDescent="0.45">
      <c r="F665">
        <v>719</v>
      </c>
      <c r="G665" s="45">
        <f t="shared" si="61"/>
        <v>1.2236023858250495</v>
      </c>
      <c r="H665" s="42">
        <f t="shared" si="62"/>
        <v>879.77011540821059</v>
      </c>
      <c r="I665" s="25">
        <v>719</v>
      </c>
      <c r="J665" s="45">
        <f t="shared" si="66"/>
        <v>1.2332133346453069</v>
      </c>
      <c r="K665" s="42">
        <f t="shared" si="63"/>
        <v>886.6803876099757</v>
      </c>
      <c r="L665" s="25">
        <v>719</v>
      </c>
      <c r="M665" s="45">
        <f t="shared" si="64"/>
        <v>1.2425327815112122</v>
      </c>
      <c r="N665" s="42">
        <f t="shared" si="65"/>
        <v>893.38106990656149</v>
      </c>
    </row>
    <row r="666" spans="6:14" hidden="1" outlineLevel="1" x14ac:dyDescent="0.45">
      <c r="F666">
        <v>720</v>
      </c>
      <c r="G666" s="45">
        <f t="shared" si="61"/>
        <v>1.2229852363028038</v>
      </c>
      <c r="H666" s="42">
        <f t="shared" si="62"/>
        <v>880.54937013801873</v>
      </c>
      <c r="I666" s="25">
        <v>720</v>
      </c>
      <c r="J666" s="45">
        <f t="shared" si="66"/>
        <v>1.232567228552387</v>
      </c>
      <c r="K666" s="42">
        <f t="shared" si="63"/>
        <v>887.44840455771862</v>
      </c>
      <c r="L666" s="25">
        <v>720</v>
      </c>
      <c r="M666" s="45">
        <f t="shared" si="64"/>
        <v>1.2418584188084494</v>
      </c>
      <c r="N666" s="42">
        <f t="shared" si="65"/>
        <v>894.13806154208351</v>
      </c>
    </row>
    <row r="667" spans="6:14" hidden="1" outlineLevel="1" x14ac:dyDescent="0.45">
      <c r="F667">
        <v>721</v>
      </c>
      <c r="G667" s="45">
        <f t="shared" si="61"/>
        <v>1.2223699397604986</v>
      </c>
      <c r="H667" s="42">
        <f t="shared" si="62"/>
        <v>881.32872656731945</v>
      </c>
      <c r="I667" s="25">
        <v>721</v>
      </c>
      <c r="J667" s="45">
        <f t="shared" si="66"/>
        <v>1.2319230749649064</v>
      </c>
      <c r="K667" s="42">
        <f t="shared" si="63"/>
        <v>888.21653704969754</v>
      </c>
      <c r="L667" s="25">
        <v>721</v>
      </c>
      <c r="M667" s="45">
        <f t="shared" si="64"/>
        <v>1.2411861066396941</v>
      </c>
      <c r="N667" s="42">
        <f t="shared" si="65"/>
        <v>894.89518288721945</v>
      </c>
    </row>
    <row r="668" spans="6:14" hidden="1" outlineLevel="1" x14ac:dyDescent="0.45">
      <c r="F668">
        <v>722</v>
      </c>
      <c r="G668" s="45">
        <f t="shared" si="61"/>
        <v>1.2217564898618529</v>
      </c>
      <c r="H668" s="42">
        <f t="shared" si="62"/>
        <v>882.10818568025786</v>
      </c>
      <c r="I668" s="25">
        <v>722</v>
      </c>
      <c r="J668" s="45">
        <f t="shared" si="66"/>
        <v>1.2312808671421427</v>
      </c>
      <c r="K668" s="42">
        <f t="shared" si="63"/>
        <v>888.98478607662707</v>
      </c>
      <c r="L668" s="25">
        <v>722</v>
      </c>
      <c r="M668" s="45">
        <f t="shared" si="64"/>
        <v>1.240515837861339</v>
      </c>
      <c r="N668" s="42">
        <f t="shared" si="65"/>
        <v>895.65243493588673</v>
      </c>
    </row>
    <row r="669" spans="6:14" hidden="1" outlineLevel="1" x14ac:dyDescent="0.45">
      <c r="F669">
        <v>723</v>
      </c>
      <c r="G669" s="45">
        <f t="shared" si="61"/>
        <v>1.2211448802961737</v>
      </c>
      <c r="H669" s="42">
        <f t="shared" si="62"/>
        <v>882.88774845413366</v>
      </c>
      <c r="I669" s="25">
        <v>723</v>
      </c>
      <c r="J669" s="45">
        <f t="shared" si="66"/>
        <v>1.2306405983709132</v>
      </c>
      <c r="K669" s="42">
        <f t="shared" si="63"/>
        <v>889.75315262217021</v>
      </c>
      <c r="L669" s="25">
        <v>723</v>
      </c>
      <c r="M669" s="45">
        <f t="shared" si="64"/>
        <v>1.2398476053592842</v>
      </c>
      <c r="N669" s="42">
        <f t="shared" si="65"/>
        <v>896.4098186747625</v>
      </c>
    </row>
    <row r="670" spans="6:14" hidden="1" outlineLevel="1" x14ac:dyDescent="0.45">
      <c r="F670">
        <v>724</v>
      </c>
      <c r="G670" s="45">
        <f t="shared" si="61"/>
        <v>1.2205351047782329</v>
      </c>
      <c r="H670" s="42">
        <f t="shared" si="62"/>
        <v>883.66741585944067</v>
      </c>
      <c r="I670" s="25">
        <v>724</v>
      </c>
      <c r="J670" s="45">
        <f t="shared" si="66"/>
        <v>1.2300022619654423</v>
      </c>
      <c r="K670" s="42">
        <f t="shared" si="63"/>
        <v>890.5216376629802</v>
      </c>
      <c r="L670" s="25">
        <v>724</v>
      </c>
      <c r="M670" s="45">
        <f t="shared" si="64"/>
        <v>1.2391814020487928</v>
      </c>
      <c r="N670" s="42">
        <f t="shared" si="65"/>
        <v>897.16733508332595</v>
      </c>
    </row>
    <row r="671" spans="6:14" hidden="1" outlineLevel="1" x14ac:dyDescent="0.45">
      <c r="F671">
        <v>725</v>
      </c>
      <c r="G671" s="45">
        <f t="shared" si="61"/>
        <v>1.2199271570481458</v>
      </c>
      <c r="H671" s="42">
        <f t="shared" si="62"/>
        <v>884.44718885990574</v>
      </c>
      <c r="I671" s="25">
        <v>725</v>
      </c>
      <c r="J671" s="45">
        <f t="shared" si="66"/>
        <v>1.2293658512672276</v>
      </c>
      <c r="K671" s="42">
        <f t="shared" si="63"/>
        <v>891.29024216874006</v>
      </c>
      <c r="L671" s="25">
        <v>725</v>
      </c>
      <c r="M671" s="45">
        <f t="shared" si="64"/>
        <v>1.2385172208743465</v>
      </c>
      <c r="N671" s="42">
        <f t="shared" si="65"/>
        <v>897.92498513390115</v>
      </c>
    </row>
    <row r="672" spans="6:14" hidden="1" outlineLevel="1" x14ac:dyDescent="0.45">
      <c r="F672">
        <v>726</v>
      </c>
      <c r="G672" s="45">
        <f t="shared" si="61"/>
        <v>1.2193210308712497</v>
      </c>
      <c r="H672" s="42">
        <f t="shared" si="62"/>
        <v>885.22706841252727</v>
      </c>
      <c r="I672" s="25">
        <v>726</v>
      </c>
      <c r="J672" s="45">
        <f t="shared" si="66"/>
        <v>1.2287313596449088</v>
      </c>
      <c r="K672" s="42">
        <f t="shared" si="63"/>
        <v>892.05896710220372</v>
      </c>
      <c r="L672" s="25">
        <v>726</v>
      </c>
      <c r="M672" s="45">
        <f t="shared" si="64"/>
        <v>1.2378550548095024</v>
      </c>
      <c r="N672" s="42">
        <f t="shared" si="65"/>
        <v>898.68276979169877</v>
      </c>
    </row>
    <row r="673" spans="6:14" hidden="1" outlineLevel="1" x14ac:dyDescent="0.45">
      <c r="F673">
        <v>727</v>
      </c>
      <c r="G673" s="45">
        <f t="shared" si="61"/>
        <v>1.2187167200379829</v>
      </c>
      <c r="H673" s="42">
        <f t="shared" si="62"/>
        <v>886.00705546761355</v>
      </c>
      <c r="I673" s="25">
        <v>727</v>
      </c>
      <c r="J673" s="45">
        <f t="shared" si="66"/>
        <v>1.228098780494135</v>
      </c>
      <c r="K673" s="42">
        <f t="shared" si="63"/>
        <v>892.82781341923612</v>
      </c>
      <c r="L673" s="25">
        <v>727</v>
      </c>
      <c r="M673" s="45">
        <f t="shared" si="64"/>
        <v>1.2371948968567514</v>
      </c>
      <c r="N673" s="42">
        <f t="shared" si="65"/>
        <v>899.44069001485832</v>
      </c>
    </row>
    <row r="674" spans="6:14" hidden="1" outlineLevel="1" x14ac:dyDescent="0.45">
      <c r="F674">
        <v>728</v>
      </c>
      <c r="G674" s="45">
        <f t="shared" si="61"/>
        <v>1.2181142183637652</v>
      </c>
      <c r="H674" s="42">
        <f t="shared" si="62"/>
        <v>886.78715096882104</v>
      </c>
      <c r="I674" s="25">
        <v>728</v>
      </c>
      <c r="J674" s="45">
        <f t="shared" si="66"/>
        <v>1.2274681072374356</v>
      </c>
      <c r="K674" s="42">
        <f t="shared" si="63"/>
        <v>893.59678206885314</v>
      </c>
      <c r="L674" s="25">
        <v>728</v>
      </c>
      <c r="M674" s="45">
        <f t="shared" si="64"/>
        <v>1.2365367400473757</v>
      </c>
      <c r="N674" s="42">
        <f t="shared" si="65"/>
        <v>900.19874675448955</v>
      </c>
    </row>
    <row r="675" spans="6:14" hidden="1" outlineLevel="1" x14ac:dyDescent="0.45">
      <c r="F675">
        <v>729</v>
      </c>
      <c r="G675" s="45">
        <f t="shared" si="61"/>
        <v>1.2175135196888782</v>
      </c>
      <c r="H675" s="42">
        <f t="shared" si="62"/>
        <v>887.56735585319223</v>
      </c>
      <c r="I675" s="25">
        <v>729</v>
      </c>
      <c r="J675" s="45">
        <f t="shared" si="66"/>
        <v>1.2268393333240888</v>
      </c>
      <c r="K675" s="42">
        <f t="shared" si="63"/>
        <v>894.36587399326072</v>
      </c>
      <c r="L675" s="25">
        <v>729</v>
      </c>
      <c r="M675" s="45">
        <f t="shared" si="64"/>
        <v>1.2358805774413084</v>
      </c>
      <c r="N675" s="42">
        <f t="shared" si="65"/>
        <v>900.95694095471379</v>
      </c>
    </row>
    <row r="676" spans="6:14" hidden="1" outlineLevel="1" x14ac:dyDescent="0.45">
      <c r="F676">
        <v>730</v>
      </c>
      <c r="G676" s="45">
        <f t="shared" si="61"/>
        <v>1.2169146178783465</v>
      </c>
      <c r="H676" s="42">
        <f t="shared" si="62"/>
        <v>888.34767105119295</v>
      </c>
      <c r="I676" s="25">
        <v>730</v>
      </c>
      <c r="J676" s="45">
        <f t="shared" si="66"/>
        <v>1.2262124522299931</v>
      </c>
      <c r="K676" s="42">
        <f t="shared" si="63"/>
        <v>895.13509012789496</v>
      </c>
      <c r="L676" s="25">
        <v>730</v>
      </c>
      <c r="M676" s="45">
        <f t="shared" si="64"/>
        <v>1.2352264021269939</v>
      </c>
      <c r="N676" s="42">
        <f t="shared" si="65"/>
        <v>901.71527355270553</v>
      </c>
    </row>
    <row r="677" spans="6:14" hidden="1" outlineLevel="1" x14ac:dyDescent="0.45">
      <c r="F677">
        <v>731</v>
      </c>
      <c r="G677" s="45">
        <f t="shared" si="61"/>
        <v>1.2163175068218199</v>
      </c>
      <c r="H677" s="42">
        <f t="shared" si="62"/>
        <v>889.12809748675033</v>
      </c>
      <c r="I677" s="25">
        <v>731</v>
      </c>
      <c r="J677" s="45">
        <f t="shared" si="66"/>
        <v>1.2255874574575389</v>
      </c>
      <c r="K677" s="42">
        <f t="shared" si="63"/>
        <v>895.90443140146101</v>
      </c>
      <c r="L677" s="25">
        <v>731</v>
      </c>
      <c r="M677" s="45">
        <f t="shared" si="64"/>
        <v>1.2345742072212478</v>
      </c>
      <c r="N677" s="42">
        <f t="shared" si="65"/>
        <v>902.4737454787321</v>
      </c>
    </row>
    <row r="678" spans="6:14" hidden="1" outlineLevel="1" x14ac:dyDescent="0.45">
      <c r="F678">
        <v>732</v>
      </c>
      <c r="G678" s="45">
        <f t="shared" si="61"/>
        <v>1.2157221804334559</v>
      </c>
      <c r="H678" s="42">
        <f t="shared" si="62"/>
        <v>889.90863607728977</v>
      </c>
      <c r="I678" s="25">
        <v>732</v>
      </c>
      <c r="J678" s="45">
        <f t="shared" si="66"/>
        <v>1.2249643425354808</v>
      </c>
      <c r="K678" s="42">
        <f t="shared" si="63"/>
        <v>896.67389873597199</v>
      </c>
      <c r="L678" s="25">
        <v>732</v>
      </c>
      <c r="M678" s="45">
        <f t="shared" si="64"/>
        <v>1.2339239858691196</v>
      </c>
      <c r="N678" s="42">
        <f t="shared" si="65"/>
        <v>903.23235765619552</v>
      </c>
    </row>
    <row r="679" spans="6:14" hidden="1" outlineLevel="1" x14ac:dyDescent="0.45">
      <c r="F679">
        <v>733</v>
      </c>
      <c r="G679" s="45">
        <f t="shared" si="61"/>
        <v>1.2151286326518032</v>
      </c>
      <c r="H679" s="42">
        <f t="shared" si="62"/>
        <v>890.68928773377172</v>
      </c>
      <c r="I679" s="25">
        <v>733</v>
      </c>
      <c r="J679" s="45">
        <f t="shared" si="66"/>
        <v>1.2243431010188097</v>
      </c>
      <c r="K679" s="42">
        <f t="shared" si="63"/>
        <v>897.44349304678758</v>
      </c>
      <c r="L679" s="25">
        <v>733</v>
      </c>
      <c r="M679" s="45">
        <f t="shared" si="64"/>
        <v>1.2332757312437543</v>
      </c>
      <c r="N679" s="42">
        <f t="shared" si="65"/>
        <v>903.99111100167192</v>
      </c>
    </row>
    <row r="680" spans="6:14" hidden="1" outlineLevel="1" x14ac:dyDescent="0.45">
      <c r="F680">
        <v>734</v>
      </c>
      <c r="G680" s="45">
        <f t="shared" si="61"/>
        <v>1.2145368574396853</v>
      </c>
      <c r="H680" s="42">
        <f t="shared" si="62"/>
        <v>891.47005336072903</v>
      </c>
      <c r="I680" s="25">
        <v>734</v>
      </c>
      <c r="J680" s="45">
        <f t="shared" si="66"/>
        <v>1.2237237264886274</v>
      </c>
      <c r="K680" s="42">
        <f t="shared" si="63"/>
        <v>898.2132152426525</v>
      </c>
      <c r="L680" s="25">
        <v>734</v>
      </c>
      <c r="M680" s="45">
        <f t="shared" si="64"/>
        <v>1.2326294365462567</v>
      </c>
      <c r="N680" s="42">
        <f t="shared" si="65"/>
        <v>904.7500064249524</v>
      </c>
    </row>
    <row r="681" spans="6:14" hidden="1" outlineLevel="1" x14ac:dyDescent="0.45">
      <c r="F681">
        <v>735</v>
      </c>
      <c r="G681" s="45">
        <f t="shared" si="61"/>
        <v>1.2139468487840857</v>
      </c>
      <c r="H681" s="42">
        <f t="shared" si="62"/>
        <v>892.25093385630294</v>
      </c>
      <c r="I681" s="25">
        <v>735</v>
      </c>
      <c r="J681" s="45">
        <f t="shared" si="66"/>
        <v>1.2231062125520207</v>
      </c>
      <c r="K681" s="42">
        <f t="shared" si="63"/>
        <v>898.98306622573523</v>
      </c>
      <c r="L681" s="25">
        <v>735</v>
      </c>
      <c r="M681" s="45">
        <f t="shared" si="64"/>
        <v>1.2319850950055535</v>
      </c>
      <c r="N681" s="42">
        <f t="shared" si="65"/>
        <v>905.50904482908186</v>
      </c>
    </row>
    <row r="682" spans="6:14" hidden="1" outlineLevel="1" x14ac:dyDescent="0.45">
      <c r="F682">
        <v>736</v>
      </c>
      <c r="G682" s="45">
        <f t="shared" si="61"/>
        <v>1.213358600696032</v>
      </c>
      <c r="H682" s="42">
        <f t="shared" si="62"/>
        <v>893.0319301122795</v>
      </c>
      <c r="I682" s="25">
        <v>736</v>
      </c>
      <c r="J682" s="45">
        <f t="shared" si="66"/>
        <v>1.2224905528419361</v>
      </c>
      <c r="K682" s="42">
        <f t="shared" si="63"/>
        <v>899.75304689166501</v>
      </c>
      <c r="L682" s="25">
        <v>736</v>
      </c>
      <c r="M682" s="45">
        <f t="shared" si="64"/>
        <v>1.2313426998782599</v>
      </c>
      <c r="N682" s="42">
        <f t="shared" si="65"/>
        <v>906.26822711039927</v>
      </c>
    </row>
    <row r="683" spans="6:14" hidden="1" outlineLevel="1" x14ac:dyDescent="0.45">
      <c r="F683">
        <v>737</v>
      </c>
      <c r="G683" s="45">
        <f t="shared" si="61"/>
        <v>1.2127721072104829</v>
      </c>
      <c r="H683" s="42">
        <f t="shared" si="62"/>
        <v>893.81304301412592</v>
      </c>
      <c r="I683" s="25">
        <v>737</v>
      </c>
      <c r="J683" s="45">
        <f t="shared" si="66"/>
        <v>1.2218767410170561</v>
      </c>
      <c r="K683" s="42">
        <f t="shared" si="63"/>
        <v>900.52315812957033</v>
      </c>
      <c r="L683" s="25">
        <v>737</v>
      </c>
      <c r="M683" s="45">
        <f t="shared" si="64"/>
        <v>1.230702244448544</v>
      </c>
      <c r="N683" s="42">
        <f t="shared" si="65"/>
        <v>907.027554158577</v>
      </c>
    </row>
    <row r="684" spans="6:14" hidden="1" outlineLevel="1" x14ac:dyDescent="0.45">
      <c r="F684">
        <v>738</v>
      </c>
      <c r="G684" s="45">
        <f t="shared" si="61"/>
        <v>1.2121873623862143</v>
      </c>
      <c r="H684" s="42">
        <f t="shared" si="62"/>
        <v>894.59427344102619</v>
      </c>
      <c r="I684" s="25">
        <v>738</v>
      </c>
      <c r="J684" s="45">
        <f t="shared" si="66"/>
        <v>1.2212647707616753</v>
      </c>
      <c r="K684" s="42">
        <f t="shared" si="63"/>
        <v>901.29340082211638</v>
      </c>
      <c r="L684" s="25">
        <v>738</v>
      </c>
      <c r="M684" s="45">
        <f t="shared" si="64"/>
        <v>1.2300637220279935</v>
      </c>
      <c r="N684" s="42">
        <f t="shared" si="65"/>
        <v>907.78702685665917</v>
      </c>
    </row>
    <row r="685" spans="6:14" hidden="1" outlineLevel="1" x14ac:dyDescent="0.45">
      <c r="F685">
        <v>739</v>
      </c>
      <c r="G685" s="45">
        <f t="shared" si="61"/>
        <v>1.2116043603057056</v>
      </c>
      <c r="H685" s="42">
        <f t="shared" si="62"/>
        <v>895.37562226591649</v>
      </c>
      <c r="I685" s="25">
        <v>739</v>
      </c>
      <c r="J685" s="45">
        <f t="shared" si="66"/>
        <v>1.2206546357855774</v>
      </c>
      <c r="K685" s="42">
        <f t="shared" si="63"/>
        <v>902.06377584554173</v>
      </c>
      <c r="L685" s="25">
        <v>739</v>
      </c>
      <c r="M685" s="45">
        <f t="shared" si="64"/>
        <v>1.2294271259554823</v>
      </c>
      <c r="N685" s="42">
        <f t="shared" si="65"/>
        <v>908.54664608110147</v>
      </c>
    </row>
    <row r="686" spans="6:14" hidden="1" outlineLevel="1" x14ac:dyDescent="0.45">
      <c r="F686">
        <v>740</v>
      </c>
      <c r="G686" s="45">
        <f t="shared" si="61"/>
        <v>1.2110230950750289</v>
      </c>
      <c r="H686" s="42">
        <f t="shared" si="62"/>
        <v>896.1570903555214</v>
      </c>
      <c r="I686" s="25">
        <v>740</v>
      </c>
      <c r="J686" s="45">
        <f t="shared" si="66"/>
        <v>1.2200463298239137</v>
      </c>
      <c r="K686" s="42">
        <f t="shared" si="63"/>
        <v>902.83428406969608</v>
      </c>
      <c r="L686" s="25">
        <v>740</v>
      </c>
      <c r="M686" s="45">
        <f t="shared" si="64"/>
        <v>1.228792449597039</v>
      </c>
      <c r="N686" s="42">
        <f t="shared" si="65"/>
        <v>909.30641270180888</v>
      </c>
    </row>
    <row r="687" spans="6:14" hidden="1" outlineLevel="1" x14ac:dyDescent="0.45">
      <c r="F687">
        <v>741</v>
      </c>
      <c r="G687" s="45">
        <f t="shared" si="61"/>
        <v>1.2104435608237358</v>
      </c>
      <c r="H687" s="42">
        <f t="shared" si="62"/>
        <v>896.93867857038822</v>
      </c>
      <c r="I687" s="25">
        <v>741</v>
      </c>
      <c r="J687" s="45">
        <f t="shared" si="66"/>
        <v>1.2194398466370806</v>
      </c>
      <c r="K687" s="42">
        <f t="shared" si="63"/>
        <v>903.60492635807668</v>
      </c>
      <c r="L687" s="25">
        <v>741</v>
      </c>
      <c r="M687" s="45">
        <f t="shared" si="64"/>
        <v>1.2281596863457145</v>
      </c>
      <c r="N687" s="42">
        <f t="shared" si="65"/>
        <v>910.06632758217438</v>
      </c>
    </row>
    <row r="688" spans="6:14" hidden="1" outlineLevel="1" x14ac:dyDescent="0.45">
      <c r="F688">
        <v>742</v>
      </c>
      <c r="G688" s="45">
        <f t="shared" ref="G688:G751" si="67">G687^$G$19</f>
        <v>1.209865751704748</v>
      </c>
      <c r="H688" s="42">
        <f t="shared" ref="H688:H751" si="68">F688*G688</f>
        <v>897.72038776492298</v>
      </c>
      <c r="I688" s="25">
        <v>742</v>
      </c>
      <c r="J688" s="45">
        <f t="shared" si="66"/>
        <v>1.2188351800105999</v>
      </c>
      <c r="K688" s="42">
        <f t="shared" ref="K688:K751" si="69">I688*J688</f>
        <v>904.37570356786512</v>
      </c>
      <c r="L688" s="25">
        <v>742</v>
      </c>
      <c r="M688" s="45">
        <f t="shared" ref="M688:M751" si="70">M687^$M$19</f>
        <v>1.2275288296214519</v>
      </c>
      <c r="N688" s="42">
        <f t="shared" ref="N688:N751" si="71">L688*M688</f>
        <v>910.82639157911728</v>
      </c>
    </row>
    <row r="689" spans="6:14" hidden="1" outlineLevel="1" x14ac:dyDescent="0.45">
      <c r="F689">
        <v>743</v>
      </c>
      <c r="G689" s="45">
        <f t="shared" si="67"/>
        <v>1.2092896618942448</v>
      </c>
      <c r="H689" s="42">
        <f t="shared" si="68"/>
        <v>898.50221878742389</v>
      </c>
      <c r="I689" s="25">
        <v>743</v>
      </c>
      <c r="J689" s="45">
        <f t="shared" si="66"/>
        <v>1.2182323237549977</v>
      </c>
      <c r="K689" s="42">
        <f t="shared" si="69"/>
        <v>905.14661654996326</v>
      </c>
      <c r="L689" s="25">
        <v>743</v>
      </c>
      <c r="M689" s="45">
        <f t="shared" si="70"/>
        <v>1.2268998728709564</v>
      </c>
      <c r="N689" s="42">
        <f t="shared" si="71"/>
        <v>911.58660554312053</v>
      </c>
    </row>
    <row r="690" spans="6:14" hidden="1" outlineLevel="1" x14ac:dyDescent="0.45">
      <c r="F690">
        <v>744</v>
      </c>
      <c r="G690" s="45">
        <f t="shared" si="67"/>
        <v>1.2087152855915555</v>
      </c>
      <c r="H690" s="42">
        <f t="shared" si="68"/>
        <v>899.28417248011726</v>
      </c>
      <c r="I690" s="25">
        <v>744</v>
      </c>
      <c r="J690" s="45">
        <f t="shared" si="66"/>
        <v>1.2176312717056854</v>
      </c>
      <c r="K690" s="42">
        <f t="shared" si="69"/>
        <v>905.91766614902997</v>
      </c>
      <c r="L690" s="25">
        <v>744</v>
      </c>
      <c r="M690" s="45">
        <f t="shared" si="70"/>
        <v>1.2262728095675655</v>
      </c>
      <c r="N690" s="42">
        <f t="shared" si="71"/>
        <v>912.34697031826875</v>
      </c>
    </row>
    <row r="691" spans="6:14" hidden="1" outlineLevel="1" x14ac:dyDescent="0.45">
      <c r="F691">
        <v>745</v>
      </c>
      <c r="G691" s="45">
        <f t="shared" si="67"/>
        <v>1.2081426170190486</v>
      </c>
      <c r="H691" s="42">
        <f t="shared" si="68"/>
        <v>900.06624967919117</v>
      </c>
      <c r="I691" s="25">
        <v>745</v>
      </c>
      <c r="J691" s="45">
        <f t="shared" si="66"/>
        <v>1.2170320177228409</v>
      </c>
      <c r="K691" s="42">
        <f t="shared" si="69"/>
        <v>906.68885320351649</v>
      </c>
      <c r="L691" s="25">
        <v>745</v>
      </c>
      <c r="M691" s="45">
        <f t="shared" si="70"/>
        <v>1.225647633211121</v>
      </c>
      <c r="N691" s="42">
        <f t="shared" si="71"/>
        <v>913.10748674228512</v>
      </c>
    </row>
    <row r="692" spans="6:14" hidden="1" outlineLevel="1" x14ac:dyDescent="0.45">
      <c r="F692">
        <v>746</v>
      </c>
      <c r="G692" s="45">
        <f t="shared" si="67"/>
        <v>1.2075716504220237</v>
      </c>
      <c r="H692" s="42">
        <f t="shared" si="68"/>
        <v>900.84845121482977</v>
      </c>
      <c r="I692" s="25">
        <v>746</v>
      </c>
      <c r="J692" s="45">
        <f t="shared" si="66"/>
        <v>1.2164345556912903</v>
      </c>
      <c r="K692" s="42">
        <f t="shared" si="69"/>
        <v>907.46017854570255</v>
      </c>
      <c r="L692" s="25">
        <v>746</v>
      </c>
      <c r="M692" s="45">
        <f t="shared" si="70"/>
        <v>1.2250243373278409</v>
      </c>
      <c r="N692" s="42">
        <f t="shared" si="71"/>
        <v>913.86815564656933</v>
      </c>
    </row>
    <row r="693" spans="6:14" hidden="1" outlineLevel="1" x14ac:dyDescent="0.45">
      <c r="F693">
        <v>747</v>
      </c>
      <c r="G693" s="45">
        <f t="shared" si="67"/>
        <v>1.2070023800686036</v>
      </c>
      <c r="H693" s="42">
        <f t="shared" si="68"/>
        <v>901.63077791124692</v>
      </c>
      <c r="I693" s="25">
        <v>747</v>
      </c>
      <c r="J693" s="45">
        <f t="shared" si="66"/>
        <v>1.2158388795203907</v>
      </c>
      <c r="K693" s="42">
        <f t="shared" si="69"/>
        <v>908.23164300173187</v>
      </c>
      <c r="L693" s="25">
        <v>747</v>
      </c>
      <c r="M693" s="45">
        <f t="shared" si="70"/>
        <v>1.2244029154701923</v>
      </c>
      <c r="N693" s="42">
        <f t="shared" si="71"/>
        <v>914.62897785623363</v>
      </c>
    </row>
    <row r="694" spans="6:14" hidden="1" outlineLevel="1" x14ac:dyDescent="0.45">
      <c r="F694">
        <v>748</v>
      </c>
      <c r="G694" s="45">
        <f t="shared" si="67"/>
        <v>1.2064348002496266</v>
      </c>
      <c r="H694" s="42">
        <f t="shared" si="68"/>
        <v>902.41323058672072</v>
      </c>
      <c r="I694" s="25">
        <v>748</v>
      </c>
      <c r="J694" s="45">
        <f t="shared" si="66"/>
        <v>1.2152449831439127</v>
      </c>
      <c r="K694" s="42">
        <f t="shared" si="69"/>
        <v>909.00324739164671</v>
      </c>
      <c r="L694" s="25">
        <v>748</v>
      </c>
      <c r="M694" s="45">
        <f t="shared" si="70"/>
        <v>1.2237833612167652</v>
      </c>
      <c r="N694" s="42">
        <f t="shared" si="71"/>
        <v>915.38995419014043</v>
      </c>
    </row>
    <row r="695" spans="6:14" hidden="1" outlineLevel="1" x14ac:dyDescent="0.45">
      <c r="F695">
        <v>749</v>
      </c>
      <c r="G695" s="45">
        <f t="shared" si="67"/>
        <v>1.2058689052785401</v>
      </c>
      <c r="H695" s="42">
        <f t="shared" si="68"/>
        <v>903.19581005362647</v>
      </c>
      <c r="I695" s="25">
        <v>749</v>
      </c>
      <c r="J695" s="45">
        <f t="shared" si="66"/>
        <v>1.2146528605199249</v>
      </c>
      <c r="K695" s="42">
        <f t="shared" si="69"/>
        <v>909.7749925294238</v>
      </c>
      <c r="L695" s="25">
        <v>749</v>
      </c>
      <c r="M695" s="45">
        <f t="shared" si="70"/>
        <v>1.2231656681721466</v>
      </c>
      <c r="N695" s="42">
        <f t="shared" si="71"/>
        <v>916.15108546093779</v>
      </c>
    </row>
    <row r="696" spans="6:14" hidden="1" outlineLevel="1" x14ac:dyDescent="0.45">
      <c r="F696">
        <v>750</v>
      </c>
      <c r="G696" s="45">
        <f t="shared" si="67"/>
        <v>1.2053046894912935</v>
      </c>
      <c r="H696" s="42">
        <f t="shared" si="68"/>
        <v>903.97851711847011</v>
      </c>
      <c r="I696" s="25">
        <v>750</v>
      </c>
      <c r="J696" s="45">
        <f t="shared" si="66"/>
        <v>1.214062505630678</v>
      </c>
      <c r="K696" s="42">
        <f t="shared" si="69"/>
        <v>910.54687922300843</v>
      </c>
      <c r="L696" s="25">
        <v>750</v>
      </c>
      <c r="M696" s="45">
        <f t="shared" si="70"/>
        <v>1.222549829966795</v>
      </c>
      <c r="N696" s="42">
        <f t="shared" si="71"/>
        <v>916.91237247509616</v>
      </c>
    </row>
    <row r="697" spans="6:14" hidden="1" outlineLevel="1" x14ac:dyDescent="0.45">
      <c r="F697">
        <v>751</v>
      </c>
      <c r="G697" s="45">
        <f t="shared" si="67"/>
        <v>1.2047421472462334</v>
      </c>
      <c r="H697" s="42">
        <f t="shared" si="68"/>
        <v>904.7613525819213</v>
      </c>
      <c r="I697" s="25">
        <v>751</v>
      </c>
      <c r="J697" s="45">
        <f t="shared" si="66"/>
        <v>1.2134739124824898</v>
      </c>
      <c r="K697" s="42">
        <f t="shared" si="69"/>
        <v>911.31890827434984</v>
      </c>
      <c r="L697" s="25">
        <v>751</v>
      </c>
      <c r="M697" s="45">
        <f t="shared" si="70"/>
        <v>1.2219358402569169</v>
      </c>
      <c r="N697" s="42">
        <f t="shared" si="71"/>
        <v>917.67381603294461</v>
      </c>
    </row>
    <row r="698" spans="6:14" hidden="1" outlineLevel="1" x14ac:dyDescent="0.45">
      <c r="F698">
        <v>752</v>
      </c>
      <c r="G698" s="45">
        <f t="shared" si="67"/>
        <v>1.204181272923998</v>
      </c>
      <c r="H698" s="42">
        <f t="shared" si="68"/>
        <v>905.54431723884647</v>
      </c>
      <c r="I698" s="25">
        <v>752</v>
      </c>
      <c r="J698" s="45">
        <f t="shared" si="66"/>
        <v>1.2128870751056313</v>
      </c>
      <c r="K698" s="42">
        <f t="shared" si="69"/>
        <v>912.09108047943471</v>
      </c>
      <c r="L698" s="25">
        <v>752</v>
      </c>
      <c r="M698" s="45">
        <f t="shared" si="70"/>
        <v>1.2213236927243432</v>
      </c>
      <c r="N698" s="42">
        <f t="shared" si="71"/>
        <v>918.4354169287061</v>
      </c>
    </row>
    <row r="699" spans="6:14" hidden="1" outlineLevel="1" x14ac:dyDescent="0.45">
      <c r="F699">
        <v>753</v>
      </c>
      <c r="G699" s="45">
        <f t="shared" si="67"/>
        <v>1.2036220609274129</v>
      </c>
      <c r="H699" s="42">
        <f t="shared" si="68"/>
        <v>906.32741187834188</v>
      </c>
      <c r="I699" s="25">
        <v>753</v>
      </c>
      <c r="J699" s="45">
        <f t="shared" si="66"/>
        <v>1.2123019875542127</v>
      </c>
      <c r="K699" s="42">
        <f t="shared" si="69"/>
        <v>912.86339662832211</v>
      </c>
      <c r="L699" s="25">
        <v>753</v>
      </c>
      <c r="M699" s="45">
        <f t="shared" si="70"/>
        <v>1.2207133810764053</v>
      </c>
      <c r="N699" s="42">
        <f t="shared" si="71"/>
        <v>919.19717595053316</v>
      </c>
    </row>
    <row r="700" spans="6:14" hidden="1" outlineLevel="1" x14ac:dyDescent="0.45">
      <c r="F700">
        <v>754</v>
      </c>
      <c r="G700" s="45">
        <f t="shared" si="67"/>
        <v>1.2030645056813867</v>
      </c>
      <c r="H700" s="42">
        <f t="shared" si="68"/>
        <v>907.11063728376553</v>
      </c>
      <c r="I700" s="25">
        <v>754</v>
      </c>
      <c r="J700" s="45">
        <f t="shared" si="66"/>
        <v>1.2117186439060703</v>
      </c>
      <c r="K700" s="42">
        <f t="shared" si="69"/>
        <v>913.635857505177</v>
      </c>
      <c r="L700" s="25">
        <v>754</v>
      </c>
      <c r="M700" s="45">
        <f t="shared" si="70"/>
        <v>1.2201048990458139</v>
      </c>
      <c r="N700" s="42">
        <f t="shared" si="71"/>
        <v>919.95909388054361</v>
      </c>
    </row>
    <row r="701" spans="6:14" hidden="1" outlineLevel="1" x14ac:dyDescent="0.45">
      <c r="F701">
        <v>755</v>
      </c>
      <c r="G701" s="45">
        <f t="shared" si="67"/>
        <v>1.2025086016328079</v>
      </c>
      <c r="H701" s="42">
        <f t="shared" si="68"/>
        <v>907.89399423276996</v>
      </c>
      <c r="I701" s="25">
        <v>755</v>
      </c>
      <c r="J701" s="45">
        <f t="shared" si="66"/>
        <v>1.2111370382626547</v>
      </c>
      <c r="K701" s="42">
        <f t="shared" si="69"/>
        <v>914.40846388830437</v>
      </c>
      <c r="L701" s="25">
        <v>755</v>
      </c>
      <c r="M701" s="45">
        <f t="shared" si="70"/>
        <v>1.219498240390537</v>
      </c>
      <c r="N701" s="42">
        <f t="shared" si="71"/>
        <v>920.72117149485541</v>
      </c>
    </row>
    <row r="702" spans="6:14" hidden="1" outlineLevel="1" x14ac:dyDescent="0.45">
      <c r="F702">
        <v>756</v>
      </c>
      <c r="G702" s="45">
        <f t="shared" si="67"/>
        <v>1.2019543432504423</v>
      </c>
      <c r="H702" s="42">
        <f t="shared" si="68"/>
        <v>908.67748349733438</v>
      </c>
      <c r="I702" s="25">
        <v>756</v>
      </c>
      <c r="J702" s="45">
        <f t="shared" si="66"/>
        <v>1.2105571647489184</v>
      </c>
      <c r="K702" s="42">
        <f t="shared" si="69"/>
        <v>915.18121655018228</v>
      </c>
      <c r="L702" s="25">
        <v>756</v>
      </c>
      <c r="M702" s="45">
        <f t="shared" si="70"/>
        <v>1.218893398893679</v>
      </c>
      <c r="N702" s="42">
        <f t="shared" si="71"/>
        <v>921.48340956362131</v>
      </c>
    </row>
    <row r="703" spans="6:14" hidden="1" outlineLevel="1" x14ac:dyDescent="0.45">
      <c r="F703">
        <v>757</v>
      </c>
      <c r="G703" s="45">
        <f t="shared" si="67"/>
        <v>1.2014017250248299</v>
      </c>
      <c r="H703" s="42">
        <f t="shared" si="68"/>
        <v>909.46110584379619</v>
      </c>
      <c r="I703" s="25">
        <v>757</v>
      </c>
      <c r="J703" s="45">
        <f t="shared" si="66"/>
        <v>1.2099790175132046</v>
      </c>
      <c r="K703" s="42">
        <f t="shared" si="69"/>
        <v>915.95411625749591</v>
      </c>
      <c r="L703" s="25">
        <v>757</v>
      </c>
      <c r="M703" s="45">
        <f t="shared" si="70"/>
        <v>1.2182903683633606</v>
      </c>
      <c r="N703" s="42">
        <f t="shared" si="71"/>
        <v>922.245808851064</v>
      </c>
    </row>
    <row r="704" spans="6:14" hidden="1" outlineLevel="1" x14ac:dyDescent="0.45">
      <c r="F704">
        <v>758</v>
      </c>
      <c r="G704" s="45">
        <f t="shared" si="67"/>
        <v>1.2008507414681844</v>
      </c>
      <c r="H704" s="42">
        <f t="shared" si="68"/>
        <v>910.24486203288382</v>
      </c>
      <c r="I704" s="25">
        <v>758</v>
      </c>
      <c r="J704" s="45">
        <f t="shared" si="66"/>
        <v>1.2094025907271373</v>
      </c>
      <c r="K704" s="42">
        <f t="shared" si="69"/>
        <v>916.72716377117013</v>
      </c>
      <c r="L704" s="25">
        <v>758</v>
      </c>
      <c r="M704" s="45">
        <f t="shared" si="70"/>
        <v>1.2176891426325991</v>
      </c>
      <c r="N704" s="42">
        <f t="shared" si="71"/>
        <v>923.00837011551016</v>
      </c>
    </row>
    <row r="705" spans="6:14" hidden="1" outlineLevel="1" x14ac:dyDescent="0.45">
      <c r="F705">
        <v>759</v>
      </c>
      <c r="G705" s="45">
        <f t="shared" si="67"/>
        <v>1.2003013871142909</v>
      </c>
      <c r="H705" s="42">
        <f t="shared" si="68"/>
        <v>911.02875281974684</v>
      </c>
      <c r="I705" s="25">
        <v>759</v>
      </c>
      <c r="J705" s="45">
        <f t="shared" si="66"/>
        <v>1.2088278785855107</v>
      </c>
      <c r="K705" s="42">
        <f t="shared" si="69"/>
        <v>917.5003598464026</v>
      </c>
      <c r="L705" s="25">
        <v>759</v>
      </c>
      <c r="M705" s="45">
        <f t="shared" si="70"/>
        <v>1.2170897155591898</v>
      </c>
      <c r="N705" s="42">
        <f t="shared" si="71"/>
        <v>923.77109410942501</v>
      </c>
    </row>
    <row r="706" spans="6:14" hidden="1" outlineLevel="1" x14ac:dyDescent="0.45">
      <c r="F706">
        <v>760</v>
      </c>
      <c r="G706" s="45">
        <f t="shared" si="67"/>
        <v>1.1997536565184059</v>
      </c>
      <c r="H706" s="42">
        <f t="shared" si="68"/>
        <v>911.81277895398853</v>
      </c>
      <c r="I706" s="25">
        <v>760</v>
      </c>
      <c r="J706" s="45">
        <f t="shared" si="66"/>
        <v>1.2082548753061801</v>
      </c>
      <c r="K706" s="42">
        <f t="shared" si="69"/>
        <v>918.2737052326969</v>
      </c>
      <c r="L706" s="25">
        <v>760</v>
      </c>
      <c r="M706" s="45">
        <f t="shared" si="70"/>
        <v>1.2164920810255875</v>
      </c>
      <c r="N706" s="42">
        <f t="shared" si="71"/>
        <v>924.5339815794465</v>
      </c>
    </row>
    <row r="707" spans="6:14" hidden="1" outlineLevel="1" x14ac:dyDescent="0.45">
      <c r="F707">
        <v>761</v>
      </c>
      <c r="G707" s="45">
        <f t="shared" si="67"/>
        <v>1.1992075442571575</v>
      </c>
      <c r="H707" s="42">
        <f t="shared" si="68"/>
        <v>912.59694117969684</v>
      </c>
      <c r="I707" s="25">
        <v>761</v>
      </c>
      <c r="J707" s="45">
        <f t="shared" si="66"/>
        <v>1.2076835751299535</v>
      </c>
      <c r="K707" s="42">
        <f t="shared" si="69"/>
        <v>919.04720067389462</v>
      </c>
      <c r="L707" s="25">
        <v>761</v>
      </c>
      <c r="M707" s="45">
        <f t="shared" si="70"/>
        <v>1.2158962329387892</v>
      </c>
      <c r="N707" s="42">
        <f t="shared" si="71"/>
        <v>925.29703326641857</v>
      </c>
    </row>
    <row r="708" spans="6:14" hidden="1" outlineLevel="1" x14ac:dyDescent="0.45">
      <c r="F708">
        <v>762</v>
      </c>
      <c r="G708" s="45">
        <f t="shared" si="67"/>
        <v>1.1986630449284448</v>
      </c>
      <c r="H708" s="42">
        <f t="shared" si="68"/>
        <v>913.38124023547493</v>
      </c>
      <c r="I708" s="25">
        <v>762</v>
      </c>
      <c r="J708" s="45">
        <f t="shared" si="66"/>
        <v>1.2071139723204825</v>
      </c>
      <c r="K708" s="42">
        <f t="shared" si="69"/>
        <v>919.82084690820761</v>
      </c>
      <c r="L708" s="25">
        <v>762</v>
      </c>
      <c r="M708" s="45">
        <f t="shared" si="70"/>
        <v>1.2153021652302167</v>
      </c>
      <c r="N708" s="42">
        <f t="shared" si="71"/>
        <v>926.06024990542517</v>
      </c>
    </row>
    <row r="709" spans="6:14" hidden="1" outlineLevel="1" x14ac:dyDescent="0.45">
      <c r="F709">
        <v>763</v>
      </c>
      <c r="G709" s="45">
        <f t="shared" si="67"/>
        <v>1.1981201531513401</v>
      </c>
      <c r="H709" s="42">
        <f t="shared" si="68"/>
        <v>914.16567685447251</v>
      </c>
      <c r="I709" s="25">
        <v>763</v>
      </c>
      <c r="J709" s="45">
        <f t="shared" si="66"/>
        <v>1.2065460611641559</v>
      </c>
      <c r="K709" s="42">
        <f t="shared" si="69"/>
        <v>920.59464466825091</v>
      </c>
      <c r="L709" s="25">
        <v>763</v>
      </c>
      <c r="M709" s="45">
        <f t="shared" si="70"/>
        <v>1.2147098718556013</v>
      </c>
      <c r="N709" s="42">
        <f t="shared" si="71"/>
        <v>926.82363222582376</v>
      </c>
    </row>
    <row r="710" spans="6:14" hidden="1" outlineLevel="1" x14ac:dyDescent="0.45">
      <c r="F710">
        <v>764</v>
      </c>
      <c r="G710" s="45">
        <f t="shared" si="67"/>
        <v>1.1975788635659899</v>
      </c>
      <c r="H710" s="42">
        <f t="shared" si="68"/>
        <v>914.95025176441629</v>
      </c>
      <c r="I710" s="25">
        <v>764</v>
      </c>
      <c r="J710" s="45">
        <f t="shared" si="66"/>
        <v>1.2059798359699918</v>
      </c>
      <c r="K710" s="42">
        <f t="shared" si="69"/>
        <v>921.36859468107377</v>
      </c>
      <c r="L710" s="25">
        <v>764</v>
      </c>
      <c r="M710" s="45">
        <f t="shared" si="70"/>
        <v>1.214119346794867</v>
      </c>
      <c r="N710" s="42">
        <f t="shared" si="71"/>
        <v>927.58718095127836</v>
      </c>
    </row>
    <row r="711" spans="6:14" hidden="1" outlineLevel="1" x14ac:dyDescent="0.45">
      <c r="F711">
        <v>765</v>
      </c>
      <c r="G711" s="45">
        <f t="shared" si="67"/>
        <v>1.1970391708335171</v>
      </c>
      <c r="H711" s="42">
        <f t="shared" si="68"/>
        <v>915.73496568764051</v>
      </c>
      <c r="I711" s="25">
        <v>765</v>
      </c>
      <c r="J711" s="45">
        <f t="shared" si="66"/>
        <v>1.2054152910695322</v>
      </c>
      <c r="K711" s="42">
        <f t="shared" si="69"/>
        <v>922.14269766819211</v>
      </c>
      <c r="L711" s="25">
        <v>765</v>
      </c>
      <c r="M711" s="45">
        <f t="shared" si="70"/>
        <v>1.2135305840520163</v>
      </c>
      <c r="N711" s="42">
        <f t="shared" si="71"/>
        <v>928.35089679979251</v>
      </c>
    </row>
    <row r="712" spans="6:14" hidden="1" outlineLevel="1" x14ac:dyDescent="0.45">
      <c r="F712">
        <v>766</v>
      </c>
      <c r="G712" s="45">
        <f t="shared" si="67"/>
        <v>1.1965010696359233</v>
      </c>
      <c r="H712" s="42">
        <f t="shared" si="68"/>
        <v>916.51981934111723</v>
      </c>
      <c r="I712" s="25">
        <v>766</v>
      </c>
      <c r="J712" s="45">
        <f t="shared" si="66"/>
        <v>1.2048524208167362</v>
      </c>
      <c r="K712" s="42">
        <f t="shared" si="69"/>
        <v>922.91695434561984</v>
      </c>
      <c r="L712" s="25">
        <v>766</v>
      </c>
      <c r="M712" s="45">
        <f t="shared" si="70"/>
        <v>1.2129435776550155</v>
      </c>
      <c r="N712" s="42">
        <f t="shared" si="71"/>
        <v>929.11478048374181</v>
      </c>
    </row>
    <row r="713" spans="6:14" hidden="1" outlineLevel="1" x14ac:dyDescent="0.45">
      <c r="F713">
        <v>767</v>
      </c>
      <c r="G713" s="45">
        <f t="shared" si="67"/>
        <v>1.1959645546759925</v>
      </c>
      <c r="H713" s="42">
        <f t="shared" si="68"/>
        <v>917.30481343648626</v>
      </c>
      <c r="I713" s="25">
        <v>767</v>
      </c>
      <c r="J713" s="45">
        <f t="shared" si="66"/>
        <v>1.2042912195878752</v>
      </c>
      <c r="K713" s="42">
        <f t="shared" si="69"/>
        <v>923.69136542390027</v>
      </c>
      <c r="L713" s="25">
        <v>767</v>
      </c>
      <c r="M713" s="45">
        <f t="shared" si="70"/>
        <v>1.2123583216556815</v>
      </c>
      <c r="N713" s="42">
        <f t="shared" si="71"/>
        <v>929.87883270990767</v>
      </c>
    </row>
    <row r="714" spans="6:14" hidden="1" outlineLevel="1" x14ac:dyDescent="0.45">
      <c r="F714">
        <v>768</v>
      </c>
      <c r="G714" s="45">
        <f t="shared" si="67"/>
        <v>1.1954296206771944</v>
      </c>
      <c r="H714" s="42">
        <f t="shared" si="68"/>
        <v>918.08994868008529</v>
      </c>
      <c r="I714" s="25">
        <v>768</v>
      </c>
      <c r="J714" s="45">
        <f t="shared" si="66"/>
        <v>1.2037316817814285</v>
      </c>
      <c r="K714" s="42">
        <f t="shared" si="69"/>
        <v>924.46593160813711</v>
      </c>
      <c r="L714" s="25">
        <v>768</v>
      </c>
      <c r="M714" s="45">
        <f t="shared" si="70"/>
        <v>1.2117748101295682</v>
      </c>
      <c r="N714" s="42">
        <f t="shared" si="71"/>
        <v>930.64305417950845</v>
      </c>
    </row>
    <row r="715" spans="6:14" hidden="1" outlineLevel="1" x14ac:dyDescent="0.45">
      <c r="F715">
        <v>769</v>
      </c>
      <c r="G715" s="45">
        <f t="shared" si="67"/>
        <v>1.1948962623835888</v>
      </c>
      <c r="H715" s="42">
        <f t="shared" si="68"/>
        <v>918.87522577297977</v>
      </c>
      <c r="I715" s="25">
        <v>769</v>
      </c>
      <c r="J715" s="45">
        <f t="shared" si="66"/>
        <v>1.2031738018179787</v>
      </c>
      <c r="K715" s="42">
        <f t="shared" si="69"/>
        <v>925.24065359802569</v>
      </c>
      <c r="L715" s="25">
        <v>769</v>
      </c>
      <c r="M715" s="45">
        <f t="shared" si="70"/>
        <v>1.2111930371758541</v>
      </c>
      <c r="N715" s="42">
        <f t="shared" si="71"/>
        <v>931.40744558823178</v>
      </c>
    </row>
    <row r="716" spans="6:14" hidden="1" outlineLevel="1" x14ac:dyDescent="0.45">
      <c r="F716">
        <v>770</v>
      </c>
      <c r="G716" s="45">
        <f t="shared" si="67"/>
        <v>1.1943644745597299</v>
      </c>
      <c r="H716" s="42">
        <f t="shared" si="68"/>
        <v>919.66064541099206</v>
      </c>
      <c r="I716" s="25">
        <v>770</v>
      </c>
      <c r="J716" s="45">
        <f t="shared" si="66"/>
        <v>1.2026175741401088</v>
      </c>
      <c r="K716" s="42">
        <f t="shared" si="69"/>
        <v>926.0155320878838</v>
      </c>
      <c r="L716" s="25">
        <v>770</v>
      </c>
      <c r="M716" s="45">
        <f t="shared" si="70"/>
        <v>1.2106129969172306</v>
      </c>
      <c r="N716" s="42">
        <f t="shared" si="71"/>
        <v>932.17200762626749</v>
      </c>
    </row>
    <row r="717" spans="6:14" hidden="1" outlineLevel="1" x14ac:dyDescent="0.45">
      <c r="F717">
        <v>771</v>
      </c>
      <c r="G717" s="45">
        <f t="shared" si="67"/>
        <v>1.1938342519905722</v>
      </c>
      <c r="H717" s="42">
        <f t="shared" si="68"/>
        <v>920.44620828473126</v>
      </c>
      <c r="I717" s="25">
        <v>771</v>
      </c>
      <c r="J717" s="45">
        <f t="shared" si="66"/>
        <v>1.2020629932122988</v>
      </c>
      <c r="K717" s="42">
        <f t="shared" si="69"/>
        <v>926.79056776668233</v>
      </c>
      <c r="L717" s="25">
        <v>771</v>
      </c>
      <c r="M717" s="45">
        <f t="shared" si="70"/>
        <v>1.2100346834997908</v>
      </c>
      <c r="N717" s="42">
        <f t="shared" si="71"/>
        <v>932.93674097833878</v>
      </c>
    </row>
    <row r="718" spans="6:14" hidden="1" outlineLevel="1" x14ac:dyDescent="0.45">
      <c r="F718">
        <v>772</v>
      </c>
      <c r="G718" s="45">
        <f t="shared" si="67"/>
        <v>1.1933055894813756</v>
      </c>
      <c r="H718" s="42">
        <f t="shared" si="68"/>
        <v>921.2319150796219</v>
      </c>
      <c r="I718" s="25">
        <v>772</v>
      </c>
      <c r="J718" s="45">
        <f t="shared" si="66"/>
        <v>1.2015100535208236</v>
      </c>
      <c r="K718" s="42">
        <f t="shared" si="69"/>
        <v>927.56576131807583</v>
      </c>
      <c r="L718" s="25">
        <v>772</v>
      </c>
      <c r="M718" s="45">
        <f t="shared" si="70"/>
        <v>1.2094580910929187</v>
      </c>
      <c r="N718" s="42">
        <f t="shared" si="71"/>
        <v>933.70164632373326</v>
      </c>
    </row>
    <row r="719" spans="6:14" hidden="1" outlineLevel="1" x14ac:dyDescent="0.45">
      <c r="F719">
        <v>773</v>
      </c>
      <c r="G719" s="45">
        <f t="shared" si="67"/>
        <v>1.1927784818576117</v>
      </c>
      <c r="H719" s="42">
        <f t="shared" si="68"/>
        <v>922.01776647593385</v>
      </c>
      <c r="I719" s="25">
        <v>773</v>
      </c>
      <c r="J719" s="45">
        <f t="shared" si="66"/>
        <v>1.2009587495736511</v>
      </c>
      <c r="K719" s="42">
        <f t="shared" si="69"/>
        <v>928.34111342043229</v>
      </c>
      <c r="L719" s="25">
        <v>773</v>
      </c>
      <c r="M719" s="45">
        <f t="shared" si="70"/>
        <v>1.2088832138891794</v>
      </c>
      <c r="N719" s="42">
        <f t="shared" si="71"/>
        <v>934.46672433633569</v>
      </c>
    </row>
    <row r="720" spans="6:14" hidden="1" outlineLevel="1" x14ac:dyDescent="0.45">
      <c r="F720">
        <v>774</v>
      </c>
      <c r="G720" s="45">
        <f t="shared" si="67"/>
        <v>1.1922529239648711</v>
      </c>
      <c r="H720" s="42">
        <f t="shared" si="68"/>
        <v>922.80376314881028</v>
      </c>
      <c r="I720" s="25">
        <v>774</v>
      </c>
      <c r="J720" s="45">
        <f t="shared" si="66"/>
        <v>1.2004090759003405</v>
      </c>
      <c r="K720" s="42">
        <f t="shared" si="69"/>
        <v>929.11662474686352</v>
      </c>
      <c r="L720" s="25">
        <v>774</v>
      </c>
      <c r="M720" s="45">
        <f t="shared" si="70"/>
        <v>1.2083100461042098</v>
      </c>
      <c r="N720" s="42">
        <f t="shared" si="71"/>
        <v>935.23197568465832</v>
      </c>
    </row>
    <row r="721" spans="6:14" hidden="1" outlineLevel="1" x14ac:dyDescent="0.45">
      <c r="F721">
        <v>775</v>
      </c>
      <c r="G721" s="45">
        <f t="shared" si="67"/>
        <v>1.1917289106687703</v>
      </c>
      <c r="H721" s="42">
        <f t="shared" si="68"/>
        <v>923.58990576829694</v>
      </c>
      <c r="I721" s="25">
        <v>775</v>
      </c>
      <c r="J721" s="45">
        <f t="shared" si="66"/>
        <v>1.1998610270519425</v>
      </c>
      <c r="K721" s="42">
        <f t="shared" si="69"/>
        <v>929.89229596525547</v>
      </c>
      <c r="L721" s="25">
        <v>775</v>
      </c>
      <c r="M721" s="45">
        <f t="shared" si="70"/>
        <v>1.2077385819766093</v>
      </c>
      <c r="N721" s="42">
        <f t="shared" si="71"/>
        <v>935.99740103187219</v>
      </c>
    </row>
    <row r="722" spans="6:14" hidden="1" outlineLevel="1" x14ac:dyDescent="0.45">
      <c r="F722">
        <v>776</v>
      </c>
      <c r="G722" s="45">
        <f t="shared" si="67"/>
        <v>1.1912064368548587</v>
      </c>
      <c r="H722" s="42">
        <f t="shared" si="68"/>
        <v>924.37619499937034</v>
      </c>
      <c r="I722" s="25">
        <v>776</v>
      </c>
      <c r="J722" s="45">
        <f t="shared" si="66"/>
        <v>1.1993145976008985</v>
      </c>
      <c r="K722" s="42">
        <f t="shared" si="69"/>
        <v>930.66812773829724</v>
      </c>
      <c r="L722" s="25">
        <v>776</v>
      </c>
      <c r="M722" s="45">
        <f t="shared" si="70"/>
        <v>1.2071688157678322</v>
      </c>
      <c r="N722" s="42">
        <f t="shared" si="71"/>
        <v>936.76300103583776</v>
      </c>
    </row>
    <row r="723" spans="6:14" hidden="1" outlineLevel="1" x14ac:dyDescent="0.45">
      <c r="F723">
        <v>777</v>
      </c>
      <c r="G723" s="45">
        <f t="shared" si="67"/>
        <v>1.1906854974285284</v>
      </c>
      <c r="H723" s="42">
        <f t="shared" si="68"/>
        <v>925.16263150196653</v>
      </c>
      <c r="I723" s="25">
        <v>777</v>
      </c>
      <c r="J723" s="45">
        <f t="shared" ref="J723:J786" si="72">J722^$J$19</f>
        <v>1.1987697821409409</v>
      </c>
      <c r="K723" s="42">
        <f t="shared" si="69"/>
        <v>931.44412072351111</v>
      </c>
      <c r="L723" s="25">
        <v>777</v>
      </c>
      <c r="M723" s="45">
        <f t="shared" si="70"/>
        <v>1.2066007417620794</v>
      </c>
      <c r="N723" s="42">
        <f t="shared" si="71"/>
        <v>937.52877634913568</v>
      </c>
    </row>
    <row r="724" spans="6:14" hidden="1" outlineLevel="1" x14ac:dyDescent="0.45">
      <c r="F724">
        <v>778</v>
      </c>
      <c r="G724" s="45">
        <f t="shared" si="67"/>
        <v>1.1901660873149214</v>
      </c>
      <c r="H724" s="42">
        <f t="shared" si="68"/>
        <v>925.94921593100878</v>
      </c>
      <c r="I724" s="25">
        <v>778</v>
      </c>
      <c r="J724" s="45">
        <f t="shared" si="72"/>
        <v>1.1982265752869941</v>
      </c>
      <c r="K724" s="42">
        <f t="shared" si="69"/>
        <v>932.22027557328136</v>
      </c>
      <c r="L724" s="25">
        <v>778</v>
      </c>
      <c r="M724" s="45">
        <f t="shared" si="70"/>
        <v>1.2060343542661924</v>
      </c>
      <c r="N724" s="42">
        <f t="shared" si="71"/>
        <v>938.29472761909767</v>
      </c>
    </row>
    <row r="725" spans="6:14" hidden="1" outlineLevel="1" x14ac:dyDescent="0.45">
      <c r="F725">
        <v>779</v>
      </c>
      <c r="G725" s="45">
        <f t="shared" si="67"/>
        <v>1.1896482014588396</v>
      </c>
      <c r="H725" s="42">
        <f t="shared" si="68"/>
        <v>926.7359489364361</v>
      </c>
      <c r="I725" s="25">
        <v>779</v>
      </c>
      <c r="J725" s="45">
        <f t="shared" si="72"/>
        <v>1.1976849716750764</v>
      </c>
      <c r="K725" s="42">
        <f t="shared" si="69"/>
        <v>932.99659293488446</v>
      </c>
      <c r="L725" s="25">
        <v>779</v>
      </c>
      <c r="M725" s="45">
        <f t="shared" si="70"/>
        <v>1.2054696476095457</v>
      </c>
      <c r="N725" s="42">
        <f t="shared" si="71"/>
        <v>939.06085548783608</v>
      </c>
    </row>
    <row r="726" spans="6:14" hidden="1" outlineLevel="1" x14ac:dyDescent="0.45">
      <c r="F726">
        <v>780</v>
      </c>
      <c r="G726" s="45">
        <f t="shared" si="67"/>
        <v>1.1891318348246551</v>
      </c>
      <c r="H726" s="42">
        <f t="shared" si="68"/>
        <v>927.52283116323099</v>
      </c>
      <c r="I726" s="25">
        <v>780</v>
      </c>
      <c r="J726" s="45">
        <f t="shared" si="72"/>
        <v>1.1971449659622013</v>
      </c>
      <c r="K726" s="42">
        <f t="shared" si="69"/>
        <v>933.77307345051702</v>
      </c>
      <c r="L726" s="25">
        <v>780</v>
      </c>
      <c r="M726" s="45">
        <f t="shared" si="70"/>
        <v>1.2049066161439417</v>
      </c>
      <c r="N726" s="42">
        <f t="shared" si="71"/>
        <v>939.82716059227448</v>
      </c>
    </row>
    <row r="727" spans="6:14" hidden="1" outlineLevel="1" x14ac:dyDescent="0.45">
      <c r="F727">
        <v>781</v>
      </c>
      <c r="G727" s="45">
        <f t="shared" si="67"/>
        <v>1.1886169823962187</v>
      </c>
      <c r="H727" s="42">
        <f t="shared" si="68"/>
        <v>928.30986325144681</v>
      </c>
      <c r="I727" s="25">
        <v>781</v>
      </c>
      <c r="J727" s="45">
        <f t="shared" si="72"/>
        <v>1.1966065528262806</v>
      </c>
      <c r="K727" s="42">
        <f t="shared" si="69"/>
        <v>934.54971775732508</v>
      </c>
      <c r="L727" s="25">
        <v>781</v>
      </c>
      <c r="M727" s="45">
        <f t="shared" si="70"/>
        <v>1.2043452542435054</v>
      </c>
      <c r="N727" s="42">
        <f t="shared" si="71"/>
        <v>940.59364356417768</v>
      </c>
    </row>
    <row r="728" spans="6:14" hidden="1" outlineLevel="1" x14ac:dyDescent="0.45">
      <c r="F728">
        <v>782</v>
      </c>
      <c r="G728" s="45">
        <f t="shared" si="67"/>
        <v>1.1881036391767721</v>
      </c>
      <c r="H728" s="42">
        <f t="shared" si="68"/>
        <v>929.09704583623579</v>
      </c>
      <c r="I728" s="25">
        <v>782</v>
      </c>
      <c r="J728" s="45">
        <f t="shared" si="72"/>
        <v>1.1960697269660272</v>
      </c>
      <c r="K728" s="42">
        <f t="shared" si="69"/>
        <v>935.32652648743328</v>
      </c>
      <c r="L728" s="25">
        <v>782</v>
      </c>
      <c r="M728" s="45">
        <f t="shared" si="70"/>
        <v>1.2037855563045794</v>
      </c>
      <c r="N728" s="42">
        <f t="shared" si="71"/>
        <v>941.36030503018105</v>
      </c>
    </row>
    <row r="729" spans="6:14" hidden="1" outlineLevel="1" x14ac:dyDescent="0.45">
      <c r="F729">
        <v>783</v>
      </c>
      <c r="G729" s="45">
        <f t="shared" si="67"/>
        <v>1.1875918001888581</v>
      </c>
      <c r="H729" s="42">
        <f t="shared" si="68"/>
        <v>929.88437954787594</v>
      </c>
      <c r="I729" s="25">
        <v>783</v>
      </c>
      <c r="J729" s="45">
        <f t="shared" si="72"/>
        <v>1.1955344831008585</v>
      </c>
      <c r="K729" s="42">
        <f t="shared" si="69"/>
        <v>936.10350026797221</v>
      </c>
      <c r="L729" s="25">
        <v>783</v>
      </c>
      <c r="M729" s="45">
        <f t="shared" si="70"/>
        <v>1.2032275167456199</v>
      </c>
      <c r="N729" s="42">
        <f t="shared" si="71"/>
        <v>942.12714561182042</v>
      </c>
    </row>
    <row r="730" spans="6:14" hidden="1" outlineLevel="1" x14ac:dyDescent="0.45">
      <c r="F730">
        <v>784</v>
      </c>
      <c r="G730" s="45">
        <f t="shared" si="67"/>
        <v>1.187081460474233</v>
      </c>
      <c r="H730" s="42">
        <f t="shared" si="68"/>
        <v>930.67186501179867</v>
      </c>
      <c r="I730" s="25">
        <v>784</v>
      </c>
      <c r="J730" s="45">
        <f t="shared" si="72"/>
        <v>1.1950008159708008</v>
      </c>
      <c r="K730" s="42">
        <f t="shared" si="69"/>
        <v>936.88063972110785</v>
      </c>
      <c r="L730" s="25">
        <v>784</v>
      </c>
      <c r="M730" s="45">
        <f t="shared" si="70"/>
        <v>1.2026711300070931</v>
      </c>
      <c r="N730" s="42">
        <f t="shared" si="71"/>
        <v>942.89416592556097</v>
      </c>
    </row>
    <row r="731" spans="6:14" hidden="1" outlineLevel="1" x14ac:dyDescent="0.45">
      <c r="F731">
        <v>785</v>
      </c>
      <c r="G731" s="45">
        <f t="shared" si="67"/>
        <v>1.1865726150937783</v>
      </c>
      <c r="H731" s="42">
        <f t="shared" si="68"/>
        <v>931.45950284861601</v>
      </c>
      <c r="I731" s="25">
        <v>785</v>
      </c>
      <c r="J731" s="45">
        <f t="shared" si="72"/>
        <v>1.1944687203363935</v>
      </c>
      <c r="K731" s="42">
        <f t="shared" si="69"/>
        <v>937.65794546406892</v>
      </c>
      <c r="L731" s="25">
        <v>785</v>
      </c>
      <c r="M731" s="45">
        <f t="shared" si="70"/>
        <v>1.2021163905513723</v>
      </c>
      <c r="N731" s="42">
        <f t="shared" si="71"/>
        <v>943.66136658282721</v>
      </c>
    </row>
    <row r="732" spans="6:14" hidden="1" outlineLevel="1" x14ac:dyDescent="0.45">
      <c r="F732">
        <v>786</v>
      </c>
      <c r="G732" s="45">
        <f t="shared" si="67"/>
        <v>1.1860652591274128</v>
      </c>
      <c r="H732" s="42">
        <f t="shared" si="68"/>
        <v>932.24729367414648</v>
      </c>
      <c r="I732" s="25">
        <v>786</v>
      </c>
      <c r="J732" s="45">
        <f t="shared" si="72"/>
        <v>1.1939381909785947</v>
      </c>
      <c r="K732" s="42">
        <f t="shared" si="69"/>
        <v>938.43541810917543</v>
      </c>
      <c r="L732" s="25">
        <v>786</v>
      </c>
      <c r="M732" s="45">
        <f t="shared" si="70"/>
        <v>1.2015632928626356</v>
      </c>
      <c r="N732" s="42">
        <f t="shared" si="71"/>
        <v>944.42874819003157</v>
      </c>
    </row>
    <row r="733" spans="6:14" hidden="1" outlineLevel="1" x14ac:dyDescent="0.45">
      <c r="F733">
        <v>787</v>
      </c>
      <c r="G733" s="45">
        <f t="shared" si="67"/>
        <v>1.1855593876740065</v>
      </c>
      <c r="H733" s="42">
        <f t="shared" si="68"/>
        <v>933.03523809944306</v>
      </c>
      <c r="I733" s="25">
        <v>787</v>
      </c>
      <c r="J733" s="45">
        <f t="shared" si="72"/>
        <v>1.1934092226986865</v>
      </c>
      <c r="K733" s="42">
        <f t="shared" si="69"/>
        <v>939.21305826386629</v>
      </c>
      <c r="L733" s="25">
        <v>787</v>
      </c>
      <c r="M733" s="45">
        <f t="shared" si="70"/>
        <v>1.2010118314467639</v>
      </c>
      <c r="N733" s="42">
        <f t="shared" si="71"/>
        <v>945.19631134860322</v>
      </c>
    </row>
    <row r="734" spans="6:14" hidden="1" outlineLevel="1" x14ac:dyDescent="0.45">
      <c r="F734">
        <v>788</v>
      </c>
      <c r="G734" s="45">
        <f t="shared" si="67"/>
        <v>1.1850549958512935</v>
      </c>
      <c r="H734" s="42">
        <f t="shared" si="68"/>
        <v>933.82333673081928</v>
      </c>
      <c r="I734" s="25">
        <v>788</v>
      </c>
      <c r="J734" s="45">
        <f t="shared" si="72"/>
        <v>1.1928818103181815</v>
      </c>
      <c r="K734" s="42">
        <f t="shared" si="69"/>
        <v>939.99086653072709</v>
      </c>
      <c r="L734" s="25">
        <v>788</v>
      </c>
      <c r="M734" s="45">
        <f t="shared" si="70"/>
        <v>1.2004620008312392</v>
      </c>
      <c r="N734" s="42">
        <f t="shared" si="71"/>
        <v>945.96405665501652</v>
      </c>
    </row>
    <row r="735" spans="6:14" hidden="1" outlineLevel="1" x14ac:dyDescent="0.45">
      <c r="F735">
        <v>789</v>
      </c>
      <c r="G735" s="45">
        <f t="shared" si="67"/>
        <v>1.1845520787957862</v>
      </c>
      <c r="H735" s="42">
        <f t="shared" si="68"/>
        <v>934.61159016987529</v>
      </c>
      <c r="I735" s="25">
        <v>789</v>
      </c>
      <c r="J735" s="45">
        <f t="shared" si="72"/>
        <v>1.1923559486787287</v>
      </c>
      <c r="K735" s="42">
        <f t="shared" si="69"/>
        <v>940.76884350751698</v>
      </c>
      <c r="L735" s="25">
        <v>789</v>
      </c>
      <c r="M735" s="45">
        <f t="shared" si="70"/>
        <v>1.1999137955650443</v>
      </c>
      <c r="N735" s="42">
        <f t="shared" si="71"/>
        <v>946.73198470081991</v>
      </c>
    </row>
    <row r="736" spans="6:14" hidden="1" outlineLevel="1" x14ac:dyDescent="0.45">
      <c r="F736">
        <v>790</v>
      </c>
      <c r="G736" s="45">
        <f t="shared" si="67"/>
        <v>1.1840506316626893</v>
      </c>
      <c r="H736" s="42">
        <f t="shared" si="68"/>
        <v>935.39999901352451</v>
      </c>
      <c r="I736" s="25">
        <v>790</v>
      </c>
      <c r="J736" s="45">
        <f t="shared" si="72"/>
        <v>1.1918316326420213</v>
      </c>
      <c r="K736" s="42">
        <f t="shared" si="69"/>
        <v>941.54698978719682</v>
      </c>
      <c r="L736" s="25">
        <v>790</v>
      </c>
      <c r="M736" s="45">
        <f t="shared" si="70"/>
        <v>1.1993672102185624</v>
      </c>
      <c r="N736" s="42">
        <f t="shared" si="71"/>
        <v>947.50009607266429</v>
      </c>
    </row>
    <row r="737" spans="6:14" hidden="1" outlineLevel="1" x14ac:dyDescent="0.45">
      <c r="F737">
        <v>791</v>
      </c>
      <c r="G737" s="45">
        <f t="shared" si="67"/>
        <v>1.1835506496258155</v>
      </c>
      <c r="H737" s="42">
        <f t="shared" si="68"/>
        <v>936.18856385402</v>
      </c>
      <c r="I737" s="25">
        <v>791</v>
      </c>
      <c r="J737" s="45">
        <f t="shared" si="72"/>
        <v>1.1913088570897044</v>
      </c>
      <c r="K737" s="42">
        <f t="shared" si="69"/>
        <v>942.32530595795618</v>
      </c>
      <c r="L737" s="25">
        <v>791</v>
      </c>
      <c r="M737" s="45">
        <f t="shared" si="70"/>
        <v>1.1988222393834778</v>
      </c>
      <c r="N737" s="42">
        <f t="shared" si="71"/>
        <v>948.26839135233092</v>
      </c>
    </row>
    <row r="738" spans="6:14" hidden="1" outlineLevel="1" x14ac:dyDescent="0.45">
      <c r="F738">
        <v>792</v>
      </c>
      <c r="G738" s="45">
        <f t="shared" si="67"/>
        <v>1.1830521278774999</v>
      </c>
      <c r="H738" s="42">
        <f t="shared" si="68"/>
        <v>936.97728527897993</v>
      </c>
      <c r="I738" s="25">
        <v>792</v>
      </c>
      <c r="J738" s="45">
        <f t="shared" si="72"/>
        <v>1.1907876169232827</v>
      </c>
      <c r="K738" s="42">
        <f t="shared" si="69"/>
        <v>943.10379260323987</v>
      </c>
      <c r="L738" s="25">
        <v>792</v>
      </c>
      <c r="M738" s="45">
        <f t="shared" si="70"/>
        <v>1.1982788776726758</v>
      </c>
      <c r="N738" s="42">
        <f t="shared" si="71"/>
        <v>949.03687111675924</v>
      </c>
    </row>
    <row r="739" spans="6:14" hidden="1" outlineLevel="1" x14ac:dyDescent="0.45">
      <c r="F739">
        <v>793</v>
      </c>
      <c r="G739" s="45">
        <f t="shared" si="67"/>
        <v>1.1825550616285165</v>
      </c>
      <c r="H739" s="42">
        <f t="shared" si="68"/>
        <v>937.7661638714136</v>
      </c>
      <c r="I739" s="25">
        <v>793</v>
      </c>
      <c r="J739" s="45">
        <f t="shared" si="72"/>
        <v>1.1902679070640294</v>
      </c>
      <c r="K739" s="42">
        <f t="shared" si="69"/>
        <v>943.88245030177529</v>
      </c>
      <c r="L739" s="25">
        <v>793</v>
      </c>
      <c r="M739" s="45">
        <f t="shared" si="70"/>
        <v>1.1977371197201456</v>
      </c>
      <c r="N739" s="42">
        <f t="shared" si="71"/>
        <v>949.80553593807554</v>
      </c>
    </row>
    <row r="740" spans="6:14" hidden="1" outlineLevel="1" x14ac:dyDescent="0.45">
      <c r="F740">
        <v>794</v>
      </c>
      <c r="G740" s="45">
        <f t="shared" si="67"/>
        <v>1.1820594461079938</v>
      </c>
      <c r="H740" s="42">
        <f t="shared" si="68"/>
        <v>938.55520020974711</v>
      </c>
      <c r="I740" s="25">
        <v>794</v>
      </c>
      <c r="J740" s="45">
        <f t="shared" si="72"/>
        <v>1.1897497224528952</v>
      </c>
      <c r="K740" s="42">
        <f t="shared" si="69"/>
        <v>944.66127962759879</v>
      </c>
      <c r="L740" s="25">
        <v>794</v>
      </c>
      <c r="M740" s="45">
        <f t="shared" si="70"/>
        <v>1.1971969601808805</v>
      </c>
      <c r="N740" s="42">
        <f t="shared" si="71"/>
        <v>950.57438638361907</v>
      </c>
    </row>
    <row r="741" spans="6:14" hidden="1" outlineLevel="1" x14ac:dyDescent="0.45">
      <c r="F741">
        <v>795</v>
      </c>
      <c r="G741" s="45">
        <f t="shared" si="67"/>
        <v>1.1815652765633318</v>
      </c>
      <c r="H741" s="42">
        <f t="shared" si="68"/>
        <v>939.34439486784879</v>
      </c>
      <c r="I741" s="25">
        <v>795</v>
      </c>
      <c r="J741" s="45">
        <f t="shared" si="72"/>
        <v>1.189233058050418</v>
      </c>
      <c r="K741" s="42">
        <f t="shared" si="69"/>
        <v>945.44028115008234</v>
      </c>
      <c r="L741" s="25">
        <v>795</v>
      </c>
      <c r="M741" s="45">
        <f t="shared" si="70"/>
        <v>1.1966583937307818</v>
      </c>
      <c r="N741" s="42">
        <f t="shared" si="71"/>
        <v>951.34342301597144</v>
      </c>
    </row>
    <row r="742" spans="6:14" hidden="1" outlineLevel="1" x14ac:dyDescent="0.45">
      <c r="F742">
        <v>796</v>
      </c>
      <c r="G742" s="45">
        <f t="shared" si="67"/>
        <v>1.181072548260119</v>
      </c>
      <c r="H742" s="42">
        <f t="shared" si="68"/>
        <v>940.1337484150547</v>
      </c>
      <c r="I742" s="25">
        <v>796</v>
      </c>
      <c r="J742" s="45">
        <f t="shared" si="72"/>
        <v>1.1887179088366329</v>
      </c>
      <c r="K742" s="42">
        <f t="shared" si="69"/>
        <v>946.21945543395975</v>
      </c>
      <c r="L742" s="25">
        <v>796</v>
      </c>
      <c r="M742" s="45">
        <f t="shared" si="70"/>
        <v>1.1961214150665609</v>
      </c>
      <c r="N742" s="42">
        <f t="shared" si="71"/>
        <v>952.11264639298247</v>
      </c>
    </row>
    <row r="743" spans="6:14" hidden="1" outlineLevel="1" x14ac:dyDescent="0.45">
      <c r="F743">
        <v>797</v>
      </c>
      <c r="G743" s="45">
        <f t="shared" si="67"/>
        <v>1.1805812564820499</v>
      </c>
      <c r="H743" s="42">
        <f t="shared" si="68"/>
        <v>940.92326141619378</v>
      </c>
      <c r="I743" s="25">
        <v>797</v>
      </c>
      <c r="J743" s="45">
        <f t="shared" si="72"/>
        <v>1.1882042698109829</v>
      </c>
      <c r="K743" s="42">
        <f t="shared" si="69"/>
        <v>946.99880303935345</v>
      </c>
      <c r="L743" s="25">
        <v>797</v>
      </c>
      <c r="M743" s="45">
        <f t="shared" si="70"/>
        <v>1.1955860189056433</v>
      </c>
      <c r="N743" s="42">
        <f t="shared" si="71"/>
        <v>952.88205706779775</v>
      </c>
    </row>
    <row r="744" spans="6:14" hidden="1" outlineLevel="1" x14ac:dyDescent="0.45">
      <c r="F744">
        <v>798</v>
      </c>
      <c r="G744" s="45">
        <f t="shared" si="67"/>
        <v>1.1800913965308431</v>
      </c>
      <c r="H744" s="42">
        <f t="shared" si="68"/>
        <v>941.71293443161278</v>
      </c>
      <c r="I744" s="25">
        <v>798</v>
      </c>
      <c r="J744" s="45">
        <f t="shared" si="72"/>
        <v>1.1876921359922299</v>
      </c>
      <c r="K744" s="42">
        <f t="shared" si="69"/>
        <v>947.7783245217995</v>
      </c>
      <c r="L744" s="25">
        <v>798</v>
      </c>
      <c r="M744" s="45">
        <f t="shared" si="70"/>
        <v>1.1950521999860724</v>
      </c>
      <c r="N744" s="42">
        <f t="shared" si="71"/>
        <v>953.65165558888577</v>
      </c>
    </row>
    <row r="745" spans="6:14" hidden="1" outlineLevel="1" x14ac:dyDescent="0.45">
      <c r="F745">
        <v>799</v>
      </c>
      <c r="G745" s="45">
        <f t="shared" si="67"/>
        <v>1.1796029637261596</v>
      </c>
      <c r="H745" s="42">
        <f t="shared" si="68"/>
        <v>942.50276801720156</v>
      </c>
      <c r="I745" s="25">
        <v>799</v>
      </c>
      <c r="J745" s="45">
        <f t="shared" si="72"/>
        <v>1.1871815024183663</v>
      </c>
      <c r="K745" s="42">
        <f t="shared" si="69"/>
        <v>948.5580204322747</v>
      </c>
      <c r="L745" s="25">
        <v>799</v>
      </c>
      <c r="M745" s="45">
        <f t="shared" si="70"/>
        <v>1.1945199530664141</v>
      </c>
      <c r="N745" s="42">
        <f t="shared" si="71"/>
        <v>954.42144250006493</v>
      </c>
    </row>
    <row r="746" spans="6:14" collapsed="1" x14ac:dyDescent="0.45">
      <c r="F746" s="26">
        <v>800</v>
      </c>
      <c r="G746" s="45">
        <f t="shared" si="67"/>
        <v>1.1791159534055218</v>
      </c>
      <c r="H746" s="42">
        <f t="shared" si="68"/>
        <v>943.29276272441746</v>
      </c>
      <c r="I746" s="44">
        <v>800</v>
      </c>
      <c r="J746" s="45">
        <f t="shared" si="72"/>
        <v>1.1866723641465267</v>
      </c>
      <c r="K746" s="42">
        <f t="shared" si="69"/>
        <v>949.33789131722131</v>
      </c>
      <c r="L746" s="44">
        <v>800</v>
      </c>
      <c r="M746" s="45">
        <f t="shared" si="70"/>
        <v>1.1939892729256623</v>
      </c>
      <c r="N746" s="42">
        <f t="shared" si="71"/>
        <v>955.19141834052982</v>
      </c>
    </row>
    <row r="747" spans="6:14" hidden="1" outlineLevel="1" x14ac:dyDescent="0.45">
      <c r="F747">
        <v>801</v>
      </c>
      <c r="G747" s="45">
        <f t="shared" si="67"/>
        <v>1.1786303609242323</v>
      </c>
      <c r="H747" s="42">
        <f t="shared" si="68"/>
        <v>944.08291910031016</v>
      </c>
      <c r="I747" s="25">
        <v>801</v>
      </c>
      <c r="J747" s="45">
        <f t="shared" si="72"/>
        <v>1.1861647162529008</v>
      </c>
      <c r="K747" s="42">
        <f t="shared" si="69"/>
        <v>950.11793771857356</v>
      </c>
      <c r="L747" s="25">
        <v>801</v>
      </c>
      <c r="M747" s="45">
        <f t="shared" si="70"/>
        <v>1.1934601543631431</v>
      </c>
      <c r="N747" s="42">
        <f t="shared" si="71"/>
        <v>955.96158364487769</v>
      </c>
    </row>
    <row r="748" spans="6:14" hidden="1" outlineLevel="1" x14ac:dyDescent="0.45">
      <c r="F748">
        <v>802</v>
      </c>
      <c r="G748" s="45">
        <f t="shared" si="67"/>
        <v>1.1781461816552943</v>
      </c>
      <c r="H748" s="42">
        <f t="shared" si="68"/>
        <v>944.87323768754607</v>
      </c>
      <c r="I748" s="25">
        <v>802</v>
      </c>
      <c r="J748" s="45">
        <f t="shared" si="72"/>
        <v>1.1856585538326458</v>
      </c>
      <c r="K748" s="42">
        <f t="shared" si="69"/>
        <v>950.898160173782</v>
      </c>
      <c r="L748" s="25">
        <v>802</v>
      </c>
      <c r="M748" s="45">
        <f t="shared" si="70"/>
        <v>1.1929325921984231</v>
      </c>
      <c r="N748" s="42">
        <f t="shared" si="71"/>
        <v>956.73193894313533</v>
      </c>
    </row>
    <row r="749" spans="6:14" hidden="1" outlineLevel="1" x14ac:dyDescent="0.45">
      <c r="F749">
        <v>803</v>
      </c>
      <c r="G749" s="45">
        <f t="shared" si="67"/>
        <v>1.1776634109893307</v>
      </c>
      <c r="H749" s="42">
        <f t="shared" si="68"/>
        <v>945.66371902443257</v>
      </c>
      <c r="I749" s="25">
        <v>803</v>
      </c>
      <c r="J749" s="45">
        <f t="shared" si="72"/>
        <v>1.1851538719998005</v>
      </c>
      <c r="K749" s="42">
        <f t="shared" si="69"/>
        <v>951.67855921583975</v>
      </c>
      <c r="L749" s="25">
        <v>803</v>
      </c>
      <c r="M749" s="45">
        <f t="shared" si="70"/>
        <v>1.1924065812712137</v>
      </c>
      <c r="N749" s="42">
        <f t="shared" si="71"/>
        <v>957.50248476078457</v>
      </c>
    </row>
    <row r="750" spans="6:14" hidden="1" outlineLevel="1" x14ac:dyDescent="0.45">
      <c r="F750">
        <v>804</v>
      </c>
      <c r="G750" s="45">
        <f t="shared" si="67"/>
        <v>1.177182044334506</v>
      </c>
      <c r="H750" s="42">
        <f t="shared" si="68"/>
        <v>946.45436364494287</v>
      </c>
      <c r="I750" s="25">
        <v>804</v>
      </c>
      <c r="J750" s="45">
        <f t="shared" si="72"/>
        <v>1.1846506658871985</v>
      </c>
      <c r="K750" s="42">
        <f t="shared" si="69"/>
        <v>952.45913537330762</v>
      </c>
      <c r="L750" s="25">
        <v>804</v>
      </c>
      <c r="M750" s="45">
        <f t="shared" si="70"/>
        <v>1.1918821164412798</v>
      </c>
      <c r="N750" s="42">
        <f t="shared" si="71"/>
        <v>958.27322161878897</v>
      </c>
    </row>
    <row r="751" spans="6:14" hidden="1" outlineLevel="1" x14ac:dyDescent="0.45">
      <c r="F751">
        <v>805</v>
      </c>
      <c r="G751" s="45">
        <f t="shared" si="67"/>
        <v>1.176702077116446</v>
      </c>
      <c r="H751" s="42">
        <f t="shared" si="68"/>
        <v>947.24517207873907</v>
      </c>
      <c r="I751" s="25">
        <v>805</v>
      </c>
      <c r="J751" s="45">
        <f t="shared" si="72"/>
        <v>1.1841489306463828</v>
      </c>
      <c r="K751" s="42">
        <f t="shared" si="69"/>
        <v>953.23988917033819</v>
      </c>
      <c r="L751" s="25">
        <v>805</v>
      </c>
      <c r="M751" s="45">
        <f t="shared" si="70"/>
        <v>1.1913591925883469</v>
      </c>
      <c r="N751" s="42">
        <f t="shared" si="71"/>
        <v>959.04415003361919</v>
      </c>
    </row>
    <row r="752" spans="6:14" hidden="1" outlineLevel="1" x14ac:dyDescent="0.45">
      <c r="F752">
        <v>806</v>
      </c>
      <c r="G752" s="45">
        <f t="shared" ref="G752:G815" si="73">G751^$G$19</f>
        <v>1.1762235047781597</v>
      </c>
      <c r="H752" s="42">
        <f t="shared" ref="H752:H815" si="74">F752*G752</f>
        <v>948.0361448511967</v>
      </c>
      <c r="I752" s="25">
        <v>806</v>
      </c>
      <c r="J752" s="45">
        <f t="shared" si="72"/>
        <v>1.1836486614475206</v>
      </c>
      <c r="K752" s="42">
        <f t="shared" ref="K752:K815" si="75">I752*J752</f>
        <v>954.02082112670155</v>
      </c>
      <c r="L752" s="25">
        <v>806</v>
      </c>
      <c r="M752" s="45">
        <f t="shared" ref="M752:M815" si="76">M751^$M$19</f>
        <v>1.1908378046120087</v>
      </c>
      <c r="N752" s="42">
        <f t="shared" ref="N752:N815" si="77">L752*M752</f>
        <v>959.81527051727903</v>
      </c>
    </row>
    <row r="753" spans="6:14" hidden="1" outlineLevel="1" x14ac:dyDescent="0.45">
      <c r="F753">
        <v>807</v>
      </c>
      <c r="G753" s="45">
        <f t="shared" si="73"/>
        <v>1.1757463227799614</v>
      </c>
      <c r="H753" s="42">
        <f t="shared" si="74"/>
        <v>948.8272824834288</v>
      </c>
      <c r="I753" s="25">
        <v>807</v>
      </c>
      <c r="J753" s="45">
        <f t="shared" si="72"/>
        <v>1.1831498534793183</v>
      </c>
      <c r="K753" s="42">
        <f t="shared" si="75"/>
        <v>954.80193175780994</v>
      </c>
      <c r="L753" s="25">
        <v>807</v>
      </c>
      <c r="M753" s="45">
        <f t="shared" si="76"/>
        <v>1.1903179474316365</v>
      </c>
      <c r="N753" s="42">
        <f t="shared" si="77"/>
        <v>960.58658357733066</v>
      </c>
    </row>
    <row r="754" spans="6:14" hidden="1" outlineLevel="1" x14ac:dyDescent="0.45">
      <c r="F754">
        <v>808</v>
      </c>
      <c r="G754" s="45">
        <f t="shared" si="73"/>
        <v>1.1752705265993919</v>
      </c>
      <c r="H754" s="42">
        <f t="shared" si="74"/>
        <v>949.61858549230863</v>
      </c>
      <c r="I754" s="25">
        <v>808</v>
      </c>
      <c r="J754" s="45">
        <f t="shared" si="72"/>
        <v>1.182652501948938</v>
      </c>
      <c r="K754" s="42">
        <f t="shared" si="75"/>
        <v>955.58322157474186</v>
      </c>
      <c r="L754" s="25">
        <v>808</v>
      </c>
      <c r="M754" s="45">
        <f t="shared" si="76"/>
        <v>1.189799615986288</v>
      </c>
      <c r="N754" s="42">
        <f t="shared" si="77"/>
        <v>961.35808971692074</v>
      </c>
    </row>
    <row r="755" spans="6:14" hidden="1" outlineLevel="1" x14ac:dyDescent="0.45">
      <c r="F755">
        <v>809</v>
      </c>
      <c r="G755" s="45">
        <f t="shared" si="73"/>
        <v>1.1747961117311423</v>
      </c>
      <c r="H755" s="42">
        <f t="shared" si="74"/>
        <v>950.41005439049411</v>
      </c>
      <c r="I755" s="25">
        <v>809</v>
      </c>
      <c r="J755" s="45">
        <f t="shared" si="72"/>
        <v>1.1821566020819123</v>
      </c>
      <c r="K755" s="42">
        <f t="shared" si="75"/>
        <v>956.36469108426706</v>
      </c>
      <c r="L755" s="25">
        <v>809</v>
      </c>
      <c r="M755" s="45">
        <f t="shared" si="76"/>
        <v>1.1892828052346163</v>
      </c>
      <c r="N755" s="42">
        <f t="shared" si="77"/>
        <v>962.12978943480459</v>
      </c>
    </row>
    <row r="756" spans="6:14" hidden="1" outlineLevel="1" x14ac:dyDescent="0.45">
      <c r="F756">
        <v>810</v>
      </c>
      <c r="G756" s="45">
        <f t="shared" si="73"/>
        <v>1.1743230736869761</v>
      </c>
      <c r="H756" s="42">
        <f t="shared" si="74"/>
        <v>951.20168968645066</v>
      </c>
      <c r="I756" s="25">
        <v>810</v>
      </c>
      <c r="J756" s="45">
        <f t="shared" si="72"/>
        <v>1.1816621491220618</v>
      </c>
      <c r="K756" s="42">
        <f t="shared" si="75"/>
        <v>957.14634078887002</v>
      </c>
      <c r="L756" s="25">
        <v>810</v>
      </c>
      <c r="M756" s="45">
        <f t="shared" si="76"/>
        <v>1.1887675101547808</v>
      </c>
      <c r="N756" s="42">
        <f t="shared" si="77"/>
        <v>962.90168322537238</v>
      </c>
    </row>
    <row r="757" spans="6:14" hidden="1" outlineLevel="1" x14ac:dyDescent="0.45">
      <c r="F757">
        <v>811</v>
      </c>
      <c r="G757" s="45">
        <f t="shared" si="73"/>
        <v>1.173851407995653</v>
      </c>
      <c r="H757" s="42">
        <f t="shared" si="74"/>
        <v>951.99349188447457</v>
      </c>
      <c r="I757" s="25">
        <v>811</v>
      </c>
      <c r="J757" s="45">
        <f t="shared" si="72"/>
        <v>1.1811691383314118</v>
      </c>
      <c r="K757" s="42">
        <f t="shared" si="75"/>
        <v>957.92817118677499</v>
      </c>
      <c r="L757" s="25">
        <v>811</v>
      </c>
      <c r="M757" s="45">
        <f t="shared" si="76"/>
        <v>1.1882537257443573</v>
      </c>
      <c r="N757" s="42">
        <f t="shared" si="77"/>
        <v>963.67377157867372</v>
      </c>
    </row>
    <row r="758" spans="6:14" hidden="1" outlineLevel="1" x14ac:dyDescent="0.45">
      <c r="F758">
        <v>812</v>
      </c>
      <c r="G758" s="45">
        <f t="shared" si="73"/>
        <v>1.1733811102028529</v>
      </c>
      <c r="H758" s="42">
        <f t="shared" si="74"/>
        <v>952.78546148471651</v>
      </c>
      <c r="I758" s="25">
        <v>812</v>
      </c>
      <c r="J758" s="45">
        <f t="shared" si="72"/>
        <v>1.1806775649901098</v>
      </c>
      <c r="K758" s="42">
        <f t="shared" si="75"/>
        <v>958.71018277196913</v>
      </c>
      <c r="L758" s="25">
        <v>812</v>
      </c>
      <c r="M758" s="45">
        <f t="shared" si="76"/>
        <v>1.1877414470202488</v>
      </c>
      <c r="N758" s="42">
        <f t="shared" si="77"/>
        <v>964.446054980442</v>
      </c>
    </row>
    <row r="759" spans="6:14" hidden="1" outlineLevel="1" x14ac:dyDescent="0.45">
      <c r="F759">
        <v>813</v>
      </c>
      <c r="G759" s="45">
        <f t="shared" si="73"/>
        <v>1.1729121758710992</v>
      </c>
      <c r="H759" s="42">
        <f t="shared" si="74"/>
        <v>953.57759898320364</v>
      </c>
      <c r="I759" s="25">
        <v>813</v>
      </c>
      <c r="J759" s="45">
        <f t="shared" si="72"/>
        <v>1.1801874243963435</v>
      </c>
      <c r="K759" s="42">
        <f t="shared" si="75"/>
        <v>959.49237603422728</v>
      </c>
      <c r="L759" s="25">
        <v>813</v>
      </c>
      <c r="M759" s="45">
        <f t="shared" si="76"/>
        <v>1.1872306690185974</v>
      </c>
      <c r="N759" s="42">
        <f t="shared" si="77"/>
        <v>965.21853391211971</v>
      </c>
    </row>
    <row r="760" spans="6:14" hidden="1" outlineLevel="1" x14ac:dyDescent="0.45">
      <c r="F760">
        <v>814</v>
      </c>
      <c r="G760" s="45">
        <f t="shared" si="73"/>
        <v>1.1724446005796847</v>
      </c>
      <c r="H760" s="42">
        <f t="shared" si="74"/>
        <v>954.36990487186335</v>
      </c>
      <c r="I760" s="25">
        <v>814</v>
      </c>
      <c r="J760" s="45">
        <f t="shared" si="72"/>
        <v>1.1796987118662587</v>
      </c>
      <c r="K760" s="42">
        <f t="shared" si="75"/>
        <v>960.27475145913456</v>
      </c>
      <c r="L760" s="25">
        <v>814</v>
      </c>
      <c r="M760" s="45">
        <f t="shared" si="76"/>
        <v>1.186721386794696</v>
      </c>
      <c r="N760" s="42">
        <f t="shared" si="77"/>
        <v>965.99120885088257</v>
      </c>
    </row>
    <row r="761" spans="6:14" hidden="1" outlineLevel="1" x14ac:dyDescent="0.45">
      <c r="F761">
        <v>815</v>
      </c>
      <c r="G761" s="45">
        <f t="shared" si="73"/>
        <v>1.1719783799245955</v>
      </c>
      <c r="H761" s="42">
        <f t="shared" si="74"/>
        <v>955.1623796385453</v>
      </c>
      <c r="I761" s="25">
        <v>815</v>
      </c>
      <c r="J761" s="45">
        <f t="shared" si="72"/>
        <v>1.179211422733879</v>
      </c>
      <c r="K761" s="42">
        <f t="shared" si="75"/>
        <v>961.05730952811143</v>
      </c>
      <c r="L761" s="25">
        <v>815</v>
      </c>
      <c r="M761" s="45">
        <f t="shared" si="76"/>
        <v>1.1862135954229009</v>
      </c>
      <c r="N761" s="42">
        <f t="shared" si="77"/>
        <v>966.7640802696643</v>
      </c>
    </row>
    <row r="762" spans="6:14" hidden="1" outlineLevel="1" x14ac:dyDescent="0.45">
      <c r="F762">
        <v>816</v>
      </c>
      <c r="G762" s="45">
        <f t="shared" si="73"/>
        <v>1.171513509518437</v>
      </c>
      <c r="H762" s="42">
        <f t="shared" si="74"/>
        <v>955.95502376704462</v>
      </c>
      <c r="I762" s="25">
        <v>816</v>
      </c>
      <c r="J762" s="45">
        <f t="shared" si="72"/>
        <v>1.1787255523510236</v>
      </c>
      <c r="K762" s="42">
        <f t="shared" si="75"/>
        <v>961.84005071843524</v>
      </c>
      <c r="L762" s="25">
        <v>816</v>
      </c>
      <c r="M762" s="45">
        <f t="shared" si="76"/>
        <v>1.1857072899965446</v>
      </c>
      <c r="N762" s="42">
        <f t="shared" si="77"/>
        <v>967.53714863718039</v>
      </c>
    </row>
    <row r="763" spans="6:14" hidden="1" outlineLevel="1" x14ac:dyDescent="0.45">
      <c r="F763">
        <v>817</v>
      </c>
      <c r="G763" s="45">
        <f t="shared" si="73"/>
        <v>1.1710499849903595</v>
      </c>
      <c r="H763" s="42">
        <f t="shared" si="74"/>
        <v>956.74783773712375</v>
      </c>
      <c r="I763" s="25">
        <v>817</v>
      </c>
      <c r="J763" s="45">
        <f t="shared" si="72"/>
        <v>1.1782410960872278</v>
      </c>
      <c r="K763" s="42">
        <f t="shared" si="75"/>
        <v>962.62297550326514</v>
      </c>
      <c r="L763" s="25">
        <v>817</v>
      </c>
      <c r="M763" s="45">
        <f t="shared" si="76"/>
        <v>1.1852024656278488</v>
      </c>
      <c r="N763" s="42">
        <f t="shared" si="77"/>
        <v>968.31041441795253</v>
      </c>
    </row>
    <row r="764" spans="6:14" hidden="1" outlineLevel="1" x14ac:dyDescent="0.45">
      <c r="F764">
        <v>818</v>
      </c>
      <c r="G764" s="45">
        <f t="shared" si="73"/>
        <v>1.1705878019859841</v>
      </c>
      <c r="H764" s="42">
        <f t="shared" si="74"/>
        <v>957.54082202453503</v>
      </c>
      <c r="I764" s="25">
        <v>818</v>
      </c>
      <c r="J764" s="45">
        <f t="shared" si="72"/>
        <v>1.1777580493296633</v>
      </c>
      <c r="K764" s="42">
        <f t="shared" si="75"/>
        <v>963.40608435166462</v>
      </c>
      <c r="L764" s="25">
        <v>818</v>
      </c>
      <c r="M764" s="45">
        <f t="shared" si="76"/>
        <v>1.1846991174478392</v>
      </c>
      <c r="N764" s="42">
        <f t="shared" si="77"/>
        <v>969.08387807233248</v>
      </c>
    </row>
    <row r="765" spans="6:14" hidden="1" outlineLevel="1" x14ac:dyDescent="0.45">
      <c r="F765">
        <v>819</v>
      </c>
      <c r="G765" s="45">
        <f t="shared" si="73"/>
        <v>1.17012695616733</v>
      </c>
      <c r="H765" s="42">
        <f t="shared" si="74"/>
        <v>958.33397710104327</v>
      </c>
      <c r="I765" s="25">
        <v>819</v>
      </c>
      <c r="J765" s="45">
        <f t="shared" si="72"/>
        <v>1.1772764074830577</v>
      </c>
      <c r="K765" s="42">
        <f t="shared" si="75"/>
        <v>964.18937772862432</v>
      </c>
      <c r="L765" s="25">
        <v>819</v>
      </c>
      <c r="M765" s="45">
        <f t="shared" si="76"/>
        <v>1.1841972406062584</v>
      </c>
      <c r="N765" s="42">
        <f t="shared" si="77"/>
        <v>969.85754005652564</v>
      </c>
    </row>
    <row r="766" spans="6:14" hidden="1" outlineLevel="1" x14ac:dyDescent="0.45">
      <c r="F766">
        <v>820</v>
      </c>
      <c r="G766" s="45">
        <f t="shared" si="73"/>
        <v>1.1696674432127403</v>
      </c>
      <c r="H766" s="42">
        <f t="shared" si="74"/>
        <v>959.12730343444707</v>
      </c>
      <c r="I766" s="25">
        <v>820</v>
      </c>
      <c r="J766" s="45">
        <f t="shared" si="72"/>
        <v>1.1767961659696162</v>
      </c>
      <c r="K766" s="42">
        <f t="shared" si="75"/>
        <v>964.97285609508526</v>
      </c>
      <c r="L766" s="25">
        <v>820</v>
      </c>
      <c r="M766" s="45">
        <f t="shared" si="76"/>
        <v>1.1836968302714819</v>
      </c>
      <c r="N766" s="42">
        <f t="shared" si="77"/>
        <v>970.63140082261509</v>
      </c>
    </row>
    <row r="767" spans="6:14" hidden="1" outlineLevel="1" x14ac:dyDescent="0.45">
      <c r="F767">
        <v>821</v>
      </c>
      <c r="G767" s="45">
        <f t="shared" si="73"/>
        <v>1.1692092588168106</v>
      </c>
      <c r="H767" s="42">
        <f t="shared" si="74"/>
        <v>959.92080148860146</v>
      </c>
      <c r="I767" s="25">
        <v>821</v>
      </c>
      <c r="J767" s="45">
        <f t="shared" si="72"/>
        <v>1.1763173202289423</v>
      </c>
      <c r="K767" s="42">
        <f t="shared" si="75"/>
        <v>965.75651990796166</v>
      </c>
      <c r="L767" s="25">
        <v>821</v>
      </c>
      <c r="M767" s="45">
        <f t="shared" si="76"/>
        <v>1.1831978816304323</v>
      </c>
      <c r="N767" s="42">
        <f t="shared" si="77"/>
        <v>971.40546081858486</v>
      </c>
    </row>
    <row r="768" spans="6:14" hidden="1" outlineLevel="1" x14ac:dyDescent="0.45">
      <c r="F768">
        <v>822</v>
      </c>
      <c r="G768" s="45">
        <f t="shared" si="73"/>
        <v>1.1687523986903154</v>
      </c>
      <c r="H768" s="42">
        <f t="shared" si="74"/>
        <v>960.71447172343926</v>
      </c>
      <c r="I768" s="25">
        <v>822</v>
      </c>
      <c r="J768" s="45">
        <f t="shared" si="72"/>
        <v>1.1758398657179601</v>
      </c>
      <c r="K768" s="42">
        <f t="shared" si="75"/>
        <v>966.54036962016312</v>
      </c>
      <c r="L768" s="25">
        <v>822</v>
      </c>
      <c r="M768" s="45">
        <f t="shared" si="76"/>
        <v>1.1827003898884958</v>
      </c>
      <c r="N768" s="42">
        <f t="shared" si="77"/>
        <v>972.17972048834349</v>
      </c>
    </row>
    <row r="769" spans="6:14" hidden="1" outlineLevel="1" x14ac:dyDescent="0.45">
      <c r="F769">
        <v>823</v>
      </c>
      <c r="G769" s="45">
        <f t="shared" si="73"/>
        <v>1.1682968585601374</v>
      </c>
      <c r="H769" s="42">
        <f t="shared" si="74"/>
        <v>961.50831459499307</v>
      </c>
      <c r="I769" s="25">
        <v>823</v>
      </c>
      <c r="J769" s="45">
        <f t="shared" si="72"/>
        <v>1.1753637979108356</v>
      </c>
      <c r="K769" s="42">
        <f t="shared" si="75"/>
        <v>967.3244056806177</v>
      </c>
      <c r="L769" s="25">
        <v>823</v>
      </c>
      <c r="M769" s="45">
        <f t="shared" si="76"/>
        <v>1.1822043502694377</v>
      </c>
      <c r="N769" s="42">
        <f t="shared" si="77"/>
        <v>972.95418027174719</v>
      </c>
    </row>
    <row r="770" spans="6:14" hidden="1" outlineLevel="1" x14ac:dyDescent="0.45">
      <c r="F770">
        <v>824</v>
      </c>
      <c r="G770" s="45">
        <f t="shared" si="73"/>
        <v>1.1678426341691948</v>
      </c>
      <c r="H770" s="42">
        <f t="shared" si="74"/>
        <v>962.30233055541646</v>
      </c>
      <c r="I770" s="25">
        <v>824</v>
      </c>
      <c r="J770" s="45">
        <f t="shared" si="72"/>
        <v>1.1748891122989</v>
      </c>
      <c r="K770" s="42">
        <f t="shared" si="75"/>
        <v>968.10862853429364</v>
      </c>
      <c r="L770" s="25">
        <v>824</v>
      </c>
      <c r="M770" s="45">
        <f t="shared" si="76"/>
        <v>1.1817097580153189</v>
      </c>
      <c r="N770" s="42">
        <f t="shared" si="77"/>
        <v>973.72884060462275</v>
      </c>
    </row>
    <row r="771" spans="6:14" hidden="1" outlineLevel="1" x14ac:dyDescent="0.45">
      <c r="F771">
        <v>825</v>
      </c>
      <c r="G771" s="45">
        <f t="shared" si="73"/>
        <v>1.1673897212763706</v>
      </c>
      <c r="H771" s="42">
        <f t="shared" si="74"/>
        <v>963.09652005300575</v>
      </c>
      <c r="I771" s="25">
        <v>825</v>
      </c>
      <c r="J771" s="45">
        <f t="shared" si="72"/>
        <v>1.1744158043905721</v>
      </c>
      <c r="K771" s="42">
        <f t="shared" si="75"/>
        <v>968.89303862222198</v>
      </c>
      <c r="L771" s="25">
        <v>825</v>
      </c>
      <c r="M771" s="45">
        <f t="shared" si="76"/>
        <v>1.1812166083864131</v>
      </c>
      <c r="N771" s="42">
        <f t="shared" si="77"/>
        <v>974.50370191879074</v>
      </c>
    </row>
    <row r="772" spans="6:14" hidden="1" outlineLevel="1" x14ac:dyDescent="0.45">
      <c r="F772">
        <v>826</v>
      </c>
      <c r="G772" s="45">
        <f t="shared" si="73"/>
        <v>1.1669381156564425</v>
      </c>
      <c r="H772" s="42">
        <f t="shared" si="74"/>
        <v>963.89088353222144</v>
      </c>
      <c r="I772" s="25">
        <v>826</v>
      </c>
      <c r="J772" s="45">
        <f t="shared" si="72"/>
        <v>1.1739438697112823</v>
      </c>
      <c r="K772" s="42">
        <f t="shared" si="75"/>
        <v>969.67763638151916</v>
      </c>
      <c r="L772" s="25">
        <v>826</v>
      </c>
      <c r="M772" s="45">
        <f t="shared" si="76"/>
        <v>1.1807248966611243</v>
      </c>
      <c r="N772" s="42">
        <f t="shared" si="77"/>
        <v>975.27876464208873</v>
      </c>
    </row>
    <row r="773" spans="6:14" hidden="1" outlineLevel="1" x14ac:dyDescent="0.45">
      <c r="F773">
        <v>827</v>
      </c>
      <c r="G773" s="45">
        <f t="shared" si="73"/>
        <v>1.1664878131000109</v>
      </c>
      <c r="H773" s="42">
        <f t="shared" si="74"/>
        <v>964.68542143370905</v>
      </c>
      <c r="I773" s="25">
        <v>827</v>
      </c>
      <c r="J773" s="45">
        <f t="shared" si="72"/>
        <v>1.1734733038033951</v>
      </c>
      <c r="K773" s="42">
        <f t="shared" si="75"/>
        <v>970.46242224540777</v>
      </c>
      <c r="L773" s="25">
        <v>827</v>
      </c>
      <c r="M773" s="45">
        <f t="shared" si="76"/>
        <v>1.1802346181359045</v>
      </c>
      <c r="N773" s="42">
        <f t="shared" si="77"/>
        <v>976.05402919839298</v>
      </c>
    </row>
    <row r="774" spans="6:14" hidden="1" outlineLevel="1" x14ac:dyDescent="0.45">
      <c r="F774">
        <v>828</v>
      </c>
      <c r="G774" s="45">
        <f t="shared" si="73"/>
        <v>1.16603880941343</v>
      </c>
      <c r="H774" s="42">
        <f t="shared" si="74"/>
        <v>965.48013419432004</v>
      </c>
      <c r="I774" s="25">
        <v>828</v>
      </c>
      <c r="J774" s="45">
        <f t="shared" si="72"/>
        <v>1.1730041022261346</v>
      </c>
      <c r="K774" s="42">
        <f t="shared" si="75"/>
        <v>971.24739664323943</v>
      </c>
      <c r="L774" s="25">
        <v>828</v>
      </c>
      <c r="M774" s="45">
        <f t="shared" si="76"/>
        <v>1.1797457681251715</v>
      </c>
      <c r="N774" s="42">
        <f t="shared" si="77"/>
        <v>976.82949600764198</v>
      </c>
    </row>
    <row r="775" spans="6:14" hidden="1" outlineLevel="1" x14ac:dyDescent="0.45">
      <c r="F775">
        <v>829</v>
      </c>
      <c r="G775" s="45">
        <f t="shared" si="73"/>
        <v>1.1655911004187378</v>
      </c>
      <c r="H775" s="42">
        <f t="shared" si="74"/>
        <v>966.27502224713362</v>
      </c>
      <c r="I775" s="25">
        <v>829</v>
      </c>
      <c r="J775" s="45">
        <f t="shared" si="72"/>
        <v>1.1725362605555083</v>
      </c>
      <c r="K775" s="42">
        <f t="shared" si="75"/>
        <v>972.03256000051636</v>
      </c>
      <c r="L775" s="25">
        <v>829</v>
      </c>
      <c r="M775" s="45">
        <f t="shared" si="76"/>
        <v>1.1792583419612286</v>
      </c>
      <c r="N775" s="42">
        <f t="shared" si="77"/>
        <v>977.60516548585849</v>
      </c>
    </row>
    <row r="776" spans="6:14" hidden="1" outlineLevel="1" x14ac:dyDescent="0.45">
      <c r="F776">
        <v>830</v>
      </c>
      <c r="G776" s="45">
        <f t="shared" si="73"/>
        <v>1.1651446819535867</v>
      </c>
      <c r="H776" s="42">
        <f t="shared" si="74"/>
        <v>967.07008602147698</v>
      </c>
      <c r="I776" s="25">
        <v>830</v>
      </c>
      <c r="J776" s="45">
        <f t="shared" si="72"/>
        <v>1.1720697743842319</v>
      </c>
      <c r="K776" s="42">
        <f t="shared" si="75"/>
        <v>972.81791273891247</v>
      </c>
      <c r="L776" s="25">
        <v>830</v>
      </c>
      <c r="M776" s="45">
        <f t="shared" si="76"/>
        <v>1.178772334994183</v>
      </c>
      <c r="N776" s="42">
        <f t="shared" si="77"/>
        <v>978.38103804517186</v>
      </c>
    </row>
    <row r="777" spans="6:14" hidden="1" outlineLevel="1" x14ac:dyDescent="0.45">
      <c r="F777">
        <v>831</v>
      </c>
      <c r="G777" s="45">
        <f t="shared" si="73"/>
        <v>1.1646995498711743</v>
      </c>
      <c r="H777" s="42">
        <f t="shared" si="74"/>
        <v>967.86532594294579</v>
      </c>
      <c r="I777" s="25">
        <v>831</v>
      </c>
      <c r="J777" s="45">
        <f t="shared" si="72"/>
        <v>1.1716046393216548</v>
      </c>
      <c r="K777" s="42">
        <f t="shared" si="75"/>
        <v>973.60345527629511</v>
      </c>
      <c r="L777" s="25">
        <v>831</v>
      </c>
      <c r="M777" s="45">
        <f t="shared" si="76"/>
        <v>1.1782877425918656</v>
      </c>
      <c r="N777" s="42">
        <f t="shared" si="77"/>
        <v>979.15711409384039</v>
      </c>
    </row>
    <row r="778" spans="6:14" hidden="1" outlineLevel="1" x14ac:dyDescent="0.45">
      <c r="F778">
        <v>832</v>
      </c>
      <c r="G778" s="45">
        <f t="shared" si="73"/>
        <v>1.1642557000401748</v>
      </c>
      <c r="H778" s="42">
        <f t="shared" si="74"/>
        <v>968.66074243342541</v>
      </c>
      <c r="I778" s="25">
        <v>832</v>
      </c>
      <c r="J778" s="45">
        <f t="shared" si="72"/>
        <v>1.1711408509936863</v>
      </c>
      <c r="K778" s="42">
        <f t="shared" si="75"/>
        <v>974.38918802674698</v>
      </c>
      <c r="L778" s="25">
        <v>832</v>
      </c>
      <c r="M778" s="45">
        <f t="shared" si="76"/>
        <v>1.1778045601397509</v>
      </c>
      <c r="N778" s="42">
        <f t="shared" si="77"/>
        <v>979.93339403627272</v>
      </c>
    </row>
    <row r="779" spans="6:14" hidden="1" outlineLevel="1" x14ac:dyDescent="0.45">
      <c r="F779">
        <v>833</v>
      </c>
      <c r="G779" s="45">
        <f t="shared" si="73"/>
        <v>1.1638131283446707</v>
      </c>
      <c r="H779" s="42">
        <f t="shared" si="74"/>
        <v>969.45633591111061</v>
      </c>
      <c r="I779" s="25">
        <v>833</v>
      </c>
      <c r="J779" s="45">
        <f t="shared" si="72"/>
        <v>1.1706784050427204</v>
      </c>
      <c r="K779" s="42">
        <f t="shared" si="75"/>
        <v>975.17511140058605</v>
      </c>
      <c r="L779" s="25">
        <v>833</v>
      </c>
      <c r="M779" s="45">
        <f t="shared" si="76"/>
        <v>1.1773227830408775</v>
      </c>
      <c r="N779" s="42">
        <f t="shared" si="77"/>
        <v>980.70987827305089</v>
      </c>
    </row>
    <row r="780" spans="6:14" hidden="1" outlineLevel="1" x14ac:dyDescent="0.45">
      <c r="F780">
        <v>834</v>
      </c>
      <c r="G780" s="45">
        <f t="shared" si="73"/>
        <v>1.1633718306840852</v>
      </c>
      <c r="H780" s="42">
        <f t="shared" si="74"/>
        <v>970.25210679052714</v>
      </c>
      <c r="I780" s="25">
        <v>834</v>
      </c>
      <c r="J780" s="45">
        <f t="shared" si="72"/>
        <v>1.1702172971275639</v>
      </c>
      <c r="K780" s="42">
        <f t="shared" si="75"/>
        <v>975.96122580438828</v>
      </c>
      <c r="L780" s="25">
        <v>834</v>
      </c>
      <c r="M780" s="45">
        <f t="shared" si="76"/>
        <v>1.1768424067157688</v>
      </c>
      <c r="N780" s="42">
        <f t="shared" si="77"/>
        <v>981.48656720095119</v>
      </c>
    </row>
    <row r="781" spans="6:14" hidden="1" outlineLevel="1" x14ac:dyDescent="0.45">
      <c r="F781">
        <v>835</v>
      </c>
      <c r="G781" s="45">
        <f t="shared" si="73"/>
        <v>1.1629318029731144</v>
      </c>
      <c r="H781" s="42">
        <f t="shared" si="74"/>
        <v>971.04805548255047</v>
      </c>
      <c r="I781" s="25">
        <v>835</v>
      </c>
      <c r="J781" s="45">
        <f t="shared" si="72"/>
        <v>1.1697575229233621</v>
      </c>
      <c r="K781" s="42">
        <f t="shared" si="75"/>
        <v>976.7475316410073</v>
      </c>
      <c r="L781" s="25">
        <v>835</v>
      </c>
      <c r="M781" s="45">
        <f t="shared" si="76"/>
        <v>1.1763634266023544</v>
      </c>
      <c r="N781" s="42">
        <f t="shared" si="77"/>
        <v>982.26346121296592</v>
      </c>
    </row>
    <row r="782" spans="6:14" hidden="1" outlineLevel="1" x14ac:dyDescent="0.45">
      <c r="F782">
        <v>836</v>
      </c>
      <c r="G782" s="45">
        <f t="shared" si="73"/>
        <v>1.1624930411416596</v>
      </c>
      <c r="H782" s="42">
        <f t="shared" si="74"/>
        <v>971.84418239442743</v>
      </c>
      <c r="I782" s="25">
        <v>836</v>
      </c>
      <c r="J782" s="45">
        <f t="shared" si="72"/>
        <v>1.1692990781215262</v>
      </c>
      <c r="K782" s="42">
        <f t="shared" si="75"/>
        <v>977.53402930959589</v>
      </c>
      <c r="L782" s="25">
        <v>836</v>
      </c>
      <c r="M782" s="45">
        <f t="shared" si="76"/>
        <v>1.1758858381558916</v>
      </c>
      <c r="N782" s="42">
        <f t="shared" si="77"/>
        <v>983.04056069832541</v>
      </c>
    </row>
    <row r="783" spans="6:14" hidden="1" outlineLevel="1" x14ac:dyDescent="0.45">
      <c r="F783">
        <v>837</v>
      </c>
      <c r="G783" s="45">
        <f t="shared" si="73"/>
        <v>1.1620555411347611</v>
      </c>
      <c r="H783" s="42">
        <f t="shared" si="74"/>
        <v>972.64048792979497</v>
      </c>
      <c r="I783" s="25">
        <v>837</v>
      </c>
      <c r="J783" s="45">
        <f t="shared" si="72"/>
        <v>1.1688419584296614</v>
      </c>
      <c r="K783" s="42">
        <f t="shared" si="75"/>
        <v>978.32071920562657</v>
      </c>
      <c r="L783" s="25">
        <v>837</v>
      </c>
      <c r="M783" s="45">
        <f t="shared" si="76"/>
        <v>1.175409636848888</v>
      </c>
      <c r="N783" s="42">
        <f t="shared" si="77"/>
        <v>983.8178660425192</v>
      </c>
    </row>
    <row r="784" spans="6:14" hidden="1" outlineLevel="1" x14ac:dyDescent="0.45">
      <c r="F784">
        <v>838</v>
      </c>
      <c r="G784" s="45">
        <f t="shared" si="73"/>
        <v>1.1616192989125309</v>
      </c>
      <c r="H784" s="42">
        <f t="shared" si="74"/>
        <v>973.43697248870092</v>
      </c>
      <c r="I784" s="25">
        <v>838</v>
      </c>
      <c r="J784" s="45">
        <f t="shared" si="72"/>
        <v>1.1683861595714944</v>
      </c>
      <c r="K784" s="42">
        <f t="shared" si="75"/>
        <v>979.10760172091227</v>
      </c>
      <c r="L784" s="25">
        <v>838</v>
      </c>
      <c r="M784" s="45">
        <f t="shared" si="76"/>
        <v>1.1749348181710229</v>
      </c>
      <c r="N784" s="42">
        <f t="shared" si="77"/>
        <v>984.59537762731713</v>
      </c>
    </row>
    <row r="785" spans="6:14" hidden="1" outlineLevel="1" x14ac:dyDescent="0.45">
      <c r="F785">
        <v>839</v>
      </c>
      <c r="G785" s="45">
        <f t="shared" si="73"/>
        <v>1.1611843104500874</v>
      </c>
      <c r="H785" s="42">
        <f t="shared" si="74"/>
        <v>974.23363646762334</v>
      </c>
      <c r="I785" s="25">
        <v>839</v>
      </c>
      <c r="J785" s="45">
        <f t="shared" si="72"/>
        <v>1.167931677286802</v>
      </c>
      <c r="K785" s="42">
        <f t="shared" si="75"/>
        <v>979.89467724362692</v>
      </c>
      <c r="L785" s="25">
        <v>839</v>
      </c>
      <c r="M785" s="45">
        <f t="shared" si="76"/>
        <v>1.1744613776290709</v>
      </c>
      <c r="N785" s="42">
        <f t="shared" si="77"/>
        <v>985.37309583079048</v>
      </c>
    </row>
    <row r="786" spans="6:14" hidden="1" outlineLevel="1" x14ac:dyDescent="0.45">
      <c r="F786">
        <v>840</v>
      </c>
      <c r="G786" s="45">
        <f t="shared" si="73"/>
        <v>1.1607505717374886</v>
      </c>
      <c r="H786" s="42">
        <f t="shared" si="74"/>
        <v>975.03048025949045</v>
      </c>
      <c r="I786" s="25">
        <v>840</v>
      </c>
      <c r="J786" s="45">
        <f t="shared" si="72"/>
        <v>1.1674785073313396</v>
      </c>
      <c r="K786" s="42">
        <f t="shared" si="75"/>
        <v>980.68194615832533</v>
      </c>
      <c r="L786" s="25">
        <v>840</v>
      </c>
      <c r="M786" s="45">
        <f t="shared" si="76"/>
        <v>1.1739893107468256</v>
      </c>
      <c r="N786" s="42">
        <f t="shared" si="77"/>
        <v>986.15102102733351</v>
      </c>
    </row>
    <row r="787" spans="6:14" hidden="1" outlineLevel="1" x14ac:dyDescent="0.45">
      <c r="F787">
        <v>841</v>
      </c>
      <c r="G787" s="45">
        <f t="shared" si="73"/>
        <v>1.1603180787796672</v>
      </c>
      <c r="H787" s="42">
        <f t="shared" si="74"/>
        <v>975.82750425370011</v>
      </c>
      <c r="I787" s="25">
        <v>841</v>
      </c>
      <c r="J787" s="45">
        <f t="shared" ref="J787:J850" si="78">J786^$J$19</f>
        <v>1.1670266454767708</v>
      </c>
      <c r="K787" s="42">
        <f t="shared" si="75"/>
        <v>981.46940884596427</v>
      </c>
      <c r="L787" s="25">
        <v>841</v>
      </c>
      <c r="M787" s="45">
        <f t="shared" si="76"/>
        <v>1.1735186130650224</v>
      </c>
      <c r="N787" s="42">
        <f t="shared" si="77"/>
        <v>986.9291535876838</v>
      </c>
    </row>
    <row r="788" spans="6:14" hidden="1" outlineLevel="1" x14ac:dyDescent="0.45">
      <c r="F788">
        <v>842</v>
      </c>
      <c r="G788" s="45">
        <f t="shared" si="73"/>
        <v>1.1598868275963647</v>
      </c>
      <c r="H788" s="42">
        <f t="shared" si="74"/>
        <v>976.62470883613912</v>
      </c>
      <c r="I788" s="25">
        <v>842</v>
      </c>
      <c r="J788" s="45">
        <f t="shared" si="78"/>
        <v>1.1665760875105964</v>
      </c>
      <c r="K788" s="42">
        <f t="shared" si="75"/>
        <v>982.25706568392218</v>
      </c>
      <c r="L788" s="25">
        <v>842</v>
      </c>
      <c r="M788" s="45">
        <f t="shared" si="76"/>
        <v>1.1730492801412629</v>
      </c>
      <c r="N788" s="42">
        <f t="shared" si="77"/>
        <v>987.7074938789433</v>
      </c>
    </row>
    <row r="789" spans="6:14" hidden="1" outlineLevel="1" x14ac:dyDescent="0.45">
      <c r="F789">
        <v>843</v>
      </c>
      <c r="G789" s="45">
        <f t="shared" si="73"/>
        <v>1.1594568142220676</v>
      </c>
      <c r="H789" s="42">
        <f t="shared" si="74"/>
        <v>977.42209438920293</v>
      </c>
      <c r="I789" s="25">
        <v>843</v>
      </c>
      <c r="J789" s="45">
        <f t="shared" si="78"/>
        <v>1.166126829236084</v>
      </c>
      <c r="K789" s="42">
        <f t="shared" si="75"/>
        <v>983.04491704601878</v>
      </c>
      <c r="L789" s="25">
        <v>843</v>
      </c>
      <c r="M789" s="45">
        <f t="shared" si="76"/>
        <v>1.1725813075499398</v>
      </c>
      <c r="N789" s="42">
        <f t="shared" si="77"/>
        <v>988.48604226459929</v>
      </c>
    </row>
    <row r="790" spans="6:14" hidden="1" outlineLevel="1" x14ac:dyDescent="0.45">
      <c r="F790">
        <v>844</v>
      </c>
      <c r="G790" s="45">
        <f t="shared" si="73"/>
        <v>1.1590280347059418</v>
      </c>
      <c r="H790" s="42">
        <f t="shared" si="74"/>
        <v>978.21966129181487</v>
      </c>
      <c r="I790" s="25">
        <v>844</v>
      </c>
      <c r="J790" s="45">
        <f t="shared" si="78"/>
        <v>1.1656788664721991</v>
      </c>
      <c r="K790" s="42">
        <f t="shared" si="75"/>
        <v>983.83296330253609</v>
      </c>
      <c r="L790" s="25">
        <v>844</v>
      </c>
      <c r="M790" s="45">
        <f t="shared" si="76"/>
        <v>1.1721146908821611</v>
      </c>
      <c r="N790" s="42">
        <f t="shared" si="77"/>
        <v>989.26479910454395</v>
      </c>
    </row>
    <row r="791" spans="6:14" hidden="1" outlineLevel="1" x14ac:dyDescent="0.45">
      <c r="F791">
        <v>845</v>
      </c>
      <c r="G791" s="45">
        <f t="shared" si="73"/>
        <v>1.1586004851117691</v>
      </c>
      <c r="H791" s="42">
        <f t="shared" si="74"/>
        <v>979.01740991944484</v>
      </c>
      <c r="I791" s="25">
        <v>845</v>
      </c>
      <c r="J791" s="45">
        <f t="shared" si="78"/>
        <v>1.1652321950535349</v>
      </c>
      <c r="K791" s="42">
        <f t="shared" si="75"/>
        <v>984.62120482023704</v>
      </c>
      <c r="L791" s="25">
        <v>845</v>
      </c>
      <c r="M791" s="45">
        <f t="shared" si="76"/>
        <v>1.1716494257456762</v>
      </c>
      <c r="N791" s="42">
        <f t="shared" si="77"/>
        <v>990.04376475509639</v>
      </c>
    </row>
    <row r="792" spans="6:14" hidden="1" outlineLevel="1" x14ac:dyDescent="0.45">
      <c r="F792">
        <v>846</v>
      </c>
      <c r="G792" s="45">
        <f t="shared" si="73"/>
        <v>1.1581741615178827</v>
      </c>
      <c r="H792" s="42">
        <f t="shared" si="74"/>
        <v>979.8153406441287</v>
      </c>
      <c r="I792" s="25">
        <v>846</v>
      </c>
      <c r="J792" s="45">
        <f t="shared" si="78"/>
        <v>1.1647868108302437</v>
      </c>
      <c r="K792" s="42">
        <f t="shared" si="75"/>
        <v>985.40964196238622</v>
      </c>
      <c r="L792" s="25">
        <v>846</v>
      </c>
      <c r="M792" s="45">
        <f t="shared" si="76"/>
        <v>1.1711855077648003</v>
      </c>
      <c r="N792" s="42">
        <f t="shared" si="77"/>
        <v>990.82293956902106</v>
      </c>
    </row>
    <row r="793" spans="6:14" hidden="1" outlineLevel="1" x14ac:dyDescent="0.45">
      <c r="F793">
        <v>847</v>
      </c>
      <c r="G793" s="45">
        <f t="shared" si="73"/>
        <v>1.1577490600171041</v>
      </c>
      <c r="H793" s="42">
        <f t="shared" si="74"/>
        <v>980.61345383448713</v>
      </c>
      <c r="I793" s="25">
        <v>847</v>
      </c>
      <c r="J793" s="45">
        <f t="shared" si="78"/>
        <v>1.1643427096679675</v>
      </c>
      <c r="K793" s="42">
        <f t="shared" si="75"/>
        <v>986.19827508876847</v>
      </c>
      <c r="L793" s="25">
        <v>847</v>
      </c>
      <c r="M793" s="45">
        <f t="shared" si="76"/>
        <v>1.1707229325803419</v>
      </c>
      <c r="N793" s="42">
        <f t="shared" si="77"/>
        <v>991.6023238955496</v>
      </c>
    </row>
    <row r="794" spans="6:14" hidden="1" outlineLevel="1" x14ac:dyDescent="0.45">
      <c r="F794">
        <v>848</v>
      </c>
      <c r="G794" s="45">
        <f t="shared" si="73"/>
        <v>1.1573251767166799</v>
      </c>
      <c r="H794" s="42">
        <f t="shared" si="74"/>
        <v>981.41174985574457</v>
      </c>
      <c r="I794" s="25">
        <v>848</v>
      </c>
      <c r="J794" s="45">
        <f t="shared" si="78"/>
        <v>1.1638998874477702</v>
      </c>
      <c r="K794" s="42">
        <f t="shared" si="75"/>
        <v>986.98710455570915</v>
      </c>
      <c r="L794" s="25">
        <v>848</v>
      </c>
      <c r="M794" s="45">
        <f t="shared" si="76"/>
        <v>1.1702616958495282</v>
      </c>
      <c r="N794" s="42">
        <f t="shared" si="77"/>
        <v>992.38191808039994</v>
      </c>
    </row>
    <row r="795" spans="6:14" hidden="1" outlineLevel="1" x14ac:dyDescent="0.45">
      <c r="F795">
        <v>849</v>
      </c>
      <c r="G795" s="45">
        <f t="shared" si="73"/>
        <v>1.1569025077382187</v>
      </c>
      <c r="H795" s="42">
        <f t="shared" si="74"/>
        <v>982.2102290697477</v>
      </c>
      <c r="I795" s="25">
        <v>849</v>
      </c>
      <c r="J795" s="45">
        <f t="shared" si="78"/>
        <v>1.1634583400660696</v>
      </c>
      <c r="K795" s="42">
        <f t="shared" si="75"/>
        <v>987.77613071609312</v>
      </c>
      <c r="L795" s="25">
        <v>849</v>
      </c>
      <c r="M795" s="45">
        <f t="shared" si="76"/>
        <v>1.1698017932459326</v>
      </c>
      <c r="N795" s="42">
        <f t="shared" si="77"/>
        <v>993.16172246579674</v>
      </c>
    </row>
    <row r="796" spans="6:14" hidden="1" outlineLevel="1" x14ac:dyDescent="0.45">
      <c r="F796">
        <v>850</v>
      </c>
      <c r="G796" s="45">
        <f t="shared" si="73"/>
        <v>1.1564810492176283</v>
      </c>
      <c r="H796" s="42">
        <f t="shared" si="74"/>
        <v>983.00889183498407</v>
      </c>
      <c r="I796" s="25">
        <v>850</v>
      </c>
      <c r="J796" s="45">
        <f t="shared" si="78"/>
        <v>1.1630180634345695</v>
      </c>
      <c r="K796" s="42">
        <f t="shared" si="75"/>
        <v>988.56535391938405</v>
      </c>
      <c r="L796" s="25">
        <v>850</v>
      </c>
      <c r="M796" s="45">
        <f t="shared" si="76"/>
        <v>1.1693432204594012</v>
      </c>
      <c r="N796" s="42">
        <f t="shared" si="77"/>
        <v>993.94173739049097</v>
      </c>
    </row>
    <row r="797" spans="6:14" hidden="1" outlineLevel="1" x14ac:dyDescent="0.45">
      <c r="F797">
        <v>851</v>
      </c>
      <c r="G797" s="45">
        <f t="shared" si="73"/>
        <v>1.1560607973050538</v>
      </c>
      <c r="H797" s="42">
        <f t="shared" si="74"/>
        <v>983.8077385066008</v>
      </c>
      <c r="I797" s="25">
        <v>851</v>
      </c>
      <c r="J797" s="45">
        <f t="shared" si="78"/>
        <v>1.1625790534801923</v>
      </c>
      <c r="K797" s="42">
        <f t="shared" si="75"/>
        <v>989.35477451164365</v>
      </c>
      <c r="L797" s="25">
        <v>851</v>
      </c>
      <c r="M797" s="45">
        <f t="shared" si="76"/>
        <v>1.1688859731959811</v>
      </c>
      <c r="N797" s="42">
        <f t="shared" si="77"/>
        <v>994.7219631897799</v>
      </c>
    </row>
    <row r="798" spans="6:14" hidden="1" outlineLevel="1" x14ac:dyDescent="0.45">
      <c r="F798">
        <v>852</v>
      </c>
      <c r="G798" s="45">
        <f t="shared" si="73"/>
        <v>1.1556417481648156</v>
      </c>
      <c r="H798" s="42">
        <f t="shared" si="74"/>
        <v>984.60676943642284</v>
      </c>
      <c r="I798" s="25">
        <v>852</v>
      </c>
      <c r="J798" s="45">
        <f t="shared" si="78"/>
        <v>1.1621413061450123</v>
      </c>
      <c r="K798" s="42">
        <f t="shared" si="75"/>
        <v>990.14439283555055</v>
      </c>
      <c r="L798" s="25">
        <v>852</v>
      </c>
      <c r="M798" s="45">
        <f t="shared" si="76"/>
        <v>1.1684300471778477</v>
      </c>
      <c r="N798" s="42">
        <f t="shared" si="77"/>
        <v>995.50240019552621</v>
      </c>
    </row>
    <row r="799" spans="6:14" hidden="1" outlineLevel="1" x14ac:dyDescent="0.45">
      <c r="F799">
        <v>853</v>
      </c>
      <c r="G799" s="45">
        <f t="shared" si="73"/>
        <v>1.1552238979753475</v>
      </c>
      <c r="H799" s="42">
        <f t="shared" si="74"/>
        <v>985.4059849729714</v>
      </c>
      <c r="I799" s="25">
        <v>853</v>
      </c>
      <c r="J799" s="45">
        <f t="shared" si="78"/>
        <v>1.161704817386189</v>
      </c>
      <c r="K799" s="42">
        <f t="shared" si="75"/>
        <v>990.93420923041924</v>
      </c>
      <c r="L799" s="25">
        <v>853</v>
      </c>
      <c r="M799" s="45">
        <f t="shared" si="76"/>
        <v>1.1679754381432335</v>
      </c>
      <c r="N799" s="42">
        <f t="shared" si="77"/>
        <v>996.2830487361781</v>
      </c>
    </row>
    <row r="800" spans="6:14" hidden="1" outlineLevel="1" x14ac:dyDescent="0.45">
      <c r="F800">
        <v>854</v>
      </c>
      <c r="G800" s="45">
        <f t="shared" si="73"/>
        <v>1.1548072429291358</v>
      </c>
      <c r="H800" s="42">
        <f t="shared" si="74"/>
        <v>986.20538546148202</v>
      </c>
      <c r="I800" s="25">
        <v>854</v>
      </c>
      <c r="J800" s="45">
        <f t="shared" si="78"/>
        <v>1.1612695831759006</v>
      </c>
      <c r="K800" s="42">
        <f t="shared" si="75"/>
        <v>991.72422403221913</v>
      </c>
      <c r="L800" s="25">
        <v>854</v>
      </c>
      <c r="M800" s="45">
        <f t="shared" si="76"/>
        <v>1.1675221418463564</v>
      </c>
      <c r="N800" s="42">
        <f t="shared" si="77"/>
        <v>997.06390913678831</v>
      </c>
    </row>
    <row r="801" spans="6:14" hidden="1" outlineLevel="1" x14ac:dyDescent="0.45">
      <c r="F801">
        <v>855</v>
      </c>
      <c r="G801" s="45">
        <f t="shared" si="73"/>
        <v>1.1543917792326579</v>
      </c>
      <c r="H801" s="42">
        <f t="shared" si="74"/>
        <v>987.00497124392245</v>
      </c>
      <c r="I801" s="25">
        <v>855</v>
      </c>
      <c r="J801" s="45">
        <f t="shared" si="78"/>
        <v>1.1608355995012782</v>
      </c>
      <c r="K801" s="42">
        <f t="shared" si="75"/>
        <v>992.51443757359289</v>
      </c>
      <c r="L801" s="25">
        <v>855</v>
      </c>
      <c r="M801" s="45">
        <f t="shared" si="76"/>
        <v>1.1670701540573492</v>
      </c>
      <c r="N801" s="42">
        <f t="shared" si="77"/>
        <v>997.84498171903351</v>
      </c>
    </row>
    <row r="802" spans="6:14" hidden="1" outlineLevel="1" x14ac:dyDescent="0.45">
      <c r="F802">
        <v>856</v>
      </c>
      <c r="G802" s="45">
        <f t="shared" si="73"/>
        <v>1.1539775031063213</v>
      </c>
      <c r="H802" s="42">
        <f t="shared" si="74"/>
        <v>987.80474265901103</v>
      </c>
      <c r="I802" s="25">
        <v>856</v>
      </c>
      <c r="J802" s="45">
        <f t="shared" si="78"/>
        <v>1.1604028623643405</v>
      </c>
      <c r="K802" s="42">
        <f t="shared" si="75"/>
        <v>993.30485018387549</v>
      </c>
      <c r="L802" s="25">
        <v>856</v>
      </c>
      <c r="M802" s="45">
        <f t="shared" si="76"/>
        <v>1.1666194705621888</v>
      </c>
      <c r="N802" s="42">
        <f t="shared" si="77"/>
        <v>998.62626680123367</v>
      </c>
    </row>
    <row r="803" spans="6:14" hidden="1" outlineLevel="1" x14ac:dyDescent="0.45">
      <c r="F803">
        <v>857</v>
      </c>
      <c r="G803" s="45">
        <f t="shared" si="73"/>
        <v>1.1535644107844043</v>
      </c>
      <c r="H803" s="42">
        <f t="shared" si="74"/>
        <v>988.60470004223453</v>
      </c>
      <c r="I803" s="25">
        <v>857</v>
      </c>
      <c r="J803" s="45">
        <f t="shared" si="78"/>
        <v>1.1599713677819277</v>
      </c>
      <c r="K803" s="42">
        <f t="shared" si="75"/>
        <v>994.09546218911203</v>
      </c>
      <c r="L803" s="25">
        <v>857</v>
      </c>
      <c r="M803" s="45">
        <f t="shared" si="76"/>
        <v>1.1661700871626262</v>
      </c>
      <c r="N803" s="42">
        <f t="shared" si="77"/>
        <v>999.40776469837067</v>
      </c>
    </row>
    <row r="804" spans="6:14" hidden="1" outlineLevel="1" x14ac:dyDescent="0.45">
      <c r="F804">
        <v>858</v>
      </c>
      <c r="G804" s="45">
        <f t="shared" si="73"/>
        <v>1.1531524985149948</v>
      </c>
      <c r="H804" s="42">
        <f t="shared" si="74"/>
        <v>989.40484372586559</v>
      </c>
      <c r="I804" s="25">
        <v>858</v>
      </c>
      <c r="J804" s="45">
        <f t="shared" si="78"/>
        <v>1.1595411117856373</v>
      </c>
      <c r="K804" s="42">
        <f t="shared" si="75"/>
        <v>994.88627391207683</v>
      </c>
      <c r="L804" s="25">
        <v>858</v>
      </c>
      <c r="M804" s="45">
        <f t="shared" si="76"/>
        <v>1.1657219996761159</v>
      </c>
      <c r="N804" s="42">
        <f t="shared" si="77"/>
        <v>1000.1894757221074</v>
      </c>
    </row>
    <row r="805" spans="6:14" hidden="1" outlineLevel="1" x14ac:dyDescent="0.45">
      <c r="F805">
        <v>859</v>
      </c>
      <c r="G805" s="45">
        <f t="shared" si="73"/>
        <v>1.152741762559931</v>
      </c>
      <c r="H805" s="42">
        <f t="shared" si="74"/>
        <v>990.20517403898077</v>
      </c>
      <c r="I805" s="25">
        <v>859</v>
      </c>
      <c r="J805" s="45">
        <f t="shared" si="78"/>
        <v>1.1591120904217596</v>
      </c>
      <c r="K805" s="42">
        <f t="shared" si="75"/>
        <v>995.67728567229142</v>
      </c>
      <c r="L805" s="25">
        <v>859</v>
      </c>
      <c r="M805" s="45">
        <f t="shared" si="76"/>
        <v>1.1652752039357479</v>
      </c>
      <c r="N805" s="42">
        <f t="shared" si="77"/>
        <v>1000.9714001808074</v>
      </c>
    </row>
    <row r="806" spans="6:14" hidden="1" outlineLevel="1" x14ac:dyDescent="0.45">
      <c r="F806">
        <v>860</v>
      </c>
      <c r="G806" s="45">
        <f t="shared" si="73"/>
        <v>1.1523321991947419</v>
      </c>
      <c r="H806" s="42">
        <f t="shared" si="74"/>
        <v>991.00569130747806</v>
      </c>
      <c r="I806" s="25">
        <v>860</v>
      </c>
      <c r="J806" s="45">
        <f t="shared" si="78"/>
        <v>1.1586842997512126</v>
      </c>
      <c r="K806" s="42">
        <f t="shared" si="75"/>
        <v>996.4684977860428</v>
      </c>
      <c r="L806" s="25">
        <v>860</v>
      </c>
      <c r="M806" s="45">
        <f t="shared" si="76"/>
        <v>1.1648296957901769</v>
      </c>
      <c r="N806" s="42">
        <f t="shared" si="77"/>
        <v>1001.7535383795522</v>
      </c>
    </row>
    <row r="807" spans="6:14" hidden="1" outlineLevel="1" x14ac:dyDescent="0.45">
      <c r="F807">
        <v>861</v>
      </c>
      <c r="G807" s="45">
        <f t="shared" si="73"/>
        <v>1.1519238047085882</v>
      </c>
      <c r="H807" s="42">
        <f t="shared" si="74"/>
        <v>991.80639585409449</v>
      </c>
      <c r="I807" s="25">
        <v>861</v>
      </c>
      <c r="J807" s="45">
        <f t="shared" si="78"/>
        <v>1.1582577358494788</v>
      </c>
      <c r="K807" s="42">
        <f t="shared" si="75"/>
        <v>997.25991056640123</v>
      </c>
      <c r="L807" s="25">
        <v>861</v>
      </c>
      <c r="M807" s="45">
        <f t="shared" si="76"/>
        <v>1.1643854711035546</v>
      </c>
      <c r="N807" s="42">
        <f t="shared" si="77"/>
        <v>1002.5358906201606</v>
      </c>
    </row>
    <row r="808" spans="6:14" hidden="1" outlineLevel="1" x14ac:dyDescent="0.45">
      <c r="F808">
        <v>862</v>
      </c>
      <c r="G808" s="45">
        <f t="shared" si="73"/>
        <v>1.1515165754042032</v>
      </c>
      <c r="H808" s="42">
        <f t="shared" si="74"/>
        <v>992.60728799842309</v>
      </c>
      <c r="I808" s="25">
        <v>862</v>
      </c>
      <c r="J808" s="45">
        <f t="shared" si="78"/>
        <v>1.1578323948065414</v>
      </c>
      <c r="K808" s="42">
        <f t="shared" si="75"/>
        <v>998.05152432323871</v>
      </c>
      <c r="L808" s="25">
        <v>862</v>
      </c>
      <c r="M808" s="45">
        <f t="shared" si="76"/>
        <v>1.1639425257554614</v>
      </c>
      <c r="N808" s="42">
        <f t="shared" si="77"/>
        <v>1003.3184572012077</v>
      </c>
    </row>
    <row r="809" spans="6:14" hidden="1" outlineLevel="1" x14ac:dyDescent="0.45">
      <c r="F809">
        <v>863</v>
      </c>
      <c r="G809" s="45">
        <f t="shared" si="73"/>
        <v>1.1511105075978338</v>
      </c>
      <c r="H809" s="42">
        <f t="shared" si="74"/>
        <v>993.40836805693061</v>
      </c>
      <c r="I809" s="25">
        <v>863</v>
      </c>
      <c r="J809" s="45">
        <f t="shared" si="78"/>
        <v>1.1574082727268207</v>
      </c>
      <c r="K809" s="42">
        <f t="shared" si="75"/>
        <v>998.84333936324629</v>
      </c>
      <c r="L809" s="25">
        <v>863</v>
      </c>
      <c r="M809" s="45">
        <f t="shared" si="76"/>
        <v>1.1635008556408375</v>
      </c>
      <c r="N809" s="42">
        <f t="shared" si="77"/>
        <v>1004.1012384180427</v>
      </c>
    </row>
    <row r="810" spans="6:14" hidden="1" outlineLevel="1" x14ac:dyDescent="0.45">
      <c r="F810">
        <v>864</v>
      </c>
      <c r="G810" s="45">
        <f t="shared" si="73"/>
        <v>1.1507055976191836</v>
      </c>
      <c r="H810" s="42">
        <f t="shared" si="74"/>
        <v>994.20963634297459</v>
      </c>
      <c r="I810" s="25">
        <v>864</v>
      </c>
      <c r="J810" s="45">
        <f t="shared" si="78"/>
        <v>1.1569853657291114</v>
      </c>
      <c r="K810" s="42">
        <f t="shared" si="75"/>
        <v>999.63535598995225</v>
      </c>
      <c r="L810" s="25">
        <v>864</v>
      </c>
      <c r="M810" s="45">
        <f t="shared" si="76"/>
        <v>1.1630604566699156</v>
      </c>
      <c r="N810" s="42">
        <f t="shared" si="77"/>
        <v>1004.8842345628071</v>
      </c>
    </row>
    <row r="811" spans="6:14" hidden="1" outlineLevel="1" x14ac:dyDescent="0.45">
      <c r="F811">
        <v>865</v>
      </c>
      <c r="G811" s="45">
        <f t="shared" si="73"/>
        <v>1.1503018418113531</v>
      </c>
      <c r="H811" s="42">
        <f t="shared" si="74"/>
        <v>995.01109316682039</v>
      </c>
      <c r="I811" s="25">
        <v>865</v>
      </c>
      <c r="J811" s="45">
        <f t="shared" si="78"/>
        <v>1.15656366994652</v>
      </c>
      <c r="K811" s="42">
        <f t="shared" si="75"/>
        <v>1000.4275745037398</v>
      </c>
      <c r="L811" s="25">
        <v>865</v>
      </c>
      <c r="M811" s="45">
        <f t="shared" si="76"/>
        <v>1.1626213247681541</v>
      </c>
      <c r="N811" s="42">
        <f t="shared" si="77"/>
        <v>1005.6674459244532</v>
      </c>
    </row>
    <row r="812" spans="6:14" hidden="1" outlineLevel="1" x14ac:dyDescent="0.45">
      <c r="F812">
        <v>866</v>
      </c>
      <c r="G812" s="45">
        <f t="shared" si="73"/>
        <v>1.1498992365307836</v>
      </c>
      <c r="H812" s="42">
        <f t="shared" si="74"/>
        <v>995.81273883565859</v>
      </c>
      <c r="I812" s="25">
        <v>866</v>
      </c>
      <c r="J812" s="45">
        <f t="shared" si="78"/>
        <v>1.1561431815264023</v>
      </c>
      <c r="K812" s="42">
        <f t="shared" si="75"/>
        <v>1001.2199952018643</v>
      </c>
      <c r="L812" s="25">
        <v>866</v>
      </c>
      <c r="M812" s="45">
        <f t="shared" si="76"/>
        <v>1.162183455876169</v>
      </c>
      <c r="N812" s="42">
        <f t="shared" si="77"/>
        <v>1006.4508727887624</v>
      </c>
    </row>
    <row r="813" spans="6:14" hidden="1" outlineLevel="1" x14ac:dyDescent="0.45">
      <c r="F813">
        <v>867</v>
      </c>
      <c r="G813" s="45">
        <f t="shared" si="73"/>
        <v>1.1494977781471987</v>
      </c>
      <c r="H813" s="42">
        <f t="shared" si="74"/>
        <v>996.61457365362128</v>
      </c>
      <c r="I813" s="25">
        <v>867</v>
      </c>
      <c r="J813" s="45">
        <f t="shared" si="78"/>
        <v>1.1557238966303014</v>
      </c>
      <c r="K813" s="42">
        <f t="shared" si="75"/>
        <v>1002.0126183784713</v>
      </c>
      <c r="L813" s="25">
        <v>867</v>
      </c>
      <c r="M813" s="45">
        <f t="shared" si="76"/>
        <v>1.1617468459496687</v>
      </c>
      <c r="N813" s="42">
        <f t="shared" si="77"/>
        <v>1007.2345154383628</v>
      </c>
    </row>
    <row r="814" spans="6:14" hidden="1" outlineLevel="1" x14ac:dyDescent="0.45">
      <c r="F814">
        <v>868</v>
      </c>
      <c r="G814" s="45">
        <f t="shared" si="73"/>
        <v>1.1490974630435475</v>
      </c>
      <c r="H814" s="42">
        <f t="shared" si="74"/>
        <v>997.41659792179928</v>
      </c>
      <c r="I814" s="25">
        <v>868</v>
      </c>
      <c r="J814" s="45">
        <f t="shared" si="78"/>
        <v>1.1553058114338863</v>
      </c>
      <c r="K814" s="42">
        <f t="shared" si="75"/>
        <v>1002.8054443246133</v>
      </c>
      <c r="L814" s="25">
        <v>868</v>
      </c>
      <c r="M814" s="45">
        <f t="shared" si="76"/>
        <v>1.161311490959386</v>
      </c>
      <c r="N814" s="42">
        <f t="shared" si="77"/>
        <v>1008.018374152747</v>
      </c>
    </row>
    <row r="815" spans="6:14" hidden="1" outlineLevel="1" x14ac:dyDescent="0.45">
      <c r="F815">
        <v>869</v>
      </c>
      <c r="G815" s="45">
        <f t="shared" si="73"/>
        <v>1.1486982876159479</v>
      </c>
      <c r="H815" s="42">
        <f t="shared" si="74"/>
        <v>998.2188119382588</v>
      </c>
      <c r="I815" s="25">
        <v>869</v>
      </c>
      <c r="J815" s="45">
        <f t="shared" si="78"/>
        <v>1.1548889221268899</v>
      </c>
      <c r="K815" s="42">
        <f t="shared" si="75"/>
        <v>1003.5984733282673</v>
      </c>
      <c r="L815" s="25">
        <v>869</v>
      </c>
      <c r="M815" s="45">
        <f t="shared" si="76"/>
        <v>1.1608773868910134</v>
      </c>
      <c r="N815" s="42">
        <f t="shared" si="77"/>
        <v>1008.8024492082907</v>
      </c>
    </row>
    <row r="816" spans="6:14" hidden="1" outlineLevel="1" x14ac:dyDescent="0.45">
      <c r="F816">
        <v>870</v>
      </c>
      <c r="G816" s="45">
        <f t="shared" ref="G816:G879" si="79">G815^$G$19</f>
        <v>1.1483002482736302</v>
      </c>
      <c r="H816" s="42">
        <f t="shared" ref="H816:H879" si="80">F816*G816</f>
        <v>999.02121599805832</v>
      </c>
      <c r="I816" s="25">
        <v>870</v>
      </c>
      <c r="J816" s="45">
        <f t="shared" si="78"/>
        <v>1.1544732249130483</v>
      </c>
      <c r="K816" s="42">
        <f t="shared" ref="K816:K879" si="81">I816*J816</f>
        <v>1004.391705674352</v>
      </c>
      <c r="L816" s="25">
        <v>870</v>
      </c>
      <c r="M816" s="45">
        <f t="shared" ref="M816:M879" si="82">M815^$M$19</f>
        <v>1.1604445297451367</v>
      </c>
      <c r="N816" s="42">
        <f t="shared" ref="N816:N879" si="83">L816*M816</f>
        <v>1009.5867408782689</v>
      </c>
    </row>
    <row r="817" spans="6:14" hidden="1" outlineLevel="1" x14ac:dyDescent="0.45">
      <c r="F817">
        <v>871</v>
      </c>
      <c r="G817" s="45">
        <f t="shared" si="79"/>
        <v>1.14790334143888</v>
      </c>
      <c r="H817" s="42">
        <f t="shared" si="80"/>
        <v>999.82381039326447</v>
      </c>
      <c r="I817" s="25">
        <v>871</v>
      </c>
      <c r="J817" s="45">
        <f t="shared" si="78"/>
        <v>1.1540587160100402</v>
      </c>
      <c r="K817" s="42">
        <f t="shared" si="81"/>
        <v>1005.185141644745</v>
      </c>
      <c r="L817" s="25">
        <v>871</v>
      </c>
      <c r="M817" s="45">
        <f t="shared" si="82"/>
        <v>1.1600129155371703</v>
      </c>
      <c r="N817" s="42">
        <f t="shared" si="83"/>
        <v>1010.3712494328754</v>
      </c>
    </row>
    <row r="818" spans="6:14" hidden="1" outlineLevel="1" x14ac:dyDescent="0.45">
      <c r="F818">
        <v>872</v>
      </c>
      <c r="G818" s="45">
        <f t="shared" si="79"/>
        <v>1.1475075635469831</v>
      </c>
      <c r="H818" s="42">
        <f t="shared" si="80"/>
        <v>1000.6265954129693</v>
      </c>
      <c r="I818" s="25">
        <v>872</v>
      </c>
      <c r="J818" s="45">
        <f t="shared" si="78"/>
        <v>1.1536453916494263</v>
      </c>
      <c r="K818" s="42">
        <f t="shared" si="81"/>
        <v>1005.9787815182997</v>
      </c>
      <c r="L818" s="25">
        <v>872</v>
      </c>
      <c r="M818" s="45">
        <f t="shared" si="82"/>
        <v>1.1595825402972919</v>
      </c>
      <c r="N818" s="42">
        <f t="shared" si="83"/>
        <v>1011.1559751392385</v>
      </c>
    </row>
    <row r="819" spans="6:14" hidden="1" outlineLevel="1" x14ac:dyDescent="0.45">
      <c r="F819">
        <v>873</v>
      </c>
      <c r="G819" s="45">
        <f t="shared" si="79"/>
        <v>1.1471129110461695</v>
      </c>
      <c r="H819" s="42">
        <f t="shared" si="80"/>
        <v>1001.429571343306</v>
      </c>
      <c r="I819" s="25">
        <v>873</v>
      </c>
      <c r="J819" s="45">
        <f t="shared" si="78"/>
        <v>1.1532332480765888</v>
      </c>
      <c r="K819" s="42">
        <f t="shared" si="81"/>
        <v>1006.772625570862</v>
      </c>
      <c r="L819" s="25">
        <v>873</v>
      </c>
      <c r="M819" s="45">
        <f t="shared" si="82"/>
        <v>1.1591534000703776</v>
      </c>
      <c r="N819" s="42">
        <f t="shared" si="83"/>
        <v>1011.9409182614396</v>
      </c>
    </row>
    <row r="820" spans="6:14" hidden="1" outlineLevel="1" x14ac:dyDescent="0.45">
      <c r="F820">
        <v>874</v>
      </c>
      <c r="G820" s="45">
        <f t="shared" si="79"/>
        <v>1.1467193803975579</v>
      </c>
      <c r="H820" s="42">
        <f t="shared" si="80"/>
        <v>1002.2327384674657</v>
      </c>
      <c r="I820" s="25">
        <v>874</v>
      </c>
      <c r="J820" s="45">
        <f t="shared" si="78"/>
        <v>1.1528222815506719</v>
      </c>
      <c r="K820" s="42">
        <f t="shared" si="81"/>
        <v>1007.5666740752872</v>
      </c>
      <c r="L820" s="25">
        <v>874</v>
      </c>
      <c r="M820" s="45">
        <f t="shared" si="82"/>
        <v>1.1587254909159381</v>
      </c>
      <c r="N820" s="42">
        <f t="shared" si="83"/>
        <v>1012.72607906053</v>
      </c>
    </row>
    <row r="821" spans="6:14" hidden="1" outlineLevel="1" x14ac:dyDescent="0.45">
      <c r="F821">
        <v>875</v>
      </c>
      <c r="G821" s="45">
        <f t="shared" si="79"/>
        <v>1.1463269680751007</v>
      </c>
      <c r="H821" s="42">
        <f t="shared" si="80"/>
        <v>1003.0360970657131</v>
      </c>
      <c r="I821" s="25">
        <v>875</v>
      </c>
      <c r="J821" s="45">
        <f t="shared" si="78"/>
        <v>1.1524124883445226</v>
      </c>
      <c r="K821" s="42">
        <f t="shared" si="81"/>
        <v>1008.3609273014573</v>
      </c>
      <c r="L821" s="25">
        <v>875</v>
      </c>
      <c r="M821" s="45">
        <f t="shared" si="82"/>
        <v>1.1582988089080544</v>
      </c>
      <c r="N821" s="42">
        <f t="shared" si="83"/>
        <v>1013.5114577945476</v>
      </c>
    </row>
    <row r="822" spans="6:14" hidden="1" outlineLevel="1" x14ac:dyDescent="0.45">
      <c r="F822">
        <v>876</v>
      </c>
      <c r="G822" s="45">
        <f t="shared" si="79"/>
        <v>1.1459356705655288</v>
      </c>
      <c r="H822" s="42">
        <f t="shared" si="80"/>
        <v>1003.8396474154032</v>
      </c>
      <c r="I822" s="25">
        <v>876</v>
      </c>
      <c r="J822" s="45">
        <f t="shared" si="78"/>
        <v>1.1520038647446305</v>
      </c>
      <c r="K822" s="42">
        <f t="shared" si="81"/>
        <v>1009.1553855162963</v>
      </c>
      <c r="L822" s="25">
        <v>876</v>
      </c>
      <c r="M822" s="45">
        <f t="shared" si="82"/>
        <v>1.1578733501353142</v>
      </c>
      <c r="N822" s="42">
        <f t="shared" si="83"/>
        <v>1014.2970547185353</v>
      </c>
    </row>
    <row r="823" spans="6:14" hidden="1" outlineLevel="1" x14ac:dyDescent="0.45">
      <c r="F823">
        <v>877</v>
      </c>
      <c r="G823" s="45">
        <f t="shared" si="79"/>
        <v>1.1455454843682973</v>
      </c>
      <c r="H823" s="42">
        <f t="shared" si="80"/>
        <v>1004.6433897909967</v>
      </c>
      <c r="I823" s="25">
        <v>877</v>
      </c>
      <c r="J823" s="45">
        <f t="shared" si="78"/>
        <v>1.1515964070510698</v>
      </c>
      <c r="K823" s="42">
        <f t="shared" si="81"/>
        <v>1009.9500489837882</v>
      </c>
      <c r="L823" s="25">
        <v>877</v>
      </c>
      <c r="M823" s="45">
        <f t="shared" si="82"/>
        <v>1.157449110700749</v>
      </c>
      <c r="N823" s="42">
        <f t="shared" si="83"/>
        <v>1015.0828700845568</v>
      </c>
    </row>
    <row r="824" spans="6:14" hidden="1" outlineLevel="1" x14ac:dyDescent="0.45">
      <c r="F824">
        <v>878</v>
      </c>
      <c r="G824" s="45">
        <f t="shared" si="79"/>
        <v>1.145156405995531</v>
      </c>
      <c r="H824" s="42">
        <f t="shared" si="80"/>
        <v>1005.4473244640762</v>
      </c>
      <c r="I824" s="25">
        <v>878</v>
      </c>
      <c r="J824" s="45">
        <f t="shared" si="78"/>
        <v>1.1511901115774401</v>
      </c>
      <c r="K824" s="42">
        <f t="shared" si="81"/>
        <v>1010.7449179649924</v>
      </c>
      <c r="L824" s="25">
        <v>878</v>
      </c>
      <c r="M824" s="45">
        <f t="shared" si="82"/>
        <v>1.1570260867217701</v>
      </c>
      <c r="N824" s="42">
        <f t="shared" si="83"/>
        <v>1015.8689041417141</v>
      </c>
    </row>
    <row r="825" spans="6:14" hidden="1" outlineLevel="1" x14ac:dyDescent="0.45">
      <c r="F825">
        <v>879</v>
      </c>
      <c r="G825" s="45">
        <f t="shared" si="79"/>
        <v>1.1447684319719706</v>
      </c>
      <c r="H825" s="42">
        <f t="shared" si="80"/>
        <v>1006.2514517033622</v>
      </c>
      <c r="I825" s="25">
        <v>879</v>
      </c>
      <c r="J825" s="45">
        <f t="shared" si="78"/>
        <v>1.1507849746508083</v>
      </c>
      <c r="K825" s="42">
        <f t="shared" si="81"/>
        <v>1011.5399927180605</v>
      </c>
      <c r="L825" s="25">
        <v>879</v>
      </c>
      <c r="M825" s="45">
        <f t="shared" si="82"/>
        <v>1.156604274330107</v>
      </c>
      <c r="N825" s="42">
        <f t="shared" si="83"/>
        <v>1016.6551571361641</v>
      </c>
    </row>
    <row r="826" spans="6:14" hidden="1" outlineLevel="1" x14ac:dyDescent="0.45">
      <c r="F826">
        <v>880</v>
      </c>
      <c r="G826" s="45">
        <f t="shared" si="79"/>
        <v>1.1443815588349187</v>
      </c>
      <c r="H826" s="42">
        <f t="shared" si="80"/>
        <v>1007.0557717747284</v>
      </c>
      <c r="I826" s="25">
        <v>880</v>
      </c>
      <c r="J826" s="45">
        <f t="shared" si="78"/>
        <v>1.1503809926116504</v>
      </c>
      <c r="K826" s="42">
        <f t="shared" si="81"/>
        <v>1012.3352734982524</v>
      </c>
      <c r="L826" s="25">
        <v>880</v>
      </c>
      <c r="M826" s="45">
        <f t="shared" si="82"/>
        <v>1.1561836696717445</v>
      </c>
      <c r="N826" s="42">
        <f t="shared" si="83"/>
        <v>1017.4416293111351</v>
      </c>
    </row>
    <row r="827" spans="6:14" hidden="1" outlineLevel="1" x14ac:dyDescent="0.45">
      <c r="F827">
        <v>881</v>
      </c>
      <c r="G827" s="45">
        <f t="shared" si="79"/>
        <v>1.143995783134186</v>
      </c>
      <c r="H827" s="42">
        <f t="shared" si="80"/>
        <v>1007.8602849412179</v>
      </c>
      <c r="I827" s="25">
        <v>881</v>
      </c>
      <c r="J827" s="45">
        <f t="shared" si="78"/>
        <v>1.1499781618137936</v>
      </c>
      <c r="K827" s="42">
        <f t="shared" si="81"/>
        <v>1013.1307605579522</v>
      </c>
      <c r="L827" s="25">
        <v>881</v>
      </c>
      <c r="M827" s="45">
        <f t="shared" si="82"/>
        <v>1.1557642689068603</v>
      </c>
      <c r="N827" s="42">
        <f t="shared" si="83"/>
        <v>1018.228320906944</v>
      </c>
    </row>
    <row r="828" spans="6:14" hidden="1" outlineLevel="1" x14ac:dyDescent="0.45">
      <c r="F828">
        <v>882</v>
      </c>
      <c r="G828" s="45">
        <f t="shared" si="79"/>
        <v>1.1436111014320387</v>
      </c>
      <c r="H828" s="42">
        <f t="shared" si="80"/>
        <v>1008.6649914630582</v>
      </c>
      <c r="I828" s="25">
        <v>882</v>
      </c>
      <c r="J828" s="45">
        <f t="shared" si="78"/>
        <v>1.1495764786243596</v>
      </c>
      <c r="K828" s="42">
        <f t="shared" si="81"/>
        <v>1013.9264541466852</v>
      </c>
      <c r="L828" s="25">
        <v>882</v>
      </c>
      <c r="M828" s="45">
        <f t="shared" si="82"/>
        <v>1.1553460682097643</v>
      </c>
      <c r="N828" s="42">
        <f t="shared" si="83"/>
        <v>1019.0152321610121</v>
      </c>
    </row>
    <row r="829" spans="6:14" hidden="1" outlineLevel="1" x14ac:dyDescent="0.45">
      <c r="F829">
        <v>883</v>
      </c>
      <c r="G829" s="45">
        <f t="shared" si="79"/>
        <v>1.1432275103031451</v>
      </c>
      <c r="H829" s="42">
        <f t="shared" si="80"/>
        <v>1009.4698915976771</v>
      </c>
      <c r="I829" s="25">
        <v>883</v>
      </c>
      <c r="J829" s="45">
        <f t="shared" si="78"/>
        <v>1.1491759394237062</v>
      </c>
      <c r="K829" s="42">
        <f t="shared" si="81"/>
        <v>1014.7223545111326</v>
      </c>
      <c r="L829" s="25">
        <v>883</v>
      </c>
      <c r="M829" s="45">
        <f t="shared" si="82"/>
        <v>1.1549290637688359</v>
      </c>
      <c r="N829" s="42">
        <f t="shared" si="83"/>
        <v>1019.802363307882</v>
      </c>
    </row>
    <row r="830" spans="6:14" hidden="1" outlineLevel="1" x14ac:dyDescent="0.45">
      <c r="F830">
        <v>884</v>
      </c>
      <c r="G830" s="45">
        <f t="shared" si="79"/>
        <v>1.142845006334523</v>
      </c>
      <c r="H830" s="42">
        <f t="shared" si="80"/>
        <v>1010.2749855997183</v>
      </c>
      <c r="I830" s="25">
        <v>884</v>
      </c>
      <c r="J830" s="45">
        <f t="shared" si="78"/>
        <v>1.1487765406053712</v>
      </c>
      <c r="K830" s="42">
        <f t="shared" si="81"/>
        <v>1015.5184618951481</v>
      </c>
      <c r="L830" s="25">
        <v>884</v>
      </c>
      <c r="M830" s="45">
        <f t="shared" si="82"/>
        <v>1.154513251786464</v>
      </c>
      <c r="N830" s="42">
        <f t="shared" si="83"/>
        <v>1020.5897145792342</v>
      </c>
    </row>
    <row r="831" spans="6:14" hidden="1" outlineLevel="1" x14ac:dyDescent="0.45">
      <c r="F831">
        <v>885</v>
      </c>
      <c r="G831" s="45">
        <f t="shared" si="79"/>
        <v>1.142463586125487</v>
      </c>
      <c r="H831" s="42">
        <f t="shared" si="80"/>
        <v>1011.0802737210561</v>
      </c>
      <c r="I831" s="25">
        <v>885</v>
      </c>
      <c r="J831" s="45">
        <f t="shared" si="78"/>
        <v>1.1483782785760157</v>
      </c>
      <c r="K831" s="42">
        <f t="shared" si="81"/>
        <v>1016.3147765397739</v>
      </c>
      <c r="L831" s="25">
        <v>885</v>
      </c>
      <c r="M831" s="45">
        <f t="shared" si="82"/>
        <v>1.1540986284789856</v>
      </c>
      <c r="N831" s="42">
        <f t="shared" si="83"/>
        <v>1021.3772862039023</v>
      </c>
    </row>
    <row r="832" spans="6:14" hidden="1" outlineLevel="1" x14ac:dyDescent="0.45">
      <c r="F832">
        <v>886</v>
      </c>
      <c r="G832" s="45">
        <f t="shared" si="79"/>
        <v>1.1420832462875965</v>
      </c>
      <c r="H832" s="42">
        <f t="shared" si="80"/>
        <v>1011.8857562108105</v>
      </c>
      <c r="I832" s="25">
        <v>886</v>
      </c>
      <c r="J832" s="45">
        <f t="shared" si="78"/>
        <v>1.1479811497553676</v>
      </c>
      <c r="K832" s="42">
        <f t="shared" si="81"/>
        <v>1017.1112986832557</v>
      </c>
      <c r="L832" s="25">
        <v>886</v>
      </c>
      <c r="M832" s="45">
        <f t="shared" si="82"/>
        <v>1.1536851900766256</v>
      </c>
      <c r="N832" s="42">
        <f t="shared" si="83"/>
        <v>1022.1650784078903</v>
      </c>
    </row>
    <row r="833" spans="6:14" hidden="1" outlineLevel="1" x14ac:dyDescent="0.45">
      <c r="F833">
        <v>887</v>
      </c>
      <c r="G833" s="45">
        <f t="shared" si="79"/>
        <v>1.1417039834446039</v>
      </c>
      <c r="H833" s="42">
        <f t="shared" si="80"/>
        <v>1012.6914333153636</v>
      </c>
      <c r="I833" s="25">
        <v>887</v>
      </c>
      <c r="J833" s="45">
        <f t="shared" si="78"/>
        <v>1.1475851505761658</v>
      </c>
      <c r="K833" s="42">
        <f t="shared" si="81"/>
        <v>1017.908028561059</v>
      </c>
      <c r="L833" s="25">
        <v>887</v>
      </c>
      <c r="M833" s="45">
        <f t="shared" si="82"/>
        <v>1.1532729328234363</v>
      </c>
      <c r="N833" s="42">
        <f t="shared" si="83"/>
        <v>1022.953091414388</v>
      </c>
    </row>
    <row r="834" spans="6:14" hidden="1" outlineLevel="1" x14ac:dyDescent="0.45">
      <c r="F834">
        <v>888</v>
      </c>
      <c r="G834" s="45">
        <f t="shared" si="79"/>
        <v>1.1413257942324024</v>
      </c>
      <c r="H834" s="42">
        <f t="shared" si="80"/>
        <v>1013.4973052783733</v>
      </c>
      <c r="I834" s="25">
        <v>888</v>
      </c>
      <c r="J834" s="45">
        <f t="shared" si="78"/>
        <v>1.1471902774841043</v>
      </c>
      <c r="K834" s="42">
        <f t="shared" si="81"/>
        <v>1018.7049664058846</v>
      </c>
      <c r="L834" s="25">
        <v>888</v>
      </c>
      <c r="M834" s="45">
        <f t="shared" si="82"/>
        <v>1.1528618529772379</v>
      </c>
      <c r="N834" s="42">
        <f t="shared" si="83"/>
        <v>1023.7413254437872</v>
      </c>
    </row>
    <row r="835" spans="6:14" hidden="1" outlineLevel="1" x14ac:dyDescent="0.45">
      <c r="F835">
        <v>889</v>
      </c>
      <c r="G835" s="45">
        <f t="shared" si="79"/>
        <v>1.1409486752989755</v>
      </c>
      <c r="H835" s="42">
        <f t="shared" si="80"/>
        <v>1014.3033723407892</v>
      </c>
      <c r="I835" s="25">
        <v>889</v>
      </c>
      <c r="J835" s="45">
        <f t="shared" si="78"/>
        <v>1.1467965269377765</v>
      </c>
      <c r="K835" s="42">
        <f t="shared" si="81"/>
        <v>1019.5021124476833</v>
      </c>
      <c r="L835" s="25">
        <v>889</v>
      </c>
      <c r="M835" s="45">
        <f t="shared" si="82"/>
        <v>1.1524519468095584</v>
      </c>
      <c r="N835" s="42">
        <f t="shared" si="83"/>
        <v>1024.5297807136974</v>
      </c>
    </row>
    <row r="836" spans="6:14" hidden="1" outlineLevel="1" x14ac:dyDescent="0.45">
      <c r="F836">
        <v>890</v>
      </c>
      <c r="G836" s="45">
        <f t="shared" si="79"/>
        <v>1.1405726233043445</v>
      </c>
      <c r="H836" s="42">
        <f t="shared" si="80"/>
        <v>1015.1096347408666</v>
      </c>
      <c r="I836" s="25">
        <v>890</v>
      </c>
      <c r="J836" s="45">
        <f t="shared" si="78"/>
        <v>1.1464038954086202</v>
      </c>
      <c r="K836" s="42">
        <f t="shared" si="81"/>
        <v>1020.2994669136719</v>
      </c>
      <c r="L836" s="25">
        <v>890</v>
      </c>
      <c r="M836" s="45">
        <f t="shared" si="82"/>
        <v>1.1520432106055749</v>
      </c>
      <c r="N836" s="42">
        <f t="shared" si="83"/>
        <v>1025.3184574389616</v>
      </c>
    </row>
    <row r="837" spans="6:14" hidden="1" outlineLevel="1" x14ac:dyDescent="0.45">
      <c r="F837">
        <v>891</v>
      </c>
      <c r="G837" s="45">
        <f t="shared" si="79"/>
        <v>1.140197634920519</v>
      </c>
      <c r="H837" s="42">
        <f t="shared" si="80"/>
        <v>1015.9160927141824</v>
      </c>
      <c r="I837" s="25">
        <v>891</v>
      </c>
      <c r="J837" s="45">
        <f t="shared" si="78"/>
        <v>1.1460123793808628</v>
      </c>
      <c r="K837" s="42">
        <f t="shared" si="81"/>
        <v>1021.0970300283487</v>
      </c>
      <c r="L837" s="25">
        <v>891</v>
      </c>
      <c r="M837" s="45">
        <f t="shared" si="82"/>
        <v>1.1516356406640544</v>
      </c>
      <c r="N837" s="42">
        <f t="shared" si="83"/>
        <v>1026.1073558316725</v>
      </c>
    </row>
    <row r="838" spans="6:14" hidden="1" outlineLevel="1" x14ac:dyDescent="0.45">
      <c r="F838">
        <v>892</v>
      </c>
      <c r="G838" s="45">
        <f t="shared" si="79"/>
        <v>1.1398237068314452</v>
      </c>
      <c r="H838" s="42">
        <f t="shared" si="80"/>
        <v>1016.7227464936491</v>
      </c>
      <c r="I838" s="25">
        <v>892</v>
      </c>
      <c r="J838" s="45">
        <f t="shared" si="78"/>
        <v>1.1456219753514665</v>
      </c>
      <c r="K838" s="42">
        <f t="shared" si="81"/>
        <v>1021.8948020135081</v>
      </c>
      <c r="L838" s="25">
        <v>892</v>
      </c>
      <c r="M838" s="45">
        <f t="shared" si="82"/>
        <v>1.1512292332972951</v>
      </c>
      <c r="N838" s="42">
        <f t="shared" si="83"/>
        <v>1026.8964761011873</v>
      </c>
    </row>
    <row r="839" spans="6:14" hidden="1" outlineLevel="1" x14ac:dyDescent="0.45">
      <c r="F839">
        <v>893</v>
      </c>
      <c r="G839" s="45">
        <f t="shared" si="79"/>
        <v>1.1394508357329558</v>
      </c>
      <c r="H839" s="42">
        <f t="shared" si="80"/>
        <v>1017.5295963095296</v>
      </c>
      <c r="I839" s="25">
        <v>893</v>
      </c>
      <c r="J839" s="45">
        <f t="shared" si="78"/>
        <v>1.1452326798300738</v>
      </c>
      <c r="K839" s="42">
        <f t="shared" si="81"/>
        <v>1022.692783088256</v>
      </c>
      <c r="L839" s="25">
        <v>893</v>
      </c>
      <c r="M839" s="45">
        <f t="shared" si="82"/>
        <v>1.1508239848310677</v>
      </c>
      <c r="N839" s="42">
        <f t="shared" si="83"/>
        <v>1027.6858184541436</v>
      </c>
    </row>
    <row r="840" spans="6:14" hidden="1" outlineLevel="1" x14ac:dyDescent="0.45">
      <c r="F840">
        <v>894</v>
      </c>
      <c r="G840" s="45">
        <f t="shared" si="79"/>
        <v>1.13907901833272</v>
      </c>
      <c r="H840" s="42">
        <f t="shared" si="80"/>
        <v>1018.3366423894516</v>
      </c>
      <c r="I840" s="25">
        <v>894</v>
      </c>
      <c r="J840" s="45">
        <f t="shared" si="78"/>
        <v>1.1448444893389536</v>
      </c>
      <c r="K840" s="42">
        <f t="shared" si="81"/>
        <v>1023.4909734690244</v>
      </c>
      <c r="L840" s="25">
        <v>894</v>
      </c>
      <c r="M840" s="45">
        <f t="shared" si="82"/>
        <v>1.150419891604558</v>
      </c>
      <c r="N840" s="42">
        <f t="shared" si="83"/>
        <v>1028.4753830944749</v>
      </c>
    </row>
    <row r="841" spans="6:14" hidden="1" outlineLevel="1" x14ac:dyDescent="0.45">
      <c r="F841">
        <v>895</v>
      </c>
      <c r="G841" s="45">
        <f t="shared" si="79"/>
        <v>1.1387082513501932</v>
      </c>
      <c r="H841" s="42">
        <f t="shared" si="80"/>
        <v>1019.1438849584229</v>
      </c>
      <c r="I841" s="25">
        <v>895</v>
      </c>
      <c r="J841" s="45">
        <f t="shared" si="78"/>
        <v>1.1444574004129473</v>
      </c>
      <c r="K841" s="42">
        <f t="shared" si="81"/>
        <v>1024.2893733695878</v>
      </c>
      <c r="L841" s="25">
        <v>895</v>
      </c>
      <c r="M841" s="45">
        <f t="shared" si="82"/>
        <v>1.1500169499703088</v>
      </c>
      <c r="N841" s="42">
        <f t="shared" si="83"/>
        <v>1029.2651702234264</v>
      </c>
    </row>
    <row r="842" spans="6:14" hidden="1" outlineLevel="1" x14ac:dyDescent="0.45">
      <c r="F842">
        <v>896</v>
      </c>
      <c r="G842" s="45">
        <f t="shared" si="79"/>
        <v>1.1383385315165679</v>
      </c>
      <c r="H842" s="42">
        <f t="shared" si="80"/>
        <v>1019.9513242388449</v>
      </c>
      <c r="I842" s="25">
        <v>896</v>
      </c>
      <c r="J842" s="45">
        <f t="shared" si="78"/>
        <v>1.1440714095994151</v>
      </c>
      <c r="K842" s="42">
        <f t="shared" si="81"/>
        <v>1025.0879830010758</v>
      </c>
      <c r="L842" s="25">
        <v>896</v>
      </c>
      <c r="M842" s="45">
        <f t="shared" si="82"/>
        <v>1.1496151562941621</v>
      </c>
      <c r="N842" s="42">
        <f t="shared" si="83"/>
        <v>1030.0551800395692</v>
      </c>
    </row>
    <row r="843" spans="6:14" hidden="1" outlineLevel="1" x14ac:dyDescent="0.45">
      <c r="F843">
        <v>897</v>
      </c>
      <c r="G843" s="45">
        <f t="shared" si="79"/>
        <v>1.1379698555747237</v>
      </c>
      <c r="H843" s="42">
        <f t="shared" si="80"/>
        <v>1020.7589604505272</v>
      </c>
      <c r="I843" s="25">
        <v>897</v>
      </c>
      <c r="J843" s="45">
        <f t="shared" si="78"/>
        <v>1.1436865134581828</v>
      </c>
      <c r="K843" s="42">
        <f t="shared" si="81"/>
        <v>1025.8868025719901</v>
      </c>
      <c r="L843" s="25">
        <v>897</v>
      </c>
      <c r="M843" s="45">
        <f t="shared" si="82"/>
        <v>1.1492145069552022</v>
      </c>
      <c r="N843" s="42">
        <f t="shared" si="83"/>
        <v>1030.8454127388163</v>
      </c>
    </row>
    <row r="844" spans="6:14" hidden="1" outlineLevel="1" x14ac:dyDescent="0.45">
      <c r="F844">
        <v>898</v>
      </c>
      <c r="G844" s="45">
        <f t="shared" si="79"/>
        <v>1.1376022202791785</v>
      </c>
      <c r="H844" s="42">
        <f t="shared" si="80"/>
        <v>1021.5667938107023</v>
      </c>
      <c r="I844" s="25">
        <v>898</v>
      </c>
      <c r="J844" s="45">
        <f t="shared" si="78"/>
        <v>1.1433027085614886</v>
      </c>
      <c r="K844" s="42">
        <f t="shared" si="81"/>
        <v>1026.6858322882167</v>
      </c>
      <c r="L844" s="25">
        <v>898</v>
      </c>
      <c r="M844" s="45">
        <f t="shared" si="82"/>
        <v>1.1488149983456988</v>
      </c>
      <c r="N844" s="42">
        <f t="shared" si="83"/>
        <v>1031.6358685144376</v>
      </c>
    </row>
    <row r="845" spans="6:14" hidden="1" outlineLevel="1" x14ac:dyDescent="0.45">
      <c r="F845">
        <v>899</v>
      </c>
      <c r="G845" s="45">
        <f t="shared" si="79"/>
        <v>1.1372356223960389</v>
      </c>
      <c r="H845" s="42">
        <f t="shared" si="80"/>
        <v>1022.374824534039</v>
      </c>
      <c r="I845" s="25">
        <v>899</v>
      </c>
      <c r="J845" s="45">
        <f t="shared" si="78"/>
        <v>1.142919991493931</v>
      </c>
      <c r="K845" s="42">
        <f t="shared" si="81"/>
        <v>1027.485072353044</v>
      </c>
      <c r="L845" s="25">
        <v>899</v>
      </c>
      <c r="M845" s="45">
        <f t="shared" si="82"/>
        <v>1.1484166268710501</v>
      </c>
      <c r="N845" s="42">
        <f t="shared" si="83"/>
        <v>1032.4265475570739</v>
      </c>
    </row>
    <row r="846" spans="6:14" collapsed="1" x14ac:dyDescent="0.45">
      <c r="F846" s="26">
        <v>900</v>
      </c>
      <c r="G846" s="45">
        <f t="shared" si="79"/>
        <v>1.1368700587029528</v>
      </c>
      <c r="H846" s="42">
        <f t="shared" si="80"/>
        <v>1023.1830528326575</v>
      </c>
      <c r="I846" s="44">
        <v>900</v>
      </c>
      <c r="J846" s="45">
        <f t="shared" si="78"/>
        <v>1.1425383588524149</v>
      </c>
      <c r="K846" s="42">
        <f t="shared" si="81"/>
        <v>1028.2845229671734</v>
      </c>
      <c r="L846" s="44">
        <v>900</v>
      </c>
      <c r="M846" s="45">
        <f t="shared" si="82"/>
        <v>1.1480193889497268</v>
      </c>
      <c r="N846" s="42">
        <f t="shared" si="83"/>
        <v>1033.2174500547542</v>
      </c>
    </row>
    <row r="847" spans="6:14" hidden="1" outlineLevel="1" x14ac:dyDescent="0.45">
      <c r="F847">
        <v>901</v>
      </c>
      <c r="G847" s="45">
        <f t="shared" si="79"/>
        <v>1.1365055259890595</v>
      </c>
      <c r="H847" s="42">
        <f t="shared" si="80"/>
        <v>1023.9914789161426</v>
      </c>
      <c r="I847" s="25">
        <v>901</v>
      </c>
      <c r="J847" s="45">
        <f t="shared" si="78"/>
        <v>1.1421578072461012</v>
      </c>
      <c r="K847" s="42">
        <f t="shared" si="81"/>
        <v>1029.0841843287371</v>
      </c>
      <c r="L847" s="25">
        <v>901</v>
      </c>
      <c r="M847" s="45">
        <f t="shared" si="82"/>
        <v>1.1476232810132154</v>
      </c>
      <c r="N847" s="42">
        <f t="shared" si="83"/>
        <v>1034.0085761929072</v>
      </c>
    </row>
    <row r="848" spans="6:14" hidden="1" outlineLevel="1" x14ac:dyDescent="0.45">
      <c r="F848">
        <v>902</v>
      </c>
      <c r="G848" s="45">
        <f t="shared" si="79"/>
        <v>1.1361420210549422</v>
      </c>
      <c r="H848" s="42">
        <f t="shared" si="80"/>
        <v>1024.8001029915579</v>
      </c>
      <c r="I848" s="25">
        <v>902</v>
      </c>
      <c r="J848" s="45">
        <f t="shared" si="78"/>
        <v>1.1417783332963529</v>
      </c>
      <c r="K848" s="42">
        <f t="shared" si="81"/>
        <v>1029.8840566333104</v>
      </c>
      <c r="L848" s="25">
        <v>902</v>
      </c>
      <c r="M848" s="45">
        <f t="shared" si="82"/>
        <v>1.1472282995059637</v>
      </c>
      <c r="N848" s="42">
        <f t="shared" si="83"/>
        <v>1034.7999261543794</v>
      </c>
    </row>
    <row r="849" spans="6:14" hidden="1" outlineLevel="1" x14ac:dyDescent="0.45">
      <c r="F849">
        <v>903</v>
      </c>
      <c r="G849" s="45">
        <f t="shared" si="79"/>
        <v>1.1357795407125801</v>
      </c>
      <c r="H849" s="42">
        <f t="shared" si="80"/>
        <v>1025.6089252634599</v>
      </c>
      <c r="I849" s="25">
        <v>903</v>
      </c>
      <c r="J849" s="45">
        <f t="shared" si="78"/>
        <v>1.1413999336366849</v>
      </c>
      <c r="K849" s="42">
        <f t="shared" si="81"/>
        <v>1030.6841400739265</v>
      </c>
      <c r="L849" s="25">
        <v>903</v>
      </c>
      <c r="M849" s="45">
        <f t="shared" si="82"/>
        <v>1.1468344408853235</v>
      </c>
      <c r="N849" s="42">
        <f t="shared" si="83"/>
        <v>1035.5915001194471</v>
      </c>
    </row>
    <row r="850" spans="6:14" hidden="1" outlineLevel="1" x14ac:dyDescent="0.45">
      <c r="F850">
        <v>904</v>
      </c>
      <c r="G850" s="45">
        <f t="shared" si="79"/>
        <v>1.1354180817853003</v>
      </c>
      <c r="H850" s="42">
        <f t="shared" si="80"/>
        <v>1026.4179459339116</v>
      </c>
      <c r="I850" s="25">
        <v>904</v>
      </c>
      <c r="J850" s="45">
        <f t="shared" si="78"/>
        <v>1.1410226049127115</v>
      </c>
      <c r="K850" s="42">
        <f t="shared" si="81"/>
        <v>1031.4844348410911</v>
      </c>
      <c r="L850" s="25">
        <v>904</v>
      </c>
      <c r="M850" s="45">
        <f t="shared" si="82"/>
        <v>1.1464417016214969</v>
      </c>
      <c r="N850" s="42">
        <f t="shared" si="83"/>
        <v>1036.3832982658332</v>
      </c>
    </row>
    <row r="851" spans="6:14" hidden="1" outlineLevel="1" x14ac:dyDescent="0.45">
      <c r="F851">
        <v>905</v>
      </c>
      <c r="G851" s="45">
        <f t="shared" si="79"/>
        <v>1.1350576411077304</v>
      </c>
      <c r="H851" s="42">
        <f t="shared" si="80"/>
        <v>1027.2271652024961</v>
      </c>
      <c r="I851" s="25">
        <v>905</v>
      </c>
      <c r="J851" s="45">
        <f t="shared" ref="J851:J914" si="84">J850^$J$19</f>
        <v>1.1406463437820957</v>
      </c>
      <c r="K851" s="42">
        <f t="shared" si="81"/>
        <v>1032.2849411227967</v>
      </c>
      <c r="L851" s="25">
        <v>905</v>
      </c>
      <c r="M851" s="45">
        <f t="shared" si="82"/>
        <v>1.1460500781974805</v>
      </c>
      <c r="N851" s="42">
        <f t="shared" si="83"/>
        <v>1037.1753207687198</v>
      </c>
    </row>
    <row r="852" spans="6:14" hidden="1" outlineLevel="1" x14ac:dyDescent="0.45">
      <c r="F852">
        <v>906</v>
      </c>
      <c r="G852" s="45">
        <f t="shared" si="79"/>
        <v>1.1346982155257512</v>
      </c>
      <c r="H852" s="42">
        <f t="shared" si="80"/>
        <v>1028.0365832663306</v>
      </c>
      <c r="I852" s="25">
        <v>906</v>
      </c>
      <c r="J852" s="45">
        <f t="shared" si="84"/>
        <v>1.1402711469144982</v>
      </c>
      <c r="K852" s="42">
        <f t="shared" si="81"/>
        <v>1033.0856591045354</v>
      </c>
      <c r="L852" s="25">
        <v>906</v>
      </c>
      <c r="M852" s="45">
        <f t="shared" si="82"/>
        <v>1.1456595671090111</v>
      </c>
      <c r="N852" s="42">
        <f t="shared" si="83"/>
        <v>1037.9675678007641</v>
      </c>
    </row>
    <row r="853" spans="6:14" hidden="1" outlineLevel="1" x14ac:dyDescent="0.45">
      <c r="F853">
        <v>907</v>
      </c>
      <c r="G853" s="45">
        <f t="shared" si="79"/>
        <v>1.1343398018964499</v>
      </c>
      <c r="H853" s="42">
        <f t="shared" si="80"/>
        <v>1028.84620032008</v>
      </c>
      <c r="I853" s="25">
        <v>907</v>
      </c>
      <c r="J853" s="45">
        <f t="shared" si="84"/>
        <v>1.1398970109915263</v>
      </c>
      <c r="K853" s="42">
        <f t="shared" si="81"/>
        <v>1033.8865889693143</v>
      </c>
      <c r="L853" s="25">
        <v>907</v>
      </c>
      <c r="M853" s="45">
        <f t="shared" si="82"/>
        <v>1.1452701648645107</v>
      </c>
      <c r="N853" s="42">
        <f t="shared" si="83"/>
        <v>1038.7600395321113</v>
      </c>
    </row>
    <row r="854" spans="6:14" hidden="1" outlineLevel="1" x14ac:dyDescent="0.45">
      <c r="F854">
        <v>908</v>
      </c>
      <c r="G854" s="45">
        <f t="shared" si="79"/>
        <v>1.1339823970880729</v>
      </c>
      <c r="H854" s="42">
        <f t="shared" si="80"/>
        <v>1029.6560165559702</v>
      </c>
      <c r="I854" s="25">
        <v>908</v>
      </c>
      <c r="J854" s="45">
        <f t="shared" si="84"/>
        <v>1.1395239327066842</v>
      </c>
      <c r="K854" s="42">
        <f t="shared" si="81"/>
        <v>1034.6877308976693</v>
      </c>
      <c r="L854" s="25">
        <v>908</v>
      </c>
      <c r="M854" s="45">
        <f t="shared" si="82"/>
        <v>1.1448818679850337</v>
      </c>
      <c r="N854" s="42">
        <f t="shared" si="83"/>
        <v>1039.5527361304105</v>
      </c>
    </row>
    <row r="855" spans="6:14" hidden="1" outlineLevel="1" x14ac:dyDescent="0.45">
      <c r="F855">
        <v>909</v>
      </c>
      <c r="G855" s="45">
        <f t="shared" si="79"/>
        <v>1.1336259979799794</v>
      </c>
      <c r="H855" s="42">
        <f t="shared" si="80"/>
        <v>1030.4660321638014</v>
      </c>
      <c r="I855" s="25">
        <v>909</v>
      </c>
      <c r="J855" s="45">
        <f t="shared" si="84"/>
        <v>1.1391519087653217</v>
      </c>
      <c r="K855" s="42">
        <f t="shared" si="81"/>
        <v>1035.4890850676775</v>
      </c>
      <c r="L855" s="25">
        <v>909</v>
      </c>
      <c r="M855" s="45">
        <f t="shared" si="82"/>
        <v>1.1444946730042111</v>
      </c>
      <c r="N855" s="42">
        <f t="shared" si="83"/>
        <v>1040.3456577608279</v>
      </c>
    </row>
    <row r="856" spans="6:14" hidden="1" outlineLevel="1" x14ac:dyDescent="0.45">
      <c r="F856">
        <v>910</v>
      </c>
      <c r="G856" s="45">
        <f t="shared" si="79"/>
        <v>1.1332706014625948</v>
      </c>
      <c r="H856" s="42">
        <f t="shared" si="80"/>
        <v>1031.2762473309613</v>
      </c>
      <c r="I856" s="25">
        <v>910</v>
      </c>
      <c r="J856" s="45">
        <f t="shared" si="84"/>
        <v>1.1387809358845851</v>
      </c>
      <c r="K856" s="42">
        <f t="shared" si="81"/>
        <v>1036.2906516549724</v>
      </c>
      <c r="L856" s="25">
        <v>910</v>
      </c>
      <c r="M856" s="45">
        <f t="shared" si="82"/>
        <v>1.1441085764681991</v>
      </c>
      <c r="N856" s="42">
        <f t="shared" si="83"/>
        <v>1041.1388045860613</v>
      </c>
    </row>
    <row r="857" spans="6:14" hidden="1" outlineLevel="1" x14ac:dyDescent="0.45">
      <c r="F857">
        <v>911</v>
      </c>
      <c r="G857" s="45">
        <f t="shared" si="79"/>
        <v>1.1329162044373648</v>
      </c>
      <c r="H857" s="42">
        <f t="shared" si="80"/>
        <v>1032.0866622424394</v>
      </c>
      <c r="I857" s="25">
        <v>911</v>
      </c>
      <c r="J857" s="45">
        <f t="shared" si="84"/>
        <v>1.1384110107933672</v>
      </c>
      <c r="K857" s="42">
        <f t="shared" si="81"/>
        <v>1037.0924308327574</v>
      </c>
      <c r="L857" s="25">
        <v>911</v>
      </c>
      <c r="M857" s="45">
        <f t="shared" si="82"/>
        <v>1.1437235749356234</v>
      </c>
      <c r="N857" s="42">
        <f t="shared" si="83"/>
        <v>1041.932176766353</v>
      </c>
    </row>
    <row r="858" spans="6:14" hidden="1" outlineLevel="1" x14ac:dyDescent="0.45">
      <c r="F858">
        <v>912</v>
      </c>
      <c r="G858" s="45">
        <f t="shared" si="79"/>
        <v>1.1325628038167097</v>
      </c>
      <c r="H858" s="42">
        <f t="shared" si="80"/>
        <v>1032.8972770808393</v>
      </c>
      <c r="I858" s="25">
        <v>912</v>
      </c>
      <c r="J858" s="45">
        <f t="shared" si="84"/>
        <v>1.1380421302322576</v>
      </c>
      <c r="K858" s="42">
        <f t="shared" si="81"/>
        <v>1037.8944227718189</v>
      </c>
      <c r="L858" s="25">
        <v>912</v>
      </c>
      <c r="M858" s="45">
        <f t="shared" si="82"/>
        <v>1.1433396649775283</v>
      </c>
      <c r="N858" s="42">
        <f t="shared" si="83"/>
        <v>1042.7257744595058</v>
      </c>
    </row>
    <row r="859" spans="6:14" hidden="1" outlineLevel="1" x14ac:dyDescent="0.45">
      <c r="F859">
        <v>913</v>
      </c>
      <c r="G859" s="45">
        <f t="shared" si="79"/>
        <v>1.132210396523978</v>
      </c>
      <c r="H859" s="42">
        <f t="shared" si="80"/>
        <v>1033.708092026392</v>
      </c>
      <c r="I859" s="25">
        <v>913</v>
      </c>
      <c r="J859" s="45">
        <f t="shared" si="84"/>
        <v>1.1376742909534943</v>
      </c>
      <c r="K859" s="42">
        <f t="shared" si="81"/>
        <v>1038.6966276405403</v>
      </c>
      <c r="L859" s="25">
        <v>913</v>
      </c>
      <c r="M859" s="45">
        <f t="shared" si="82"/>
        <v>1.1429568431773223</v>
      </c>
      <c r="N859" s="42">
        <f t="shared" si="83"/>
        <v>1043.5195978208953</v>
      </c>
    </row>
    <row r="860" spans="6:14" hidden="1" outlineLevel="1" x14ac:dyDescent="0.45">
      <c r="F860">
        <v>914</v>
      </c>
      <c r="G860" s="45">
        <f t="shared" si="79"/>
        <v>1.1318589794934015</v>
      </c>
      <c r="H860" s="42">
        <f t="shared" si="80"/>
        <v>1034.5191072569689</v>
      </c>
      <c r="I860" s="25">
        <v>914</v>
      </c>
      <c r="J860" s="45">
        <f t="shared" si="84"/>
        <v>1.137307489720913</v>
      </c>
      <c r="K860" s="42">
        <f t="shared" si="81"/>
        <v>1039.4990456049145</v>
      </c>
      <c r="L860" s="25">
        <v>914</v>
      </c>
      <c r="M860" s="45">
        <f t="shared" si="82"/>
        <v>1.1425751061307268</v>
      </c>
      <c r="N860" s="42">
        <f t="shared" si="83"/>
        <v>1044.3136470034842</v>
      </c>
    </row>
    <row r="861" spans="6:14" hidden="1" outlineLevel="1" x14ac:dyDescent="0.45">
      <c r="F861">
        <v>915</v>
      </c>
      <c r="G861" s="45">
        <f t="shared" si="79"/>
        <v>1.1315085496700501</v>
      </c>
      <c r="H861" s="42">
        <f t="shared" si="80"/>
        <v>1035.330322948096</v>
      </c>
      <c r="I861" s="25">
        <v>915</v>
      </c>
      <c r="J861" s="45">
        <f t="shared" si="84"/>
        <v>1.1369417233099006</v>
      </c>
      <c r="K861" s="42">
        <f t="shared" si="81"/>
        <v>1040.301676828559</v>
      </c>
      <c r="L861" s="25">
        <v>915</v>
      </c>
      <c r="M861" s="45">
        <f t="shared" si="82"/>
        <v>1.1421944504457227</v>
      </c>
      <c r="N861" s="42">
        <f t="shared" si="83"/>
        <v>1045.1079221578361</v>
      </c>
    </row>
    <row r="862" spans="6:14" hidden="1" outlineLevel="1" x14ac:dyDescent="0.45">
      <c r="F862">
        <v>916</v>
      </c>
      <c r="G862" s="45">
        <f t="shared" si="79"/>
        <v>1.1311591040097864</v>
      </c>
      <c r="H862" s="42">
        <f t="shared" si="80"/>
        <v>1036.1417392729643</v>
      </c>
      <c r="I862" s="25">
        <v>916</v>
      </c>
      <c r="J862" s="45">
        <f t="shared" si="84"/>
        <v>1.1365769885073447</v>
      </c>
      <c r="K862" s="42">
        <f t="shared" si="81"/>
        <v>1041.1045214727278</v>
      </c>
      <c r="L862" s="25">
        <v>916</v>
      </c>
      <c r="M862" s="45">
        <f t="shared" si="82"/>
        <v>1.141814872742499</v>
      </c>
      <c r="N862" s="42">
        <f t="shared" si="83"/>
        <v>1045.9024234321291</v>
      </c>
    </row>
    <row r="863" spans="6:14" hidden="1" outlineLevel="1" x14ac:dyDescent="0.45">
      <c r="F863">
        <v>917</v>
      </c>
      <c r="G863" s="45">
        <f t="shared" si="79"/>
        <v>1.130810639479221</v>
      </c>
      <c r="H863" s="42">
        <f t="shared" si="80"/>
        <v>1036.9533564024457</v>
      </c>
      <c r="I863" s="25">
        <v>917</v>
      </c>
      <c r="J863" s="45">
        <f t="shared" si="84"/>
        <v>1.1362132821115862</v>
      </c>
      <c r="K863" s="42">
        <f t="shared" si="81"/>
        <v>1041.9075796963245</v>
      </c>
      <c r="L863" s="25">
        <v>917</v>
      </c>
      <c r="M863" s="45">
        <f t="shared" si="82"/>
        <v>1.1414363696534013</v>
      </c>
      <c r="N863" s="42">
        <f t="shared" si="83"/>
        <v>1046.6971509721691</v>
      </c>
    </row>
    <row r="864" spans="6:14" hidden="1" outlineLevel="1" x14ac:dyDescent="0.45">
      <c r="F864">
        <v>918</v>
      </c>
      <c r="G864" s="45">
        <f t="shared" si="79"/>
        <v>1.1304631530556679</v>
      </c>
      <c r="H864" s="42">
        <f t="shared" si="80"/>
        <v>1037.7651745051032</v>
      </c>
      <c r="I864" s="25">
        <v>918</v>
      </c>
      <c r="J864" s="45">
        <f t="shared" si="84"/>
        <v>1.1358506009323719</v>
      </c>
      <c r="K864" s="42">
        <f t="shared" si="81"/>
        <v>1042.7108516559174</v>
      </c>
      <c r="L864" s="25">
        <v>918</v>
      </c>
      <c r="M864" s="45">
        <f t="shared" si="82"/>
        <v>1.1410589378228797</v>
      </c>
      <c r="N864" s="42">
        <f t="shared" si="83"/>
        <v>1047.4921049214036</v>
      </c>
    </row>
    <row r="865" spans="6:14" hidden="1" outlineLevel="1" x14ac:dyDescent="0.45">
      <c r="F865">
        <v>919</v>
      </c>
      <c r="G865" s="45">
        <f t="shared" si="79"/>
        <v>1.1301166417271005</v>
      </c>
      <c r="H865" s="42">
        <f t="shared" si="80"/>
        <v>1038.5771937472052</v>
      </c>
      <c r="I865" s="25">
        <v>919</v>
      </c>
      <c r="J865" s="45">
        <f t="shared" si="84"/>
        <v>1.135488941790805</v>
      </c>
      <c r="K865" s="42">
        <f t="shared" si="81"/>
        <v>1043.5143375057498</v>
      </c>
      <c r="L865" s="25">
        <v>919</v>
      </c>
      <c r="M865" s="45">
        <f t="shared" si="82"/>
        <v>1.1406825739074378</v>
      </c>
      <c r="N865" s="42">
        <f t="shared" si="83"/>
        <v>1048.2872854209354</v>
      </c>
    </row>
    <row r="866" spans="6:14" hidden="1" outlineLevel="1" x14ac:dyDescent="0.45">
      <c r="F866">
        <v>920</v>
      </c>
      <c r="G866" s="45">
        <f t="shared" si="79"/>
        <v>1.1297711024921067</v>
      </c>
      <c r="H866" s="42">
        <f t="shared" si="80"/>
        <v>1039.3894142927381</v>
      </c>
      <c r="I866" s="25">
        <v>920</v>
      </c>
      <c r="J866" s="45">
        <f t="shared" si="84"/>
        <v>1.1351283015192992</v>
      </c>
      <c r="K866" s="42">
        <f t="shared" si="81"/>
        <v>1044.3180373977552</v>
      </c>
      <c r="L866" s="25">
        <v>920</v>
      </c>
      <c r="M866" s="45">
        <f t="shared" si="82"/>
        <v>1.1403072745755816</v>
      </c>
      <c r="N866" s="42">
        <f t="shared" si="83"/>
        <v>1049.0826926095351</v>
      </c>
    </row>
    <row r="867" spans="6:14" hidden="1" outlineLevel="1" x14ac:dyDescent="0.45">
      <c r="F867">
        <v>921</v>
      </c>
      <c r="G867" s="45">
        <f t="shared" si="79"/>
        <v>1.1294265323598456</v>
      </c>
      <c r="H867" s="42">
        <f t="shared" si="80"/>
        <v>1040.2018363034178</v>
      </c>
      <c r="I867" s="25">
        <v>921</v>
      </c>
      <c r="J867" s="45">
        <f t="shared" si="84"/>
        <v>1.1347686769615306</v>
      </c>
      <c r="K867" s="42">
        <f t="shared" si="81"/>
        <v>1045.1219514815698</v>
      </c>
      <c r="L867" s="25">
        <v>921</v>
      </c>
      <c r="M867" s="45">
        <f t="shared" si="82"/>
        <v>1.1399330365077689</v>
      </c>
      <c r="N867" s="42">
        <f t="shared" si="83"/>
        <v>1049.8783266236551</v>
      </c>
    </row>
    <row r="868" spans="6:14" hidden="1" outlineLevel="1" x14ac:dyDescent="0.45">
      <c r="F868">
        <v>922</v>
      </c>
      <c r="G868" s="45">
        <f t="shared" si="79"/>
        <v>1.1290829283500037</v>
      </c>
      <c r="H868" s="42">
        <f t="shared" si="80"/>
        <v>1041.0144599387033</v>
      </c>
      <c r="I868" s="25">
        <v>922</v>
      </c>
      <c r="J868" s="45">
        <f t="shared" si="84"/>
        <v>1.1344100649723905</v>
      </c>
      <c r="K868" s="42">
        <f t="shared" si="81"/>
        <v>1045.9260799045439</v>
      </c>
      <c r="L868" s="25">
        <v>922</v>
      </c>
      <c r="M868" s="45">
        <f t="shared" si="82"/>
        <v>1.1395598563963587</v>
      </c>
      <c r="N868" s="42">
        <f t="shared" si="83"/>
        <v>1050.6741875974428</v>
      </c>
    </row>
    <row r="869" spans="6:14" hidden="1" outlineLevel="1" x14ac:dyDescent="0.45">
      <c r="F869">
        <v>923</v>
      </c>
      <c r="G869" s="45">
        <f t="shared" si="79"/>
        <v>1.1287402874927508</v>
      </c>
      <c r="H869" s="42">
        <f t="shared" si="80"/>
        <v>1041.827285355809</v>
      </c>
      <c r="I869" s="25">
        <v>923</v>
      </c>
      <c r="J869" s="45">
        <f t="shared" si="84"/>
        <v>1.1340524624179389</v>
      </c>
      <c r="K869" s="42">
        <f t="shared" si="81"/>
        <v>1046.7304228117575</v>
      </c>
      <c r="L869" s="25">
        <v>923</v>
      </c>
      <c r="M869" s="45">
        <f t="shared" si="82"/>
        <v>1.1391877309455614</v>
      </c>
      <c r="N869" s="42">
        <f t="shared" si="83"/>
        <v>1051.4702756627532</v>
      </c>
    </row>
    <row r="870" spans="6:14" hidden="1" outlineLevel="1" x14ac:dyDescent="0.45">
      <c r="F870">
        <v>924</v>
      </c>
      <c r="G870" s="45">
        <f t="shared" si="79"/>
        <v>1.1283986068286973</v>
      </c>
      <c r="H870" s="42">
        <f t="shared" si="80"/>
        <v>1042.6403127097162</v>
      </c>
      <c r="I870" s="25">
        <v>924</v>
      </c>
      <c r="J870" s="45">
        <f t="shared" si="84"/>
        <v>1.1336958661753576</v>
      </c>
      <c r="K870" s="42">
        <f t="shared" si="81"/>
        <v>1047.5349803460304</v>
      </c>
      <c r="L870" s="25">
        <v>924</v>
      </c>
      <c r="M870" s="45">
        <f t="shared" si="82"/>
        <v>1.138816656871388</v>
      </c>
      <c r="N870" s="42">
        <f t="shared" si="83"/>
        <v>1052.2665909491625</v>
      </c>
    </row>
    <row r="871" spans="6:14" hidden="1" outlineLevel="1" x14ac:dyDescent="0.45">
      <c r="F871">
        <v>925</v>
      </c>
      <c r="G871" s="45">
        <f t="shared" si="79"/>
        <v>1.1280578834088508</v>
      </c>
      <c r="H871" s="42">
        <f t="shared" si="80"/>
        <v>1043.4535421531871</v>
      </c>
      <c r="I871" s="25">
        <v>925</v>
      </c>
      <c r="J871" s="45">
        <f t="shared" si="84"/>
        <v>1.1333402731329039</v>
      </c>
      <c r="K871" s="42">
        <f t="shared" si="81"/>
        <v>1048.3397526479362</v>
      </c>
      <c r="L871" s="25">
        <v>925</v>
      </c>
      <c r="M871" s="45">
        <f t="shared" si="82"/>
        <v>1.1384466309016008</v>
      </c>
      <c r="N871" s="42">
        <f t="shared" si="83"/>
        <v>1053.0631335839807</v>
      </c>
    </row>
    <row r="872" spans="6:14" hidden="1" outlineLevel="1" x14ac:dyDescent="0.45">
      <c r="F872">
        <v>926</v>
      </c>
      <c r="G872" s="45">
        <f t="shared" si="79"/>
        <v>1.1277181142945736</v>
      </c>
      <c r="H872" s="42">
        <f t="shared" si="80"/>
        <v>1044.2669738367752</v>
      </c>
      <c r="I872" s="25">
        <v>926</v>
      </c>
      <c r="J872" s="45">
        <f t="shared" si="84"/>
        <v>1.1329856801898643</v>
      </c>
      <c r="K872" s="42">
        <f t="shared" si="81"/>
        <v>1049.1447398558144</v>
      </c>
      <c r="L872" s="25">
        <v>926</v>
      </c>
      <c r="M872" s="45">
        <f t="shared" si="82"/>
        <v>1.1380776497756642</v>
      </c>
      <c r="N872" s="42">
        <f t="shared" si="83"/>
        <v>1053.8599036922651</v>
      </c>
    </row>
    <row r="873" spans="6:14" hidden="1" outlineLevel="1" x14ac:dyDescent="0.45">
      <c r="F873">
        <v>927</v>
      </c>
      <c r="G873" s="45">
        <f t="shared" si="79"/>
        <v>1.1273792965575393</v>
      </c>
      <c r="H873" s="42">
        <f t="shared" si="80"/>
        <v>1045.0806079088391</v>
      </c>
      <c r="I873" s="25">
        <v>927</v>
      </c>
      <c r="J873" s="45">
        <f t="shared" si="84"/>
        <v>1.1326320842565087</v>
      </c>
      <c r="K873" s="42">
        <f t="shared" si="81"/>
        <v>1049.9499421057835</v>
      </c>
      <c r="L873" s="25">
        <v>927</v>
      </c>
      <c r="M873" s="45">
        <f t="shared" si="82"/>
        <v>1.1377097102446947</v>
      </c>
      <c r="N873" s="42">
        <f t="shared" si="83"/>
        <v>1054.6569013968319</v>
      </c>
    </row>
    <row r="874" spans="6:14" hidden="1" outlineLevel="1" x14ac:dyDescent="0.45">
      <c r="F874">
        <v>928</v>
      </c>
      <c r="G874" s="45">
        <f t="shared" si="79"/>
        <v>1.1270414272796909</v>
      </c>
      <c r="H874" s="42">
        <f t="shared" si="80"/>
        <v>1045.8944445155532</v>
      </c>
      <c r="I874" s="25">
        <v>928</v>
      </c>
      <c r="J874" s="45">
        <f t="shared" si="84"/>
        <v>1.1322794822540445</v>
      </c>
      <c r="K874" s="42">
        <f t="shared" si="81"/>
        <v>1050.7553595317534</v>
      </c>
      <c r="L874" s="25">
        <v>928</v>
      </c>
      <c r="M874" s="45">
        <f t="shared" si="82"/>
        <v>1.1373428090714124</v>
      </c>
      <c r="N874" s="42">
        <f t="shared" si="83"/>
        <v>1055.4541268182707</v>
      </c>
    </row>
    <row r="875" spans="6:14" hidden="1" outlineLevel="1" x14ac:dyDescent="0.45">
      <c r="F875">
        <v>929</v>
      </c>
      <c r="G875" s="45">
        <f t="shared" si="79"/>
        <v>1.1267045035531982</v>
      </c>
      <c r="H875" s="42">
        <f t="shared" si="80"/>
        <v>1046.7084838009212</v>
      </c>
      <c r="I875" s="25">
        <v>929</v>
      </c>
      <c r="J875" s="45">
        <f t="shared" si="84"/>
        <v>1.1319278711145713</v>
      </c>
      <c r="K875" s="42">
        <f t="shared" si="81"/>
        <v>1051.5609922654367</v>
      </c>
      <c r="L875" s="25">
        <v>929</v>
      </c>
      <c r="M875" s="45">
        <f t="shared" si="82"/>
        <v>1.1369769430300922</v>
      </c>
      <c r="N875" s="42">
        <f t="shared" si="83"/>
        <v>1056.2515800749557</v>
      </c>
    </row>
    <row r="876" spans="6:14" hidden="1" outlineLevel="1" x14ac:dyDescent="0.45">
      <c r="F876">
        <v>930</v>
      </c>
      <c r="G876" s="45">
        <f t="shared" si="79"/>
        <v>1.1263685224804161</v>
      </c>
      <c r="H876" s="42">
        <f t="shared" si="80"/>
        <v>1047.5227259067869</v>
      </c>
      <c r="I876" s="25">
        <v>930</v>
      </c>
      <c r="J876" s="45">
        <f t="shared" si="84"/>
        <v>1.1315772477810351</v>
      </c>
      <c r="K876" s="42">
        <f t="shared" si="81"/>
        <v>1052.3668404363627</v>
      </c>
      <c r="L876" s="25">
        <v>930</v>
      </c>
      <c r="M876" s="45">
        <f t="shared" si="82"/>
        <v>1.1366121089065153</v>
      </c>
      <c r="N876" s="42">
        <f t="shared" si="83"/>
        <v>1057.0492612830592</v>
      </c>
    </row>
    <row r="877" spans="6:14" hidden="1" outlineLevel="1" x14ac:dyDescent="0.45">
      <c r="F877">
        <v>931</v>
      </c>
      <c r="G877" s="45">
        <f t="shared" si="79"/>
        <v>1.1260334811738422</v>
      </c>
      <c r="H877" s="42">
        <f t="shared" si="80"/>
        <v>1048.3371709728472</v>
      </c>
      <c r="I877" s="25">
        <v>931</v>
      </c>
      <c r="J877" s="45">
        <f t="shared" si="84"/>
        <v>1.131227609207184</v>
      </c>
      <c r="K877" s="42">
        <f t="shared" si="81"/>
        <v>1053.1729041718884</v>
      </c>
      <c r="L877" s="25">
        <v>931</v>
      </c>
      <c r="M877" s="45">
        <f t="shared" si="82"/>
        <v>1.1362483034979207</v>
      </c>
      <c r="N877" s="42">
        <f t="shared" si="83"/>
        <v>1057.8471705565642</v>
      </c>
    </row>
    <row r="878" spans="6:14" hidden="1" outlineLevel="1" x14ac:dyDescent="0.45">
      <c r="F878">
        <v>932</v>
      </c>
      <c r="G878" s="45">
        <f t="shared" si="79"/>
        <v>1.1256993767560757</v>
      </c>
      <c r="H878" s="42">
        <f t="shared" si="80"/>
        <v>1049.1518191366624</v>
      </c>
      <c r="I878" s="25">
        <v>932</v>
      </c>
      <c r="J878" s="45">
        <f t="shared" si="84"/>
        <v>1.1308789523575227</v>
      </c>
      <c r="K878" s="42">
        <f t="shared" si="81"/>
        <v>1053.9791835972112</v>
      </c>
      <c r="L878" s="25">
        <v>932</v>
      </c>
      <c r="M878" s="45">
        <f t="shared" si="82"/>
        <v>1.135885523612957</v>
      </c>
      <c r="N878" s="42">
        <f t="shared" si="83"/>
        <v>1058.6453080072758</v>
      </c>
    </row>
    <row r="879" spans="6:14" hidden="1" outlineLevel="1" x14ac:dyDescent="0.45">
      <c r="F879">
        <v>933</v>
      </c>
      <c r="G879" s="45">
        <f t="shared" si="79"/>
        <v>1.1253662063597756</v>
      </c>
      <c r="H879" s="42">
        <f t="shared" si="80"/>
        <v>1049.9666705336706</v>
      </c>
      <c r="I879" s="25">
        <v>933</v>
      </c>
      <c r="J879" s="45">
        <f t="shared" si="84"/>
        <v>1.130531274207268</v>
      </c>
      <c r="K879" s="42">
        <f t="shared" si="81"/>
        <v>1054.7856788353811</v>
      </c>
      <c r="L879" s="25">
        <v>933</v>
      </c>
      <c r="M879" s="45">
        <f t="shared" si="82"/>
        <v>1.1355237660716351</v>
      </c>
      <c r="N879" s="42">
        <f t="shared" si="83"/>
        <v>1059.4436737448355</v>
      </c>
    </row>
    <row r="880" spans="6:14" hidden="1" outlineLevel="1" x14ac:dyDescent="0.45">
      <c r="F880">
        <v>934</v>
      </c>
      <c r="G880" s="45">
        <f t="shared" ref="G880:G943" si="85">G879^$G$19</f>
        <v>1.1250339671276193</v>
      </c>
      <c r="H880" s="42">
        <f t="shared" ref="H880:H943" si="86">F880*G880</f>
        <v>1050.7817252971963</v>
      </c>
      <c r="I880" s="25">
        <v>934</v>
      </c>
      <c r="J880" s="45">
        <f t="shared" si="84"/>
        <v>1.1301845717423047</v>
      </c>
      <c r="K880" s="42">
        <f t="shared" ref="K880:K943" si="87">I880*J880</f>
        <v>1055.5923900073126</v>
      </c>
      <c r="L880" s="25">
        <v>934</v>
      </c>
      <c r="M880" s="45">
        <f t="shared" ref="M880:M943" si="88">M879^$M$19</f>
        <v>1.13516302770528</v>
      </c>
      <c r="N880" s="42">
        <f t="shared" ref="N880:N943" si="89">L880*M880</f>
        <v>1060.2422678767316</v>
      </c>
    </row>
    <row r="881" spans="6:14" hidden="1" outlineLevel="1" x14ac:dyDescent="0.45">
      <c r="F881">
        <v>935</v>
      </c>
      <c r="G881" s="45">
        <f t="shared" si="85"/>
        <v>1.124702656212262</v>
      </c>
      <c r="H881" s="42">
        <f t="shared" si="86"/>
        <v>1051.5969835584649</v>
      </c>
      <c r="I881" s="25">
        <v>935</v>
      </c>
      <c r="J881" s="45">
        <f t="shared" si="84"/>
        <v>1.1298388419591412</v>
      </c>
      <c r="K881" s="42">
        <f t="shared" si="87"/>
        <v>1056.3993172317971</v>
      </c>
      <c r="L881" s="25">
        <v>935</v>
      </c>
      <c r="M881" s="45">
        <f t="shared" si="88"/>
        <v>1.1348033053564841</v>
      </c>
      <c r="N881" s="42">
        <f t="shared" si="89"/>
        <v>1061.0410905083127</v>
      </c>
    </row>
    <row r="882" spans="6:14" hidden="1" outlineLevel="1" x14ac:dyDescent="0.45">
      <c r="F882">
        <v>936</v>
      </c>
      <c r="G882" s="45">
        <f t="shared" si="85"/>
        <v>1.1243722707762951</v>
      </c>
      <c r="H882" s="42">
        <f t="shared" si="86"/>
        <v>1052.4124454466123</v>
      </c>
      <c r="I882" s="25">
        <v>936</v>
      </c>
      <c r="J882" s="45">
        <f t="shared" si="84"/>
        <v>1.1294940818648653</v>
      </c>
      <c r="K882" s="42">
        <f t="shared" si="87"/>
        <v>1057.206460625514</v>
      </c>
      <c r="L882" s="25">
        <v>936</v>
      </c>
      <c r="M882" s="45">
        <f t="shared" si="88"/>
        <v>1.1344445958790594</v>
      </c>
      <c r="N882" s="42">
        <f t="shared" si="89"/>
        <v>1061.8401417427997</v>
      </c>
    </row>
    <row r="883" spans="6:14" hidden="1" outlineLevel="1" x14ac:dyDescent="0.45">
      <c r="F883">
        <v>937</v>
      </c>
      <c r="G883" s="45">
        <f t="shared" si="85"/>
        <v>1.1240428079922062</v>
      </c>
      <c r="H883" s="42">
        <f t="shared" si="86"/>
        <v>1053.2281110886972</v>
      </c>
      <c r="I883" s="25">
        <v>937</v>
      </c>
      <c r="J883" s="45">
        <f t="shared" si="84"/>
        <v>1.1291502884771005</v>
      </c>
      <c r="K883" s="42">
        <f t="shared" si="87"/>
        <v>1058.0138203030433</v>
      </c>
      <c r="L883" s="25">
        <v>937</v>
      </c>
      <c r="M883" s="45">
        <f t="shared" si="88"/>
        <v>1.1340868961379913</v>
      </c>
      <c r="N883" s="42">
        <f t="shared" si="89"/>
        <v>1062.6394216812978</v>
      </c>
    </row>
    <row r="884" spans="6:14" hidden="1" outlineLevel="1" x14ac:dyDescent="0.45">
      <c r="F884">
        <v>938</v>
      </c>
      <c r="G884" s="45">
        <f t="shared" si="85"/>
        <v>1.1237142650423386</v>
      </c>
      <c r="H884" s="42">
        <f t="shared" si="86"/>
        <v>1054.0439806097136</v>
      </c>
      <c r="I884" s="25">
        <v>938</v>
      </c>
      <c r="J884" s="45">
        <f t="shared" si="84"/>
        <v>1.1288074588239627</v>
      </c>
      <c r="K884" s="42">
        <f t="shared" si="87"/>
        <v>1058.8213963768769</v>
      </c>
      <c r="L884" s="25">
        <v>938</v>
      </c>
      <c r="M884" s="45">
        <f t="shared" si="88"/>
        <v>1.1337302030093912</v>
      </c>
      <c r="N884" s="42">
        <f t="shared" si="89"/>
        <v>1063.4389304228089</v>
      </c>
    </row>
    <row r="885" spans="6:14" hidden="1" outlineLevel="1" x14ac:dyDescent="0.45">
      <c r="F885">
        <v>939</v>
      </c>
      <c r="G885" s="45">
        <f t="shared" si="85"/>
        <v>1.1233866391188503</v>
      </c>
      <c r="H885" s="42">
        <f t="shared" si="86"/>
        <v>1054.8600541326005</v>
      </c>
      <c r="I885" s="25">
        <v>939</v>
      </c>
      <c r="J885" s="45">
        <f t="shared" si="84"/>
        <v>1.1284655899440168</v>
      </c>
      <c r="K885" s="42">
        <f t="shared" si="87"/>
        <v>1059.6291889574318</v>
      </c>
      <c r="L885" s="25">
        <v>939</v>
      </c>
      <c r="M885" s="45">
        <f t="shared" si="88"/>
        <v>1.1333745133804505</v>
      </c>
      <c r="N885" s="42">
        <f t="shared" si="89"/>
        <v>1064.238668064243</v>
      </c>
    </row>
    <row r="886" spans="6:14" hidden="1" outlineLevel="1" x14ac:dyDescent="0.45">
      <c r="F886">
        <v>940</v>
      </c>
      <c r="G886" s="45">
        <f t="shared" si="85"/>
        <v>1.1230599274236746</v>
      </c>
      <c r="H886" s="42">
        <f t="shared" si="86"/>
        <v>1055.6763317782541</v>
      </c>
      <c r="I886" s="25">
        <v>940</v>
      </c>
      <c r="J886" s="45">
        <f t="shared" si="84"/>
        <v>1.1281246788862331</v>
      </c>
      <c r="K886" s="42">
        <f t="shared" si="87"/>
        <v>1060.4371981530592</v>
      </c>
      <c r="L886" s="25">
        <v>940</v>
      </c>
      <c r="M886" s="45">
        <f t="shared" si="88"/>
        <v>1.1330198241493945</v>
      </c>
      <c r="N886" s="42">
        <f t="shared" si="89"/>
        <v>1065.0386347004307</v>
      </c>
    </row>
    <row r="887" spans="6:14" hidden="1" outlineLevel="1" x14ac:dyDescent="0.45">
      <c r="F887">
        <v>941</v>
      </c>
      <c r="G887" s="45">
        <f t="shared" si="85"/>
        <v>1.1227341271684799</v>
      </c>
      <c r="H887" s="42">
        <f t="shared" si="86"/>
        <v>1056.4928136655396</v>
      </c>
      <c r="I887" s="25">
        <v>941</v>
      </c>
      <c r="J887" s="45">
        <f t="shared" si="84"/>
        <v>1.1277847227099451</v>
      </c>
      <c r="K887" s="42">
        <f t="shared" si="87"/>
        <v>1061.2454240700583</v>
      </c>
      <c r="L887" s="25">
        <v>941</v>
      </c>
      <c r="M887" s="45">
        <f t="shared" si="88"/>
        <v>1.1326661322254361</v>
      </c>
      <c r="N887" s="42">
        <f t="shared" si="89"/>
        <v>1065.8388304241353</v>
      </c>
    </row>
    <row r="888" spans="6:14" hidden="1" outlineLevel="1" x14ac:dyDescent="0.45">
      <c r="F888">
        <v>942</v>
      </c>
      <c r="G888" s="45">
        <f t="shared" si="85"/>
        <v>1.1224092355746302</v>
      </c>
      <c r="H888" s="42">
        <f t="shared" si="86"/>
        <v>1057.3094999113016</v>
      </c>
      <c r="I888" s="25">
        <v>942</v>
      </c>
      <c r="J888" s="45">
        <f t="shared" si="84"/>
        <v>1.1274457184848059</v>
      </c>
      <c r="K888" s="42">
        <f t="shared" si="87"/>
        <v>1062.0538668126871</v>
      </c>
      <c r="L888" s="25">
        <v>942</v>
      </c>
      <c r="M888" s="45">
        <f t="shared" si="88"/>
        <v>1.13231343452873</v>
      </c>
      <c r="N888" s="42">
        <f t="shared" si="89"/>
        <v>1066.6392553260637</v>
      </c>
    </row>
    <row r="889" spans="6:14" hidden="1" outlineLevel="1" x14ac:dyDescent="0.45">
      <c r="F889">
        <v>943</v>
      </c>
      <c r="G889" s="45">
        <f t="shared" si="85"/>
        <v>1.1220852498731455</v>
      </c>
      <c r="H889" s="42">
        <f t="shared" si="86"/>
        <v>1058.1263906303761</v>
      </c>
      <c r="I889" s="25">
        <v>943</v>
      </c>
      <c r="J889" s="45">
        <f t="shared" si="84"/>
        <v>1.1271076632907464</v>
      </c>
      <c r="K889" s="42">
        <f t="shared" si="87"/>
        <v>1062.862526483174</v>
      </c>
      <c r="L889" s="25">
        <v>943</v>
      </c>
      <c r="M889" s="45">
        <f t="shared" si="88"/>
        <v>1.1319617279903278</v>
      </c>
      <c r="N889" s="42">
        <f t="shared" si="89"/>
        <v>1067.4399094948792</v>
      </c>
    </row>
    <row r="890" spans="6:14" hidden="1" outlineLevel="1" x14ac:dyDescent="0.45">
      <c r="F890">
        <v>944</v>
      </c>
      <c r="G890" s="45">
        <f t="shared" si="85"/>
        <v>1.1217621673046621</v>
      </c>
      <c r="H890" s="42">
        <f t="shared" si="86"/>
        <v>1058.9434859356011</v>
      </c>
      <c r="I890" s="25">
        <v>944</v>
      </c>
      <c r="J890" s="45">
        <f t="shared" si="84"/>
        <v>1.1267705542179327</v>
      </c>
      <c r="K890" s="42">
        <f t="shared" si="87"/>
        <v>1063.6714031817285</v>
      </c>
      <c r="L890" s="25">
        <v>944</v>
      </c>
      <c r="M890" s="45">
        <f t="shared" si="88"/>
        <v>1.1316110095521317</v>
      </c>
      <c r="N890" s="42">
        <f t="shared" si="89"/>
        <v>1068.2407930172124</v>
      </c>
    </row>
    <row r="891" spans="6:14" hidden="1" outlineLevel="1" x14ac:dyDescent="0.45">
      <c r="F891">
        <v>945</v>
      </c>
      <c r="G891" s="45">
        <f t="shared" si="85"/>
        <v>1.1214399851193937</v>
      </c>
      <c r="H891" s="42">
        <f t="shared" si="86"/>
        <v>1059.760785937827</v>
      </c>
      <c r="I891" s="25">
        <v>945</v>
      </c>
      <c r="J891" s="45">
        <f t="shared" si="84"/>
        <v>1.126434388366724</v>
      </c>
      <c r="K891" s="42">
        <f t="shared" si="87"/>
        <v>1064.4804970065543</v>
      </c>
      <c r="L891" s="25">
        <v>945</v>
      </c>
      <c r="M891" s="45">
        <f t="shared" si="88"/>
        <v>1.1312612761668503</v>
      </c>
      <c r="N891" s="42">
        <f t="shared" si="89"/>
        <v>1069.0419059776737</v>
      </c>
    </row>
    <row r="892" spans="6:14" hidden="1" outlineLevel="1" x14ac:dyDescent="0.45">
      <c r="F892">
        <v>946</v>
      </c>
      <c r="G892" s="45">
        <f t="shared" si="85"/>
        <v>1.1211187005770926</v>
      </c>
      <c r="H892" s="42">
        <f t="shared" si="86"/>
        <v>1060.5782907459295</v>
      </c>
      <c r="I892" s="25">
        <v>946</v>
      </c>
      <c r="J892" s="45">
        <f t="shared" si="84"/>
        <v>1.1260991628476307</v>
      </c>
      <c r="K892" s="42">
        <f t="shared" si="87"/>
        <v>1065.2898080538587</v>
      </c>
      <c r="L892" s="25">
        <v>946</v>
      </c>
      <c r="M892" s="45">
        <f t="shared" si="88"/>
        <v>1.1309125247979532</v>
      </c>
      <c r="N892" s="42">
        <f t="shared" si="89"/>
        <v>1069.8432484588639</v>
      </c>
    </row>
    <row r="893" spans="6:14" hidden="1" outlineLevel="1" x14ac:dyDescent="0.45">
      <c r="F893">
        <v>947</v>
      </c>
      <c r="G893" s="45">
        <f t="shared" si="85"/>
        <v>1.120798310947011</v>
      </c>
      <c r="H893" s="42">
        <f t="shared" si="86"/>
        <v>1061.3960004668195</v>
      </c>
      <c r="I893" s="25">
        <v>947</v>
      </c>
      <c r="J893" s="45">
        <f t="shared" si="84"/>
        <v>1.1257648747812727</v>
      </c>
      <c r="K893" s="42">
        <f t="shared" si="87"/>
        <v>1066.0993364178653</v>
      </c>
      <c r="L893" s="25">
        <v>947</v>
      </c>
      <c r="M893" s="45">
        <f t="shared" si="88"/>
        <v>1.1305647524196263</v>
      </c>
      <c r="N893" s="42">
        <f t="shared" si="89"/>
        <v>1070.644820541386</v>
      </c>
    </row>
    <row r="894" spans="6:14" hidden="1" outlineLevel="1" x14ac:dyDescent="0.45">
      <c r="F894">
        <v>948</v>
      </c>
      <c r="G894" s="45">
        <f t="shared" si="85"/>
        <v>1.1204788135078618</v>
      </c>
      <c r="H894" s="42">
        <f t="shared" si="86"/>
        <v>1062.2139152054531</v>
      </c>
      <c r="I894" s="25">
        <v>948</v>
      </c>
      <c r="J894" s="45">
        <f t="shared" si="84"/>
        <v>1.1254315212983379</v>
      </c>
      <c r="K894" s="42">
        <f t="shared" si="87"/>
        <v>1066.9090821908244</v>
      </c>
      <c r="L894" s="25">
        <v>948</v>
      </c>
      <c r="M894" s="45">
        <f t="shared" si="88"/>
        <v>1.1302179560167278</v>
      </c>
      <c r="N894" s="42">
        <f t="shared" si="89"/>
        <v>1071.446622303858</v>
      </c>
    </row>
    <row r="895" spans="6:14" hidden="1" outlineLevel="1" x14ac:dyDescent="0.45">
      <c r="F895">
        <v>949</v>
      </c>
      <c r="G895" s="45">
        <f t="shared" si="85"/>
        <v>1.1201602055477808</v>
      </c>
      <c r="H895" s="42">
        <f t="shared" si="86"/>
        <v>1063.032035064844</v>
      </c>
      <c r="I895" s="25">
        <v>949</v>
      </c>
      <c r="J895" s="45">
        <f t="shared" si="84"/>
        <v>1.1250990995395405</v>
      </c>
      <c r="K895" s="42">
        <f t="shared" si="87"/>
        <v>1067.7190454630238</v>
      </c>
      <c r="L895" s="25">
        <v>949</v>
      </c>
      <c r="M895" s="45">
        <f t="shared" si="88"/>
        <v>1.1298721325847438</v>
      </c>
      <c r="N895" s="42">
        <f t="shared" si="89"/>
        <v>1072.2486538229218</v>
      </c>
    </row>
    <row r="896" spans="6:14" hidden="1" outlineLevel="1" x14ac:dyDescent="0.45">
      <c r="F896">
        <v>950</v>
      </c>
      <c r="G896" s="45">
        <f t="shared" si="85"/>
        <v>1.1198424843642885</v>
      </c>
      <c r="H896" s="42">
        <f t="shared" si="86"/>
        <v>1063.8503601460741</v>
      </c>
      <c r="I896" s="25">
        <v>950</v>
      </c>
      <c r="J896" s="45">
        <f t="shared" si="84"/>
        <v>1.1247676066555807</v>
      </c>
      <c r="K896" s="42">
        <f t="shared" si="87"/>
        <v>1068.5292263228016</v>
      </c>
      <c r="L896" s="25">
        <v>950</v>
      </c>
      <c r="M896" s="45">
        <f t="shared" si="88"/>
        <v>1.1295272791297439</v>
      </c>
      <c r="N896" s="42">
        <f t="shared" si="89"/>
        <v>1073.0509151732567</v>
      </c>
    </row>
    <row r="897" spans="6:14" hidden="1" outlineLevel="1" x14ac:dyDescent="0.45">
      <c r="F897">
        <v>951</v>
      </c>
      <c r="G897" s="45">
        <f t="shared" si="85"/>
        <v>1.1195256472642512</v>
      </c>
      <c r="H897" s="42">
        <f t="shared" si="86"/>
        <v>1064.6688905483029</v>
      </c>
      <c r="I897" s="25">
        <v>951</v>
      </c>
      <c r="J897" s="45">
        <f t="shared" si="84"/>
        <v>1.1244370398071033</v>
      </c>
      <c r="K897" s="42">
        <f t="shared" si="87"/>
        <v>1069.3396248565552</v>
      </c>
      <c r="L897" s="25">
        <v>951</v>
      </c>
      <c r="M897" s="45">
        <f t="shared" si="88"/>
        <v>1.1291833926683379</v>
      </c>
      <c r="N897" s="42">
        <f t="shared" si="89"/>
        <v>1073.8534064275893</v>
      </c>
    </row>
    <row r="898" spans="6:14" hidden="1" outlineLevel="1" x14ac:dyDescent="0.45">
      <c r="F898">
        <v>952</v>
      </c>
      <c r="G898" s="45">
        <f t="shared" si="85"/>
        <v>1.1192096915638443</v>
      </c>
      <c r="H898" s="42">
        <f t="shared" si="86"/>
        <v>1065.4876263687797</v>
      </c>
      <c r="I898" s="25">
        <v>952</v>
      </c>
      <c r="J898" s="45">
        <f t="shared" si="84"/>
        <v>1.1241073961646568</v>
      </c>
      <c r="K898" s="42">
        <f t="shared" si="87"/>
        <v>1070.1502411487534</v>
      </c>
      <c r="L898" s="25">
        <v>952</v>
      </c>
      <c r="M898" s="45">
        <f t="shared" si="88"/>
        <v>1.128840470227632</v>
      </c>
      <c r="N898" s="42">
        <f t="shared" si="89"/>
        <v>1074.6561276567056</v>
      </c>
    </row>
    <row r="899" spans="6:14" hidden="1" outlineLevel="1" x14ac:dyDescent="0.45">
      <c r="F899">
        <v>953</v>
      </c>
      <c r="G899" s="45">
        <f t="shared" si="85"/>
        <v>1.1188946145885139</v>
      </c>
      <c r="H899" s="42">
        <f t="shared" si="86"/>
        <v>1066.3065677028537</v>
      </c>
      <c r="I899" s="25">
        <v>953</v>
      </c>
      <c r="J899" s="45">
        <f t="shared" si="84"/>
        <v>1.1237786729086532</v>
      </c>
      <c r="K899" s="42">
        <f t="shared" si="87"/>
        <v>1070.9610752819465</v>
      </c>
      <c r="L899" s="25">
        <v>953</v>
      </c>
      <c r="M899" s="45">
        <f t="shared" si="88"/>
        <v>1.1284985088451853</v>
      </c>
      <c r="N899" s="42">
        <f t="shared" si="89"/>
        <v>1075.4590789294616</v>
      </c>
    </row>
    <row r="900" spans="6:14" hidden="1" outlineLevel="1" x14ac:dyDescent="0.45">
      <c r="F900">
        <v>954</v>
      </c>
      <c r="G900" s="45">
        <f t="shared" si="85"/>
        <v>1.1185804136729394</v>
      </c>
      <c r="H900" s="42">
        <f t="shared" si="86"/>
        <v>1067.1257146439841</v>
      </c>
      <c r="I900" s="25">
        <v>954</v>
      </c>
      <c r="J900" s="45">
        <f t="shared" si="84"/>
        <v>1.1234508672293273</v>
      </c>
      <c r="K900" s="42">
        <f t="shared" si="87"/>
        <v>1071.7721273367783</v>
      </c>
      <c r="L900" s="25">
        <v>954</v>
      </c>
      <c r="M900" s="45">
        <f t="shared" si="88"/>
        <v>1.128157505568967</v>
      </c>
      <c r="N900" s="42">
        <f t="shared" si="89"/>
        <v>1076.2622603127945</v>
      </c>
    </row>
    <row r="901" spans="6:14" hidden="1" outlineLevel="1" x14ac:dyDescent="0.45">
      <c r="F901">
        <v>955</v>
      </c>
      <c r="G901" s="45">
        <f t="shared" si="85"/>
        <v>1.1182670861609962</v>
      </c>
      <c r="H901" s="42">
        <f t="shared" si="86"/>
        <v>1067.9450672837513</v>
      </c>
      <c r="I901" s="25">
        <v>955</v>
      </c>
      <c r="J901" s="45">
        <f t="shared" si="84"/>
        <v>1.1231239763266974</v>
      </c>
      <c r="K901" s="42">
        <f t="shared" si="87"/>
        <v>1072.583397391996</v>
      </c>
      <c r="L901" s="25">
        <v>955</v>
      </c>
      <c r="M901" s="45">
        <f t="shared" si="88"/>
        <v>1.1278174574573132</v>
      </c>
      <c r="N901" s="42">
        <f t="shared" si="89"/>
        <v>1077.0656718717341</v>
      </c>
    </row>
    <row r="902" spans="6:14" hidden="1" outlineLevel="1" x14ac:dyDescent="0.45">
      <c r="F902">
        <v>956</v>
      </c>
      <c r="G902" s="45">
        <f t="shared" si="85"/>
        <v>1.1179546294057185</v>
      </c>
      <c r="H902" s="42">
        <f t="shared" si="86"/>
        <v>1068.764625711867</v>
      </c>
      <c r="I902" s="25">
        <v>956</v>
      </c>
      <c r="J902" s="45">
        <f t="shared" si="84"/>
        <v>1.1227979974105242</v>
      </c>
      <c r="K902" s="42">
        <f t="shared" si="87"/>
        <v>1073.3948855244612</v>
      </c>
      <c r="L902" s="25">
        <v>956</v>
      </c>
      <c r="M902" s="45">
        <f t="shared" si="88"/>
        <v>1.1274783615788839</v>
      </c>
      <c r="N902" s="42">
        <f t="shared" si="89"/>
        <v>1077.869313669413</v>
      </c>
    </row>
    <row r="903" spans="6:14" hidden="1" outlineLevel="1" x14ac:dyDescent="0.45">
      <c r="F903">
        <v>957</v>
      </c>
      <c r="G903" s="45">
        <f t="shared" si="85"/>
        <v>1.1176430407692626</v>
      </c>
      <c r="H903" s="42">
        <f t="shared" si="86"/>
        <v>1069.5843900161842</v>
      </c>
      <c r="I903" s="25">
        <v>957</v>
      </c>
      <c r="J903" s="45">
        <f t="shared" si="84"/>
        <v>1.1224729277002723</v>
      </c>
      <c r="K903" s="42">
        <f t="shared" si="87"/>
        <v>1074.2065918091605</v>
      </c>
      <c r="L903" s="25">
        <v>957</v>
      </c>
      <c r="M903" s="45">
        <f t="shared" si="88"/>
        <v>1.1271402150126211</v>
      </c>
      <c r="N903" s="42">
        <f t="shared" si="89"/>
        <v>1078.6731857670784</v>
      </c>
    </row>
    <row r="904" spans="6:14" hidden="1" outlineLevel="1" x14ac:dyDescent="0.45">
      <c r="F904">
        <v>958</v>
      </c>
      <c r="G904" s="45">
        <f t="shared" si="85"/>
        <v>1.1173323176228698</v>
      </c>
      <c r="H904" s="42">
        <f t="shared" si="86"/>
        <v>1070.4043602827091</v>
      </c>
      <c r="I904" s="25">
        <v>958</v>
      </c>
      <c r="J904" s="45">
        <f t="shared" si="84"/>
        <v>1.1221487644250692</v>
      </c>
      <c r="K904" s="42">
        <f t="shared" si="87"/>
        <v>1075.0185163192164</v>
      </c>
      <c r="L904" s="25">
        <v>958</v>
      </c>
      <c r="M904" s="45">
        <f t="shared" si="88"/>
        <v>1.1268030148477057</v>
      </c>
      <c r="N904" s="42">
        <f t="shared" si="89"/>
        <v>1079.477288224102</v>
      </c>
    </row>
    <row r="905" spans="6:14" hidden="1" outlineLevel="1" x14ac:dyDescent="0.45">
      <c r="F905">
        <v>959</v>
      </c>
      <c r="G905" s="45">
        <f t="shared" si="85"/>
        <v>1.1170224573468297</v>
      </c>
      <c r="H905" s="42">
        <f t="shared" si="86"/>
        <v>1071.2245365956096</v>
      </c>
      <c r="I905" s="25">
        <v>959</v>
      </c>
      <c r="J905" s="45">
        <f t="shared" si="84"/>
        <v>1.1218255048236672</v>
      </c>
      <c r="K905" s="42">
        <f t="shared" si="87"/>
        <v>1075.8306591258968</v>
      </c>
      <c r="L905" s="25">
        <v>959</v>
      </c>
      <c r="M905" s="45">
        <f t="shared" si="88"/>
        <v>1.1264667581835162</v>
      </c>
      <c r="N905" s="42">
        <f t="shared" si="89"/>
        <v>1080.281621097992</v>
      </c>
    </row>
    <row r="906" spans="6:14" hidden="1" outlineLevel="1" x14ac:dyDescent="0.45">
      <c r="F906">
        <v>960</v>
      </c>
      <c r="G906" s="45">
        <f t="shared" si="85"/>
        <v>1.116713457330444</v>
      </c>
      <c r="H906" s="42">
        <f t="shared" si="86"/>
        <v>1072.0449190372262</v>
      </c>
      <c r="I906" s="25">
        <v>960</v>
      </c>
      <c r="J906" s="45">
        <f t="shared" si="84"/>
        <v>1.1215031461444034</v>
      </c>
      <c r="K906" s="42">
        <f t="shared" si="87"/>
        <v>1076.6430202986273</v>
      </c>
      <c r="L906" s="25">
        <v>960</v>
      </c>
      <c r="M906" s="45">
        <f t="shared" si="88"/>
        <v>1.126131442129586</v>
      </c>
      <c r="N906" s="42">
        <f t="shared" si="89"/>
        <v>1081.0861844444025</v>
      </c>
    </row>
    <row r="907" spans="6:14" hidden="1" outlineLevel="1" x14ac:dyDescent="0.45">
      <c r="F907">
        <v>961</v>
      </c>
      <c r="G907" s="45">
        <f t="shared" si="85"/>
        <v>1.1164053149719904</v>
      </c>
      <c r="H907" s="42">
        <f t="shared" si="86"/>
        <v>1072.8655076880827</v>
      </c>
      <c r="I907" s="25">
        <v>961</v>
      </c>
      <c r="J907" s="45">
        <f t="shared" si="84"/>
        <v>1.1211816856451613</v>
      </c>
      <c r="K907" s="42">
        <f t="shared" si="87"/>
        <v>1077.4555999050001</v>
      </c>
      <c r="L907" s="25">
        <v>961</v>
      </c>
      <c r="M907" s="45">
        <f t="shared" si="88"/>
        <v>1.1257970638055621</v>
      </c>
      <c r="N907" s="42">
        <f t="shared" si="89"/>
        <v>1081.8909783171453</v>
      </c>
    </row>
    <row r="908" spans="6:14" hidden="1" outlineLevel="1" x14ac:dyDescent="0.45">
      <c r="F908">
        <v>962</v>
      </c>
      <c r="G908" s="45">
        <f t="shared" si="85"/>
        <v>1.1160980276786856</v>
      </c>
      <c r="H908" s="42">
        <f t="shared" si="86"/>
        <v>1073.6863026268954</v>
      </c>
      <c r="I908" s="25">
        <v>962</v>
      </c>
      <c r="J908" s="45">
        <f t="shared" si="84"/>
        <v>1.1208611205933314</v>
      </c>
      <c r="K908" s="42">
        <f t="shared" si="87"/>
        <v>1078.2683980107847</v>
      </c>
      <c r="L908" s="25">
        <v>962</v>
      </c>
      <c r="M908" s="45">
        <f t="shared" si="88"/>
        <v>1.1254636203411634</v>
      </c>
      <c r="N908" s="42">
        <f t="shared" si="89"/>
        <v>1082.6960027681992</v>
      </c>
    </row>
    <row r="909" spans="6:14" hidden="1" outlineLevel="1" x14ac:dyDescent="0.45">
      <c r="F909">
        <v>963</v>
      </c>
      <c r="G909" s="45">
        <f t="shared" si="85"/>
        <v>1.1157915928666506</v>
      </c>
      <c r="H909" s="42">
        <f t="shared" si="86"/>
        <v>1074.5073039305846</v>
      </c>
      <c r="I909" s="25">
        <v>963</v>
      </c>
      <c r="J909" s="45">
        <f t="shared" si="84"/>
        <v>1.120541448265773</v>
      </c>
      <c r="K909" s="42">
        <f t="shared" si="87"/>
        <v>1079.0814146799394</v>
      </c>
      <c r="L909" s="25">
        <v>963</v>
      </c>
      <c r="M909" s="45">
        <f t="shared" si="88"/>
        <v>1.1251311088761395</v>
      </c>
      <c r="N909" s="42">
        <f t="shared" si="89"/>
        <v>1083.5012578477224</v>
      </c>
    </row>
    <row r="910" spans="6:14" hidden="1" outlineLevel="1" x14ac:dyDescent="0.45">
      <c r="F910">
        <v>964</v>
      </c>
      <c r="G910" s="45">
        <f t="shared" si="85"/>
        <v>1.1154860079608739</v>
      </c>
      <c r="H910" s="42">
        <f t="shared" si="86"/>
        <v>1075.3285116742825</v>
      </c>
      <c r="I910" s="25">
        <v>964</v>
      </c>
      <c r="J910" s="45">
        <f t="shared" si="84"/>
        <v>1.1202226659487757</v>
      </c>
      <c r="K910" s="42">
        <f t="shared" si="87"/>
        <v>1079.8946499746198</v>
      </c>
      <c r="L910" s="25">
        <v>964</v>
      </c>
      <c r="M910" s="45">
        <f t="shared" si="88"/>
        <v>1.1247995265602295</v>
      </c>
      <c r="N910" s="42">
        <f t="shared" si="89"/>
        <v>1084.3067436040612</v>
      </c>
    </row>
    <row r="911" spans="6:14" hidden="1" outlineLevel="1" x14ac:dyDescent="0.45">
      <c r="F911">
        <v>965</v>
      </c>
      <c r="G911" s="45">
        <f t="shared" si="85"/>
        <v>1.1151812703951764</v>
      </c>
      <c r="H911" s="42">
        <f t="shared" si="86"/>
        <v>1076.1499259313453</v>
      </c>
      <c r="I911" s="25">
        <v>965</v>
      </c>
      <c r="J911" s="45">
        <f t="shared" si="84"/>
        <v>1.119904770938021</v>
      </c>
      <c r="K911" s="42">
        <f t="shared" si="87"/>
        <v>1080.7081039551902</v>
      </c>
      <c r="L911" s="25">
        <v>965</v>
      </c>
      <c r="M911" s="45">
        <f t="shared" si="88"/>
        <v>1.1244688705531209</v>
      </c>
      <c r="N911" s="42">
        <f t="shared" si="89"/>
        <v>1085.1124600837618</v>
      </c>
    </row>
    <row r="912" spans="6:14" hidden="1" outlineLevel="1" x14ac:dyDescent="0.45">
      <c r="F912">
        <v>966</v>
      </c>
      <c r="G912" s="45">
        <f t="shared" si="85"/>
        <v>1.1148773776121759</v>
      </c>
      <c r="H912" s="42">
        <f t="shared" si="86"/>
        <v>1076.971546773362</v>
      </c>
      <c r="I912" s="25">
        <v>966</v>
      </c>
      <c r="J912" s="45">
        <f t="shared" si="84"/>
        <v>1.119587760538544</v>
      </c>
      <c r="K912" s="42">
        <f t="shared" si="87"/>
        <v>1081.5217766802336</v>
      </c>
      <c r="L912" s="25">
        <v>966</v>
      </c>
      <c r="M912" s="45">
        <f t="shared" si="88"/>
        <v>1.1241391380244095</v>
      </c>
      <c r="N912" s="42">
        <f t="shared" si="89"/>
        <v>1085.9184073315796</v>
      </c>
    </row>
    <row r="913" spans="6:14" hidden="1" outlineLevel="1" x14ac:dyDescent="0.45">
      <c r="F913">
        <v>967</v>
      </c>
      <c r="G913" s="45">
        <f t="shared" si="85"/>
        <v>1.1145743270632513</v>
      </c>
      <c r="H913" s="42">
        <f t="shared" si="86"/>
        <v>1077.7933742701641</v>
      </c>
      <c r="I913" s="25">
        <v>967</v>
      </c>
      <c r="J913" s="45">
        <f t="shared" si="84"/>
        <v>1.119271632064696</v>
      </c>
      <c r="K913" s="42">
        <f t="shared" si="87"/>
        <v>1082.335668206561</v>
      </c>
      <c r="L913" s="25">
        <v>967</v>
      </c>
      <c r="M913" s="45">
        <f t="shared" si="88"/>
        <v>1.1238103261535579</v>
      </c>
      <c r="N913" s="42">
        <f t="shared" si="89"/>
        <v>1086.7245853904906</v>
      </c>
    </row>
    <row r="914" spans="6:14" hidden="1" outlineLevel="1" x14ac:dyDescent="0.45">
      <c r="F914">
        <v>968</v>
      </c>
      <c r="G914" s="45">
        <f t="shared" si="85"/>
        <v>1.1142721162085087</v>
      </c>
      <c r="H914" s="42">
        <f t="shared" si="86"/>
        <v>1078.6154084898365</v>
      </c>
      <c r="I914" s="25">
        <v>968</v>
      </c>
      <c r="J914" s="45">
        <f t="shared" si="84"/>
        <v>1.1189563828401066</v>
      </c>
      <c r="K914" s="42">
        <f t="shared" si="87"/>
        <v>1083.1497785892232</v>
      </c>
      <c r="L914" s="25">
        <v>968</v>
      </c>
      <c r="M914" s="45">
        <f t="shared" si="88"/>
        <v>1.1234824321298558</v>
      </c>
      <c r="N914" s="42">
        <f t="shared" si="89"/>
        <v>1087.5309943017003</v>
      </c>
    </row>
    <row r="915" spans="6:14" hidden="1" outlineLevel="1" x14ac:dyDescent="0.45">
      <c r="F915">
        <v>969</v>
      </c>
      <c r="G915" s="45">
        <f t="shared" si="85"/>
        <v>1.1139707425167451</v>
      </c>
      <c r="H915" s="42">
        <f t="shared" si="86"/>
        <v>1079.4376494987259</v>
      </c>
      <c r="I915" s="25">
        <v>969</v>
      </c>
      <c r="J915" s="45">
        <f t="shared" ref="J915:J978" si="90">J914^$J$19</f>
        <v>1.118642010197646</v>
      </c>
      <c r="K915" s="42">
        <f t="shared" si="87"/>
        <v>1083.9641078815189</v>
      </c>
      <c r="L915" s="25">
        <v>969</v>
      </c>
      <c r="M915" s="45">
        <f t="shared" si="88"/>
        <v>1.1231554531523797</v>
      </c>
      <c r="N915" s="42">
        <f t="shared" si="89"/>
        <v>1088.337634104656</v>
      </c>
    </row>
    <row r="916" spans="6:14" hidden="1" outlineLevel="1" x14ac:dyDescent="0.45">
      <c r="F916">
        <v>970</v>
      </c>
      <c r="G916" s="45">
        <f t="shared" si="85"/>
        <v>1.1136702034654147</v>
      </c>
      <c r="H916" s="42">
        <f t="shared" si="86"/>
        <v>1080.2600973614522</v>
      </c>
      <c r="I916" s="25">
        <v>970</v>
      </c>
      <c r="J916" s="45">
        <f t="shared" si="90"/>
        <v>1.1183285114793877</v>
      </c>
      <c r="K916" s="42">
        <f t="shared" si="87"/>
        <v>1084.778656135006</v>
      </c>
      <c r="L916" s="25">
        <v>970</v>
      </c>
      <c r="M916" s="45">
        <f t="shared" si="88"/>
        <v>1.1228293864299532</v>
      </c>
      <c r="N916" s="42">
        <f t="shared" si="89"/>
        <v>1089.1445048370547</v>
      </c>
    </row>
    <row r="917" spans="6:14" hidden="1" outlineLevel="1" x14ac:dyDescent="0.45">
      <c r="F917">
        <v>971</v>
      </c>
      <c r="G917" s="45">
        <f t="shared" si="85"/>
        <v>1.1133704965405935</v>
      </c>
      <c r="H917" s="42">
        <f t="shared" si="86"/>
        <v>1081.0827521409162</v>
      </c>
      <c r="I917" s="25">
        <v>971</v>
      </c>
      <c r="J917" s="45">
        <f t="shared" si="90"/>
        <v>1.1180158840365715</v>
      </c>
      <c r="K917" s="42">
        <f t="shared" si="87"/>
        <v>1085.5934233995108</v>
      </c>
      <c r="L917" s="25">
        <v>971</v>
      </c>
      <c r="M917" s="45">
        <f t="shared" si="88"/>
        <v>1.1225042291811065</v>
      </c>
      <c r="N917" s="42">
        <f t="shared" si="89"/>
        <v>1089.9516065348544</v>
      </c>
    </row>
    <row r="918" spans="6:14" hidden="1" outlineLevel="1" x14ac:dyDescent="0.45">
      <c r="F918">
        <v>972</v>
      </c>
      <c r="G918" s="45">
        <f t="shared" si="85"/>
        <v>1.1130716192369452</v>
      </c>
      <c r="H918" s="42">
        <f t="shared" si="86"/>
        <v>1081.9056138983108</v>
      </c>
      <c r="I918" s="25">
        <v>972</v>
      </c>
      <c r="J918" s="45">
        <f t="shared" si="90"/>
        <v>1.1177041252295661</v>
      </c>
      <c r="K918" s="42">
        <f t="shared" si="87"/>
        <v>1086.4084097231382</v>
      </c>
      <c r="L918" s="25">
        <v>972</v>
      </c>
      <c r="M918" s="45">
        <f t="shared" si="88"/>
        <v>1.1221799786340374</v>
      </c>
      <c r="N918" s="42">
        <f t="shared" si="89"/>
        <v>1090.7589392322843</v>
      </c>
    </row>
    <row r="919" spans="6:14" hidden="1" outlineLevel="1" x14ac:dyDescent="0.45">
      <c r="F919">
        <v>973</v>
      </c>
      <c r="G919" s="45">
        <f t="shared" si="85"/>
        <v>1.112773569057687</v>
      </c>
      <c r="H919" s="42">
        <f t="shared" si="86"/>
        <v>1082.7286826931295</v>
      </c>
      <c r="I919" s="25">
        <v>973</v>
      </c>
      <c r="J919" s="45">
        <f t="shared" si="90"/>
        <v>1.1173932324278326</v>
      </c>
      <c r="K919" s="42">
        <f t="shared" si="87"/>
        <v>1087.2236151522811</v>
      </c>
      <c r="L919" s="25">
        <v>973</v>
      </c>
      <c r="M919" s="45">
        <f t="shared" si="88"/>
        <v>1.1218566320265719</v>
      </c>
      <c r="N919" s="42">
        <f t="shared" si="89"/>
        <v>1091.5665029618544</v>
      </c>
    </row>
    <row r="920" spans="6:14" hidden="1" outlineLevel="1" x14ac:dyDescent="0.45">
      <c r="F920">
        <v>974</v>
      </c>
      <c r="G920" s="45">
        <f t="shared" si="85"/>
        <v>1.1124763435145555</v>
      </c>
      <c r="H920" s="42">
        <f t="shared" si="86"/>
        <v>1083.5519585831771</v>
      </c>
      <c r="I920" s="25">
        <v>974</v>
      </c>
      <c r="J920" s="45">
        <f t="shared" si="90"/>
        <v>1.1170832030098878</v>
      </c>
      <c r="K920" s="42">
        <f t="shared" si="87"/>
        <v>1088.0390397316307</v>
      </c>
      <c r="L920" s="25">
        <v>974</v>
      </c>
      <c r="M920" s="45">
        <f t="shared" si="88"/>
        <v>1.1215341866061248</v>
      </c>
      <c r="N920" s="42">
        <f t="shared" si="89"/>
        <v>1092.3742977543657</v>
      </c>
    </row>
    <row r="921" spans="6:14" hidden="1" outlineLevel="1" x14ac:dyDescent="0.45">
      <c r="F921">
        <v>975</v>
      </c>
      <c r="G921" s="45">
        <f t="shared" si="85"/>
        <v>1.1121799401277721</v>
      </c>
      <c r="H921" s="42">
        <f t="shared" si="86"/>
        <v>1084.3754416245779</v>
      </c>
      <c r="I921" s="25">
        <v>975</v>
      </c>
      <c r="J921" s="45">
        <f t="shared" si="90"/>
        <v>1.1167740343632677</v>
      </c>
      <c r="K921" s="42">
        <f t="shared" si="87"/>
        <v>1088.8546835041859</v>
      </c>
      <c r="L921" s="25">
        <v>975</v>
      </c>
      <c r="M921" s="45">
        <f t="shared" si="88"/>
        <v>1.1212126396296609</v>
      </c>
      <c r="N921" s="42">
        <f t="shared" si="89"/>
        <v>1093.1823236389193</v>
      </c>
    </row>
    <row r="922" spans="6:14" hidden="1" outlineLevel="1" x14ac:dyDescent="0.45">
      <c r="F922">
        <v>976</v>
      </c>
      <c r="G922" s="45">
        <f t="shared" si="85"/>
        <v>1.1118843564260101</v>
      </c>
      <c r="H922" s="42">
        <f t="shared" si="86"/>
        <v>1085.199131871786</v>
      </c>
      <c r="I922" s="25">
        <v>976</v>
      </c>
      <c r="J922" s="45">
        <f t="shared" si="90"/>
        <v>1.1164657238844908</v>
      </c>
      <c r="K922" s="42">
        <f t="shared" si="87"/>
        <v>1089.670546511263</v>
      </c>
      <c r="L922" s="25">
        <v>976</v>
      </c>
      <c r="M922" s="45">
        <f t="shared" si="88"/>
        <v>1.1208919883636557</v>
      </c>
      <c r="N922" s="42">
        <f t="shared" si="89"/>
        <v>1093.9905806429279</v>
      </c>
    </row>
    <row r="923" spans="6:14" hidden="1" outlineLevel="1" x14ac:dyDescent="0.45">
      <c r="F923">
        <v>977</v>
      </c>
      <c r="G923" s="45">
        <f t="shared" si="85"/>
        <v>1.1115895899463604</v>
      </c>
      <c r="H923" s="42">
        <f t="shared" si="86"/>
        <v>1086.0230293775942</v>
      </c>
      <c r="I923" s="25">
        <v>977</v>
      </c>
      <c r="J923" s="45">
        <f t="shared" si="90"/>
        <v>1.1161582689790226</v>
      </c>
      <c r="K923" s="42">
        <f t="shared" si="87"/>
        <v>1090.4866287925051</v>
      </c>
      <c r="L923" s="25">
        <v>977</v>
      </c>
      <c r="M923" s="45">
        <f t="shared" si="88"/>
        <v>1.1205722300840573</v>
      </c>
      <c r="N923" s="42">
        <f t="shared" si="89"/>
        <v>1094.799068792124</v>
      </c>
    </row>
    <row r="924" spans="6:14" hidden="1" outlineLevel="1" x14ac:dyDescent="0.45">
      <c r="F924">
        <v>978</v>
      </c>
      <c r="G924" s="45">
        <f t="shared" si="85"/>
        <v>1.1112956382342982</v>
      </c>
      <c r="H924" s="42">
        <f t="shared" si="86"/>
        <v>1086.8471341931436</v>
      </c>
      <c r="I924" s="25">
        <v>978</v>
      </c>
      <c r="J924" s="45">
        <f t="shared" si="90"/>
        <v>1.1158516670612391</v>
      </c>
      <c r="K924" s="42">
        <f t="shared" si="87"/>
        <v>1091.3029303858918</v>
      </c>
      <c r="L924" s="25">
        <v>978</v>
      </c>
      <c r="M924" s="45">
        <f t="shared" si="88"/>
        <v>1.1202533620762478</v>
      </c>
      <c r="N924" s="42">
        <f t="shared" si="89"/>
        <v>1095.6077881105703</v>
      </c>
    </row>
    <row r="925" spans="6:14" hidden="1" outlineLevel="1" x14ac:dyDescent="0.45">
      <c r="F925">
        <v>979</v>
      </c>
      <c r="G925" s="45">
        <f t="shared" si="85"/>
        <v>1.1110024988436498</v>
      </c>
      <c r="H925" s="42">
        <f t="shared" si="86"/>
        <v>1087.6714463679332</v>
      </c>
      <c r="I925" s="25">
        <v>979</v>
      </c>
      <c r="J925" s="45">
        <f t="shared" si="90"/>
        <v>1.1155459155543914</v>
      </c>
      <c r="K925" s="42">
        <f t="shared" si="87"/>
        <v>1092.1194513277492</v>
      </c>
      <c r="L925" s="25">
        <v>979</v>
      </c>
      <c r="M925" s="45">
        <f t="shared" si="88"/>
        <v>1.1199353816350046</v>
      </c>
      <c r="N925" s="42">
        <f t="shared" si="89"/>
        <v>1096.4167386206695</v>
      </c>
    </row>
    <row r="926" spans="6:14" hidden="1" outlineLevel="1" x14ac:dyDescent="0.45">
      <c r="F926">
        <v>980</v>
      </c>
      <c r="G926" s="45">
        <f t="shared" si="85"/>
        <v>1.1107101693365589</v>
      </c>
      <c r="H926" s="42">
        <f t="shared" si="86"/>
        <v>1088.4959659498277</v>
      </c>
      <c r="I926" s="25">
        <v>980</v>
      </c>
      <c r="J926" s="45">
        <f t="shared" si="90"/>
        <v>1.1152410118905698</v>
      </c>
      <c r="K926" s="42">
        <f t="shared" si="87"/>
        <v>1092.9361916527585</v>
      </c>
      <c r="L926" s="25">
        <v>980</v>
      </c>
      <c r="M926" s="45">
        <f t="shared" si="88"/>
        <v>1.119618286064463</v>
      </c>
      <c r="N926" s="42">
        <f t="shared" si="89"/>
        <v>1097.2259203431738</v>
      </c>
    </row>
    <row r="927" spans="6:14" hidden="1" outlineLevel="1" x14ac:dyDescent="0.45">
      <c r="F927">
        <v>981</v>
      </c>
      <c r="G927" s="45">
        <f t="shared" si="85"/>
        <v>1.1104186472834545</v>
      </c>
      <c r="H927" s="42">
        <f t="shared" si="86"/>
        <v>1089.3206929850689</v>
      </c>
      <c r="I927" s="25">
        <v>981</v>
      </c>
      <c r="J927" s="45">
        <f t="shared" si="90"/>
        <v>1.1149369535106681</v>
      </c>
      <c r="K927" s="42">
        <f t="shared" si="87"/>
        <v>1093.7531513939655</v>
      </c>
      <c r="L927" s="25">
        <v>981</v>
      </c>
      <c r="M927" s="45">
        <f t="shared" si="88"/>
        <v>1.1193020726780778</v>
      </c>
      <c r="N927" s="42">
        <f t="shared" si="89"/>
        <v>1098.0353332971943</v>
      </c>
    </row>
    <row r="928" spans="6:14" hidden="1" outlineLevel="1" x14ac:dyDescent="0.45">
      <c r="F928">
        <v>982</v>
      </c>
      <c r="G928" s="45">
        <f t="shared" si="85"/>
        <v>1.1101279302630169</v>
      </c>
      <c r="H928" s="42">
        <f t="shared" si="86"/>
        <v>1090.1456275182827</v>
      </c>
      <c r="I928" s="25">
        <v>982</v>
      </c>
      <c r="J928" s="45">
        <f t="shared" si="90"/>
        <v>1.1146337378643489</v>
      </c>
      <c r="K928" s="42">
        <f t="shared" si="87"/>
        <v>1094.5703305827906</v>
      </c>
      <c r="L928" s="25">
        <v>982</v>
      </c>
      <c r="M928" s="45">
        <f t="shared" si="88"/>
        <v>1.1189867387985855</v>
      </c>
      <c r="N928" s="42">
        <f t="shared" si="89"/>
        <v>1098.8449775002109</v>
      </c>
    </row>
    <row r="929" spans="6:14" hidden="1" outlineLevel="1" x14ac:dyDescent="0.45">
      <c r="F929">
        <v>983</v>
      </c>
      <c r="G929" s="45">
        <f t="shared" si="85"/>
        <v>1.1098380158621461</v>
      </c>
      <c r="H929" s="42">
        <f t="shared" si="86"/>
        <v>1090.9707695924897</v>
      </c>
      <c r="I929" s="25">
        <v>983</v>
      </c>
      <c r="J929" s="45">
        <f t="shared" si="90"/>
        <v>1.1143313624100082</v>
      </c>
      <c r="K929" s="42">
        <f t="shared" si="87"/>
        <v>1095.3877292490381</v>
      </c>
      <c r="L929" s="25">
        <v>983</v>
      </c>
      <c r="M929" s="45">
        <f t="shared" si="88"/>
        <v>1.1186722817579668</v>
      </c>
      <c r="N929" s="42">
        <f t="shared" si="89"/>
        <v>1099.6548529680815</v>
      </c>
    </row>
    <row r="930" spans="6:14" hidden="1" outlineLevel="1" x14ac:dyDescent="0.45">
      <c r="F930">
        <v>984</v>
      </c>
      <c r="G930" s="45">
        <f t="shared" si="85"/>
        <v>1.1095489016759281</v>
      </c>
      <c r="H930" s="42">
        <f t="shared" si="86"/>
        <v>1091.7961192491132</v>
      </c>
      <c r="I930" s="25">
        <v>984</v>
      </c>
      <c r="J930" s="45">
        <f t="shared" si="90"/>
        <v>1.1140298246147398</v>
      </c>
      <c r="K930" s="42">
        <f t="shared" si="87"/>
        <v>1096.205347420904</v>
      </c>
      <c r="L930" s="25">
        <v>984</v>
      </c>
      <c r="M930" s="45">
        <f t="shared" si="88"/>
        <v>1.1183586988974099</v>
      </c>
      <c r="N930" s="42">
        <f t="shared" si="89"/>
        <v>1100.4649597150515</v>
      </c>
    </row>
    <row r="931" spans="6:14" hidden="1" outlineLevel="1" x14ac:dyDescent="0.45">
      <c r="F931">
        <v>985</v>
      </c>
      <c r="G931" s="45">
        <f t="shared" si="85"/>
        <v>1.1092605853076034</v>
      </c>
      <c r="H931" s="42">
        <f t="shared" si="86"/>
        <v>1092.6216765279894</v>
      </c>
      <c r="I931" s="25">
        <v>985</v>
      </c>
      <c r="J931" s="45">
        <f t="shared" si="90"/>
        <v>1.1137291219543017</v>
      </c>
      <c r="K931" s="42">
        <f t="shared" si="87"/>
        <v>1097.0231851249873</v>
      </c>
      <c r="L931" s="25">
        <v>985</v>
      </c>
      <c r="M931" s="45">
        <f t="shared" si="88"/>
        <v>1.1180459875672721</v>
      </c>
      <c r="N931" s="42">
        <f t="shared" si="89"/>
        <v>1101.275297753763</v>
      </c>
    </row>
    <row r="932" spans="6:14" hidden="1" outlineLevel="1" x14ac:dyDescent="0.45">
      <c r="F932">
        <v>986</v>
      </c>
      <c r="G932" s="45">
        <f t="shared" si="85"/>
        <v>1.108973064368534</v>
      </c>
      <c r="H932" s="42">
        <f t="shared" si="86"/>
        <v>1093.4474414673746</v>
      </c>
      <c r="I932" s="25">
        <v>986</v>
      </c>
      <c r="J932" s="45">
        <f t="shared" si="90"/>
        <v>1.1134292519130806</v>
      </c>
      <c r="K932" s="42">
        <f t="shared" si="87"/>
        <v>1097.8412423862974</v>
      </c>
      <c r="L932" s="25">
        <v>986</v>
      </c>
      <c r="M932" s="45">
        <f t="shared" si="88"/>
        <v>1.1177341451270439</v>
      </c>
      <c r="N932" s="42">
        <f t="shared" si="89"/>
        <v>1102.0858670952653</v>
      </c>
    </row>
    <row r="933" spans="6:14" hidden="1" outlineLevel="1" x14ac:dyDescent="0.45">
      <c r="F933">
        <v>987</v>
      </c>
      <c r="G933" s="45">
        <f t="shared" si="85"/>
        <v>1.1086863364781721</v>
      </c>
      <c r="H933" s="42">
        <f t="shared" si="86"/>
        <v>1094.2734141039559</v>
      </c>
      <c r="I933" s="25">
        <v>987</v>
      </c>
      <c r="J933" s="45">
        <f t="shared" si="90"/>
        <v>1.1131302119840574</v>
      </c>
      <c r="K933" s="42">
        <f t="shared" si="87"/>
        <v>1098.6595192282646</v>
      </c>
      <c r="L933" s="25">
        <v>987</v>
      </c>
      <c r="M933" s="45">
        <f t="shared" si="88"/>
        <v>1.1174231689453111</v>
      </c>
      <c r="N933" s="42">
        <f t="shared" si="89"/>
        <v>1102.8966677490221</v>
      </c>
    </row>
    <row r="934" spans="6:14" hidden="1" outlineLevel="1" x14ac:dyDescent="0.45">
      <c r="F934">
        <v>988</v>
      </c>
      <c r="G934" s="45">
        <f t="shared" si="85"/>
        <v>1.1084003992640272</v>
      </c>
      <c r="H934" s="42">
        <f t="shared" si="86"/>
        <v>1095.0995944728588</v>
      </c>
      <c r="I934" s="25">
        <v>988</v>
      </c>
      <c r="J934" s="45">
        <f t="shared" si="90"/>
        <v>1.1128319996687732</v>
      </c>
      <c r="K934" s="42">
        <f t="shared" si="87"/>
        <v>1099.4780156727479</v>
      </c>
      <c r="L934" s="25">
        <v>988</v>
      </c>
      <c r="M934" s="45">
        <f t="shared" si="88"/>
        <v>1.1171130563997191</v>
      </c>
      <c r="N934" s="42">
        <f t="shared" si="89"/>
        <v>1103.7076997229226</v>
      </c>
    </row>
    <row r="935" spans="6:14" hidden="1" outlineLevel="1" x14ac:dyDescent="0.45">
      <c r="F935">
        <v>989</v>
      </c>
      <c r="G935" s="45">
        <f t="shared" si="85"/>
        <v>1.1081152503616352</v>
      </c>
      <c r="H935" s="42">
        <f t="shared" si="86"/>
        <v>1095.9259826076573</v>
      </c>
      <c r="I935" s="25">
        <v>989</v>
      </c>
      <c r="J935" s="45">
        <f t="shared" si="90"/>
        <v>1.1125346124772952</v>
      </c>
      <c r="K935" s="42">
        <f t="shared" si="87"/>
        <v>1100.2967317400451</v>
      </c>
      <c r="L935" s="25">
        <v>989</v>
      </c>
      <c r="M935" s="45">
        <f t="shared" si="88"/>
        <v>1.116803804876936</v>
      </c>
      <c r="N935" s="42">
        <f t="shared" si="89"/>
        <v>1104.5189630232896</v>
      </c>
    </row>
    <row r="936" spans="6:14" hidden="1" outlineLevel="1" x14ac:dyDescent="0.45">
      <c r="F936">
        <v>990</v>
      </c>
      <c r="G936" s="45">
        <f t="shared" si="85"/>
        <v>1.1078308874145257</v>
      </c>
      <c r="H936" s="42">
        <f t="shared" si="86"/>
        <v>1096.7525785403805</v>
      </c>
      <c r="I936" s="25">
        <v>990</v>
      </c>
      <c r="J936" s="45">
        <f t="shared" si="90"/>
        <v>1.1122380479281824</v>
      </c>
      <c r="K936" s="42">
        <f t="shared" si="87"/>
        <v>1101.1156674489005</v>
      </c>
      <c r="L936" s="25">
        <v>990</v>
      </c>
      <c r="M936" s="45">
        <f t="shared" si="88"/>
        <v>1.1164954117726158</v>
      </c>
      <c r="N936" s="42">
        <f t="shared" si="89"/>
        <v>1105.3304576548896</v>
      </c>
    </row>
    <row r="937" spans="6:14" hidden="1" outlineLevel="1" x14ac:dyDescent="0.45">
      <c r="F937">
        <v>991</v>
      </c>
      <c r="G937" s="45">
        <f t="shared" si="85"/>
        <v>1.1075473080741913</v>
      </c>
      <c r="H937" s="42">
        <f t="shared" si="86"/>
        <v>1097.5793823015235</v>
      </c>
      <c r="I937" s="25">
        <v>991</v>
      </c>
      <c r="J937" s="45">
        <f t="shared" si="90"/>
        <v>1.1119423035484519</v>
      </c>
      <c r="K937" s="42">
        <f t="shared" si="87"/>
        <v>1101.9348228165159</v>
      </c>
      <c r="L937" s="25">
        <v>991</v>
      </c>
      <c r="M937" s="45">
        <f t="shared" si="88"/>
        <v>1.1161878744913629</v>
      </c>
      <c r="N937" s="42">
        <f t="shared" si="89"/>
        <v>1106.1421836209406</v>
      </c>
    </row>
    <row r="938" spans="6:14" hidden="1" outlineLevel="1" x14ac:dyDescent="0.45">
      <c r="F938">
        <v>992</v>
      </c>
      <c r="G938" s="45">
        <f t="shared" si="85"/>
        <v>1.107264510000056</v>
      </c>
      <c r="H938" s="42">
        <f t="shared" si="86"/>
        <v>1098.4063939200555</v>
      </c>
      <c r="I938" s="25">
        <v>992</v>
      </c>
      <c r="J938" s="45">
        <f t="shared" si="90"/>
        <v>1.1116473768735453</v>
      </c>
      <c r="K938" s="42">
        <f t="shared" si="87"/>
        <v>1102.7541978585568</v>
      </c>
      <c r="L938" s="25">
        <v>992</v>
      </c>
      <c r="M938" s="45">
        <f t="shared" si="88"/>
        <v>1.1158811904466959</v>
      </c>
      <c r="N938" s="42">
        <f t="shared" si="89"/>
        <v>1106.9541409231224</v>
      </c>
    </row>
    <row r="939" spans="6:14" hidden="1" outlineLevel="1" x14ac:dyDescent="0.45">
      <c r="F939">
        <v>993</v>
      </c>
      <c r="G939" s="45">
        <f t="shared" si="85"/>
        <v>1.1069824908594439</v>
      </c>
      <c r="H939" s="42">
        <f t="shared" si="86"/>
        <v>1099.2336134234279</v>
      </c>
      <c r="I939" s="25">
        <v>993</v>
      </c>
      <c r="J939" s="45">
        <f t="shared" si="90"/>
        <v>1.1113532654472948</v>
      </c>
      <c r="K939" s="42">
        <f t="shared" si="87"/>
        <v>1103.5737925891638</v>
      </c>
      <c r="L939" s="25">
        <v>993</v>
      </c>
      <c r="M939" s="45">
        <f t="shared" si="88"/>
        <v>1.1155753570610116</v>
      </c>
      <c r="N939" s="42">
        <f t="shared" si="89"/>
        <v>1107.7663295615846</v>
      </c>
    </row>
    <row r="940" spans="6:14" hidden="1" outlineLevel="1" x14ac:dyDescent="0.45">
      <c r="F940">
        <v>994</v>
      </c>
      <c r="G940" s="45">
        <f t="shared" si="85"/>
        <v>1.1067012483275478</v>
      </c>
      <c r="H940" s="42">
        <f t="shared" si="86"/>
        <v>1100.0610408375826</v>
      </c>
      <c r="I940" s="25">
        <v>994</v>
      </c>
      <c r="J940" s="45">
        <f t="shared" si="90"/>
        <v>1.1110599668218903</v>
      </c>
      <c r="K940" s="42">
        <f t="shared" si="87"/>
        <v>1104.3936070209591</v>
      </c>
      <c r="L940" s="25">
        <v>994</v>
      </c>
      <c r="M940" s="45">
        <f t="shared" si="88"/>
        <v>1.1152703717655497</v>
      </c>
      <c r="N940" s="42">
        <f t="shared" si="89"/>
        <v>1108.5787495349564</v>
      </c>
    </row>
    <row r="941" spans="6:14" hidden="1" outlineLevel="1" x14ac:dyDescent="0.45">
      <c r="F941">
        <v>995</v>
      </c>
      <c r="G941" s="45">
        <f t="shared" si="85"/>
        <v>1.1064207800873986</v>
      </c>
      <c r="H941" s="42">
        <f t="shared" si="86"/>
        <v>1100.8886761869617</v>
      </c>
      <c r="I941" s="25">
        <v>995</v>
      </c>
      <c r="J941" s="45">
        <f t="shared" si="90"/>
        <v>1.1107674785578461</v>
      </c>
      <c r="K941" s="42">
        <f t="shared" si="87"/>
        <v>1105.2136411650567</v>
      </c>
      <c r="L941" s="25">
        <v>995</v>
      </c>
      <c r="M941" s="45">
        <f t="shared" si="88"/>
        <v>1.1149662320003568</v>
      </c>
      <c r="N941" s="42">
        <f t="shared" si="89"/>
        <v>1109.3914008403551</v>
      </c>
    </row>
    <row r="942" spans="6:14" hidden="1" outlineLevel="1" x14ac:dyDescent="0.45">
      <c r="F942">
        <v>996</v>
      </c>
      <c r="G942" s="45">
        <f t="shared" si="85"/>
        <v>1.1061410838298347</v>
      </c>
      <c r="H942" s="42">
        <f t="shared" si="86"/>
        <v>1101.7165194945153</v>
      </c>
      <c r="I942" s="25">
        <v>996</v>
      </c>
      <c r="J942" s="45">
        <f t="shared" si="90"/>
        <v>1.1104757982239672</v>
      </c>
      <c r="K942" s="42">
        <f t="shared" si="87"/>
        <v>1106.0338950310713</v>
      </c>
      <c r="L942" s="25">
        <v>996</v>
      </c>
      <c r="M942" s="45">
        <f t="shared" si="88"/>
        <v>1.1146629352142516</v>
      </c>
      <c r="N942" s="42">
        <f t="shared" si="89"/>
        <v>1110.2042834733945</v>
      </c>
    </row>
    <row r="943" spans="6:14" hidden="1" outlineLevel="1" x14ac:dyDescent="0.45">
      <c r="F943">
        <v>997</v>
      </c>
      <c r="G943" s="45">
        <f t="shared" si="85"/>
        <v>1.1058621572534706</v>
      </c>
      <c r="H943" s="42">
        <f t="shared" si="86"/>
        <v>1102.5445707817103</v>
      </c>
      <c r="I943" s="25">
        <v>997</v>
      </c>
      <c r="J943" s="45">
        <f t="shared" si="90"/>
        <v>1.1101849233973173</v>
      </c>
      <c r="K943" s="42">
        <f t="shared" si="87"/>
        <v>1106.8543686271255</v>
      </c>
      <c r="L943" s="25">
        <v>997</v>
      </c>
      <c r="M943" s="45">
        <f t="shared" si="88"/>
        <v>1.1143604788647896</v>
      </c>
      <c r="N943" s="42">
        <f t="shared" si="89"/>
        <v>1111.0173974281952</v>
      </c>
    </row>
    <row r="944" spans="6:14" hidden="1" outlineLevel="1" x14ac:dyDescent="0.45">
      <c r="F944">
        <v>998</v>
      </c>
      <c r="G944" s="45">
        <f t="shared" ref="G944:G1007" si="91">G943^$G$19</f>
        <v>1.1055839980646671</v>
      </c>
      <c r="H944" s="42">
        <f t="shared" ref="H944:H946" si="92">F944*G944</f>
        <v>1103.3728300685377</v>
      </c>
      <c r="I944" s="25">
        <v>998</v>
      </c>
      <c r="J944" s="45">
        <f t="shared" si="90"/>
        <v>1.1098948516631857</v>
      </c>
      <c r="K944" s="42">
        <f t="shared" ref="K944:K946" si="93">I944*J944</f>
        <v>1107.6750619598592</v>
      </c>
      <c r="L944" s="25">
        <v>998</v>
      </c>
      <c r="M944" s="45">
        <f t="shared" ref="M944:M1007" si="94">M943^$M$19</f>
        <v>1.1140588604182275</v>
      </c>
      <c r="N944" s="42">
        <f t="shared" ref="N944:N946" si="95">L944*M944</f>
        <v>1111.8307426973911</v>
      </c>
    </row>
    <row r="945" spans="6:14" hidden="1" outlineLevel="1" x14ac:dyDescent="0.45">
      <c r="F945">
        <v>999</v>
      </c>
      <c r="G945" s="45">
        <f t="shared" si="91"/>
        <v>1.1053066039775006</v>
      </c>
      <c r="H945" s="42">
        <f t="shared" si="92"/>
        <v>1104.2012973735232</v>
      </c>
      <c r="I945" s="25">
        <v>999</v>
      </c>
      <c r="J945" s="45">
        <f t="shared" si="90"/>
        <v>1.1096055806150544</v>
      </c>
      <c r="K945" s="42">
        <f t="shared" si="93"/>
        <v>1108.4959750344394</v>
      </c>
      <c r="L945" s="25">
        <v>999</v>
      </c>
      <c r="M945" s="45">
        <f t="shared" si="94"/>
        <v>1.1137580773494897</v>
      </c>
      <c r="N945" s="42">
        <f t="shared" si="95"/>
        <v>1112.6443192721401</v>
      </c>
    </row>
    <row r="946" spans="6:14" collapsed="1" x14ac:dyDescent="0.45">
      <c r="F946" s="26">
        <v>1000</v>
      </c>
      <c r="G946" s="45">
        <f t="shared" si="91"/>
        <v>1.1050299727137327</v>
      </c>
      <c r="H946" s="42">
        <f t="shared" si="92"/>
        <v>1105.0299727137326</v>
      </c>
      <c r="I946" s="44">
        <v>1000</v>
      </c>
      <c r="J946" s="45">
        <f t="shared" si="90"/>
        <v>1.1093171078545661</v>
      </c>
      <c r="K946" s="42">
        <f t="shared" si="93"/>
        <v>1109.3171078545661</v>
      </c>
      <c r="L946" s="44">
        <v>1000</v>
      </c>
      <c r="M946" s="45">
        <f t="shared" si="94"/>
        <v>1.1134581271421322</v>
      </c>
      <c r="N946" s="42">
        <f t="shared" si="95"/>
        <v>1113.4581271421323</v>
      </c>
    </row>
    <row r="947" spans="6:14" hidden="1" outlineLevel="1" x14ac:dyDescent="0.45">
      <c r="F947">
        <v>1001</v>
      </c>
      <c r="G947" s="45">
        <f t="shared" si="91"/>
        <v>1.1047541020027802</v>
      </c>
      <c r="H947" s="42">
        <f t="shared" ref="H947" si="96">F947*G947</f>
        <v>1105.8588561047829</v>
      </c>
      <c r="I947" s="25">
        <v>1001</v>
      </c>
      <c r="J947" s="45">
        <f t="shared" si="90"/>
        <v>1.1090294309914914</v>
      </c>
      <c r="K947" s="42">
        <f t="shared" ref="K947:K949" si="97">I947*J947</f>
        <v>1110.1384604224829</v>
      </c>
      <c r="L947" s="25">
        <v>1001</v>
      </c>
      <c r="M947" s="45">
        <f t="shared" si="94"/>
        <v>1.1131590072883089</v>
      </c>
      <c r="N947" s="42">
        <f t="shared" ref="N947:N949" si="98">L947*M947</f>
        <v>1114.2721662955971</v>
      </c>
    </row>
    <row r="948" spans="6:14" hidden="1" outlineLevel="1" x14ac:dyDescent="0.45">
      <c r="F948">
        <v>1002</v>
      </c>
      <c r="G948" s="45">
        <f t="shared" si="91"/>
        <v>1.1044789895816856</v>
      </c>
      <c r="H948" s="42">
        <f t="shared" ref="H948:H954" si="99">F948*G948</f>
        <v>1106.6879475608489</v>
      </c>
      <c r="I948" s="25">
        <v>1002</v>
      </c>
      <c r="J948" s="45">
        <f t="shared" si="90"/>
        <v>1.1087425476436972</v>
      </c>
      <c r="K948" s="42">
        <f t="shared" si="97"/>
        <v>1110.9600327389846</v>
      </c>
      <c r="L948" s="25">
        <v>1002</v>
      </c>
      <c r="M948" s="45">
        <f t="shared" si="94"/>
        <v>1.1128607152887371</v>
      </c>
      <c r="N948" s="42">
        <f t="shared" si="98"/>
        <v>1115.0864367193146</v>
      </c>
    </row>
    <row r="949" spans="6:14" hidden="1" outlineLevel="1" x14ac:dyDescent="0.45">
      <c r="F949">
        <v>1003</v>
      </c>
      <c r="G949" s="45">
        <f t="shared" si="91"/>
        <v>1.1042046331950863</v>
      </c>
      <c r="H949" s="42">
        <f t="shared" si="99"/>
        <v>1107.5172470946716</v>
      </c>
      <c r="I949" s="25">
        <v>1003</v>
      </c>
      <c r="J949" s="45">
        <f t="shared" si="90"/>
        <v>1.1084564554371141</v>
      </c>
      <c r="K949" s="42">
        <f t="shared" si="97"/>
        <v>1111.7818248034255</v>
      </c>
      <c r="L949" s="25">
        <v>1003</v>
      </c>
      <c r="M949" s="45">
        <f t="shared" si="94"/>
        <v>1.1125632486526635</v>
      </c>
      <c r="N949" s="42">
        <f t="shared" si="98"/>
        <v>1115.9009383986215</v>
      </c>
    </row>
    <row r="950" spans="6:14" hidden="1" outlineLevel="1" x14ac:dyDescent="0.45">
      <c r="F950">
        <v>1004</v>
      </c>
      <c r="G950" s="45">
        <f t="shared" si="91"/>
        <v>1.1039310305951857</v>
      </c>
      <c r="H950" s="42">
        <f t="shared" si="99"/>
        <v>1108.3467547175665</v>
      </c>
      <c r="I950" s="25">
        <v>1004</v>
      </c>
      <c r="J950" s="45">
        <f t="shared" si="90"/>
        <v>1.1081711520057052</v>
      </c>
      <c r="K950" s="42">
        <f t="shared" ref="K950:K1013" si="100">I950*J950</f>
        <v>1112.6038366137279</v>
      </c>
      <c r="L950" s="25">
        <v>1004</v>
      </c>
      <c r="M950" s="45">
        <f t="shared" si="94"/>
        <v>1.1122666048978298</v>
      </c>
      <c r="N950" s="42">
        <f t="shared" ref="N950:N1013" si="101">L950*M950</f>
        <v>1116.7156713174211</v>
      </c>
    </row>
    <row r="951" spans="6:14" hidden="1" outlineLevel="1" x14ac:dyDescent="0.45">
      <c r="F951">
        <v>1005</v>
      </c>
      <c r="G951" s="45">
        <f t="shared" si="91"/>
        <v>1.1036581795417235</v>
      </c>
      <c r="H951" s="42">
        <f t="shared" si="99"/>
        <v>1109.176470439432</v>
      </c>
      <c r="I951" s="25">
        <v>1005</v>
      </c>
      <c r="J951" s="45">
        <f t="shared" si="90"/>
        <v>1.1078866349914338</v>
      </c>
      <c r="K951" s="42">
        <f t="shared" si="100"/>
        <v>1113.4260681663909</v>
      </c>
      <c r="L951" s="25">
        <v>1005</v>
      </c>
      <c r="M951" s="45">
        <f t="shared" si="94"/>
        <v>1.1119707815504389</v>
      </c>
      <c r="N951" s="42">
        <f t="shared" si="101"/>
        <v>1117.5306354581912</v>
      </c>
    </row>
    <row r="952" spans="6:14" hidden="1" outlineLevel="1" x14ac:dyDescent="0.45">
      <c r="F952">
        <v>1006</v>
      </c>
      <c r="G952" s="45">
        <f t="shared" si="91"/>
        <v>1.103386077801946</v>
      </c>
      <c r="H952" s="42">
        <f t="shared" si="99"/>
        <v>1110.0063942687577</v>
      </c>
      <c r="I952" s="25">
        <v>1006</v>
      </c>
      <c r="J952" s="45">
        <f t="shared" si="90"/>
        <v>1.1076029020442324</v>
      </c>
      <c r="K952" s="42">
        <f t="shared" si="100"/>
        <v>1114.2485194564979</v>
      </c>
      <c r="L952" s="25">
        <v>1006</v>
      </c>
      <c r="M952" s="45">
        <f t="shared" si="94"/>
        <v>1.1116757761451219</v>
      </c>
      <c r="N952" s="42">
        <f t="shared" si="101"/>
        <v>1118.3458308019926</v>
      </c>
    </row>
    <row r="953" spans="6:14" hidden="1" outlineLevel="1" x14ac:dyDescent="0.45">
      <c r="F953">
        <v>1007</v>
      </c>
      <c r="G953" s="45">
        <f t="shared" si="91"/>
        <v>1.1031147231505767</v>
      </c>
      <c r="H953" s="42">
        <f t="shared" si="99"/>
        <v>1110.8365262126308</v>
      </c>
      <c r="I953" s="25">
        <v>1007</v>
      </c>
      <c r="J953" s="45">
        <f t="shared" si="90"/>
        <v>1.1073199508219707</v>
      </c>
      <c r="K953" s="42">
        <f t="shared" si="100"/>
        <v>1115.0711904777245</v>
      </c>
      <c r="L953" s="25">
        <v>1007</v>
      </c>
      <c r="M953" s="45">
        <f t="shared" si="94"/>
        <v>1.1113815862249035</v>
      </c>
      <c r="N953" s="42">
        <f t="shared" si="101"/>
        <v>1119.1612573284779</v>
      </c>
    </row>
    <row r="954" spans="6:14" hidden="1" outlineLevel="1" x14ac:dyDescent="0.45">
      <c r="F954">
        <v>1008</v>
      </c>
      <c r="G954" s="45">
        <f t="shared" si="91"/>
        <v>1.1028441133697877</v>
      </c>
      <c r="H954" s="42">
        <f t="shared" si="99"/>
        <v>1111.6668662767461</v>
      </c>
      <c r="I954" s="25">
        <v>1008</v>
      </c>
      <c r="J954" s="45">
        <f t="shared" si="90"/>
        <v>1.1070377789904244</v>
      </c>
      <c r="K954" s="42">
        <f t="shared" si="100"/>
        <v>1115.8940812223477</v>
      </c>
      <c r="L954" s="25">
        <v>1008</v>
      </c>
      <c r="M954" s="45">
        <f t="shared" si="94"/>
        <v>1.1110882093411689</v>
      </c>
      <c r="N954" s="42">
        <f t="shared" si="101"/>
        <v>1119.9769150158982</v>
      </c>
    </row>
    <row r="955" spans="6:14" hidden="1" outlineLevel="1" x14ac:dyDescent="0.45">
      <c r="F955">
        <v>1009</v>
      </c>
      <c r="G955" s="45">
        <f t="shared" si="91"/>
        <v>1.1025742462491703</v>
      </c>
      <c r="H955" s="42">
        <f t="shared" ref="H955:H1018" si="102">F955*G955</f>
        <v>1112.4974144654129</v>
      </c>
      <c r="I955" s="25">
        <v>1009</v>
      </c>
      <c r="J955" s="45">
        <f t="shared" si="90"/>
        <v>1.1067563842232448</v>
      </c>
      <c r="K955" s="42">
        <f t="shared" si="100"/>
        <v>1116.717191681254</v>
      </c>
      <c r="L955" s="25">
        <v>1009</v>
      </c>
      <c r="M955" s="45">
        <f t="shared" si="94"/>
        <v>1.1107956430536317</v>
      </c>
      <c r="N955" s="42">
        <f t="shared" si="101"/>
        <v>1120.7928038411144</v>
      </c>
    </row>
    <row r="956" spans="6:14" hidden="1" outlineLevel="1" x14ac:dyDescent="0.45">
      <c r="F956">
        <v>1010</v>
      </c>
      <c r="G956" s="45">
        <f t="shared" si="91"/>
        <v>1.1023051195857061</v>
      </c>
      <c r="H956" s="42">
        <f t="shared" si="102"/>
        <v>1113.3281707815631</v>
      </c>
      <c r="I956" s="25">
        <v>1010</v>
      </c>
      <c r="J956" s="45">
        <f t="shared" si="90"/>
        <v>1.1064757642019269</v>
      </c>
      <c r="K956" s="42">
        <f t="shared" si="100"/>
        <v>1117.5405218439462</v>
      </c>
      <c r="L956" s="25">
        <v>1010</v>
      </c>
      <c r="M956" s="45">
        <f t="shared" si="94"/>
        <v>1.1105038849302986</v>
      </c>
      <c r="N956" s="42">
        <f t="shared" si="101"/>
        <v>1121.6089237796016</v>
      </c>
    </row>
    <row r="957" spans="6:14" hidden="1" outlineLevel="1" x14ac:dyDescent="0.45">
      <c r="F957">
        <v>1011</v>
      </c>
      <c r="G957" s="45">
        <f t="shared" si="91"/>
        <v>1.1020367311837382</v>
      </c>
      <c r="H957" s="42">
        <f t="shared" si="102"/>
        <v>1114.1591352267594</v>
      </c>
      <c r="I957" s="25">
        <v>1011</v>
      </c>
      <c r="J957" s="45">
        <f t="shared" si="90"/>
        <v>1.1061959166157791</v>
      </c>
      <c r="K957" s="42">
        <f t="shared" si="100"/>
        <v>1118.3640716985526</v>
      </c>
      <c r="L957" s="25">
        <v>1011</v>
      </c>
      <c r="M957" s="45">
        <f t="shared" si="94"/>
        <v>1.110212932547439</v>
      </c>
      <c r="N957" s="42">
        <f t="shared" si="101"/>
        <v>1122.425274805461</v>
      </c>
    </row>
    <row r="958" spans="6:14" hidden="1" outlineLevel="1" x14ac:dyDescent="0.45">
      <c r="F958">
        <v>1012</v>
      </c>
      <c r="G958" s="45">
        <f t="shared" si="91"/>
        <v>1.101769078854943</v>
      </c>
      <c r="H958" s="42">
        <f t="shared" si="102"/>
        <v>1114.9903078012023</v>
      </c>
      <c r="I958" s="25">
        <v>1012</v>
      </c>
      <c r="J958" s="45">
        <f t="shared" si="90"/>
        <v>1.1059168391618923</v>
      </c>
      <c r="K958" s="42">
        <f t="shared" si="100"/>
        <v>1119.1878412318351</v>
      </c>
      <c r="L958" s="25">
        <v>1012</v>
      </c>
      <c r="M958" s="45">
        <f t="shared" si="94"/>
        <v>1.1099227834895502</v>
      </c>
      <c r="N958" s="42">
        <f t="shared" si="101"/>
        <v>1123.2418568914247</v>
      </c>
    </row>
    <row r="959" spans="6:14" hidden="1" outlineLevel="1" x14ac:dyDescent="0.45">
      <c r="F959">
        <v>1013</v>
      </c>
      <c r="G959" s="45">
        <f t="shared" si="91"/>
        <v>1.1015021604183011</v>
      </c>
      <c r="H959" s="42">
        <f t="shared" si="102"/>
        <v>1115.8216885037389</v>
      </c>
      <c r="I959" s="25">
        <v>1013</v>
      </c>
      <c r="J959" s="45">
        <f t="shared" si="90"/>
        <v>1.1056385295451092</v>
      </c>
      <c r="K959" s="42">
        <f t="shared" si="100"/>
        <v>1120.0118304291957</v>
      </c>
      <c r="L959" s="25">
        <v>1013</v>
      </c>
      <c r="M959" s="45">
        <f t="shared" si="94"/>
        <v>1.1096334353493258</v>
      </c>
      <c r="N959" s="42">
        <f t="shared" si="101"/>
        <v>1124.058670008867</v>
      </c>
    </row>
    <row r="960" spans="6:14" hidden="1" outlineLevel="1" x14ac:dyDescent="0.45">
      <c r="F960">
        <v>1014</v>
      </c>
      <c r="G960" s="45">
        <f t="shared" si="91"/>
        <v>1.101235973700069</v>
      </c>
      <c r="H960" s="42">
        <f t="shared" si="102"/>
        <v>1116.65327733187</v>
      </c>
      <c r="I960" s="25">
        <v>1014</v>
      </c>
      <c r="J960" s="45">
        <f t="shared" si="90"/>
        <v>1.1053609854779944</v>
      </c>
      <c r="K960" s="42">
        <f t="shared" si="100"/>
        <v>1120.8360392746863</v>
      </c>
      <c r="L960" s="25">
        <v>1014</v>
      </c>
      <c r="M960" s="45">
        <f t="shared" si="94"/>
        <v>1.1093448857276229</v>
      </c>
      <c r="N960" s="42">
        <f t="shared" si="101"/>
        <v>1124.8757141278097</v>
      </c>
    </row>
    <row r="961" spans="6:14" hidden="1" outlineLevel="1" x14ac:dyDescent="0.45">
      <c r="F961">
        <v>1015</v>
      </c>
      <c r="G961" s="45">
        <f t="shared" si="91"/>
        <v>1.1009705165337513</v>
      </c>
      <c r="H961" s="42">
        <f t="shared" si="102"/>
        <v>1117.4850742817575</v>
      </c>
      <c r="I961" s="25">
        <v>1015</v>
      </c>
      <c r="J961" s="45">
        <f t="shared" si="90"/>
        <v>1.1050842046808038</v>
      </c>
      <c r="K961" s="42">
        <f t="shared" si="100"/>
        <v>1121.6604677510159</v>
      </c>
      <c r="L961" s="25">
        <v>1015</v>
      </c>
      <c r="M961" s="45">
        <f t="shared" si="94"/>
        <v>1.1090571322334302</v>
      </c>
      <c r="N961" s="42">
        <f t="shared" si="101"/>
        <v>1125.6929892169317</v>
      </c>
    </row>
    <row r="962" spans="6:14" hidden="1" outlineLevel="1" x14ac:dyDescent="0.45">
      <c r="F962">
        <v>1016</v>
      </c>
      <c r="G962" s="45">
        <f t="shared" si="91"/>
        <v>1.1007057867600727</v>
      </c>
      <c r="H962" s="42">
        <f t="shared" si="102"/>
        <v>1118.3170793482338</v>
      </c>
      <c r="I962" s="25">
        <v>1016</v>
      </c>
      <c r="J962" s="45">
        <f t="shared" si="90"/>
        <v>1.1048081848814539</v>
      </c>
      <c r="K962" s="42">
        <f t="shared" si="100"/>
        <v>1122.4851158395572</v>
      </c>
      <c r="L962" s="25">
        <v>1016</v>
      </c>
      <c r="M962" s="45">
        <f t="shared" si="94"/>
        <v>1.1087701724838352</v>
      </c>
      <c r="N962" s="42">
        <f t="shared" si="101"/>
        <v>1126.5104952435765</v>
      </c>
    </row>
    <row r="963" spans="6:14" hidden="1" outlineLevel="1" x14ac:dyDescent="0.45">
      <c r="F963">
        <v>1017</v>
      </c>
      <c r="G963" s="45">
        <f t="shared" si="91"/>
        <v>1.1004417822269488</v>
      </c>
      <c r="H963" s="42">
        <f t="shared" si="102"/>
        <v>1119.1492925248069</v>
      </c>
      <c r="I963" s="25">
        <v>1017</v>
      </c>
      <c r="J963" s="45">
        <f t="shared" si="90"/>
        <v>1.1045329238154931</v>
      </c>
      <c r="K963" s="42">
        <f t="shared" si="100"/>
        <v>1123.3099835203564</v>
      </c>
      <c r="L963" s="25">
        <v>1017</v>
      </c>
      <c r="M963" s="45">
        <f t="shared" si="94"/>
        <v>1.1084840041039927</v>
      </c>
      <c r="N963" s="42">
        <f t="shared" si="101"/>
        <v>1127.3282321737606</v>
      </c>
    </row>
    <row r="964" spans="6:14" hidden="1" outlineLevel="1" x14ac:dyDescent="0.45">
      <c r="F964">
        <v>1018</v>
      </c>
      <c r="G964" s="45">
        <f t="shared" si="91"/>
        <v>1.1001785007894596</v>
      </c>
      <c r="H964" s="42">
        <f t="shared" si="102"/>
        <v>1119.9817138036699</v>
      </c>
      <c r="I964" s="25">
        <v>1018</v>
      </c>
      <c r="J964" s="45">
        <f t="shared" si="90"/>
        <v>1.1042584192260703</v>
      </c>
      <c r="K964" s="42">
        <f t="shared" si="100"/>
        <v>1124.1350707721394</v>
      </c>
      <c r="L964" s="25">
        <v>1018</v>
      </c>
      <c r="M964" s="45">
        <f t="shared" si="94"/>
        <v>1.1081986247270925</v>
      </c>
      <c r="N964" s="42">
        <f t="shared" si="101"/>
        <v>1128.1461999721803</v>
      </c>
    </row>
    <row r="965" spans="6:14" hidden="1" outlineLevel="1" x14ac:dyDescent="0.45">
      <c r="F965">
        <v>1019</v>
      </c>
      <c r="G965" s="45">
        <f t="shared" si="91"/>
        <v>1.0999159403098213</v>
      </c>
      <c r="H965" s="42">
        <f t="shared" si="102"/>
        <v>1120.814343175708</v>
      </c>
      <c r="I965" s="25">
        <v>1019</v>
      </c>
      <c r="J965" s="45">
        <f t="shared" si="90"/>
        <v>1.1039846688639066</v>
      </c>
      <c r="K965" s="42">
        <f t="shared" si="100"/>
        <v>1124.9603775723208</v>
      </c>
      <c r="L965" s="25">
        <v>1019</v>
      </c>
      <c r="M965" s="45">
        <f t="shared" si="94"/>
        <v>1.1079140319943281</v>
      </c>
      <c r="N965" s="42">
        <f t="shared" si="101"/>
        <v>1128.9643986022204</v>
      </c>
    </row>
    <row r="966" spans="6:14" hidden="1" outlineLevel="1" x14ac:dyDescent="0.45">
      <c r="F966">
        <v>1020</v>
      </c>
      <c r="G966" s="45">
        <f t="shared" si="91"/>
        <v>1.0996540986573584</v>
      </c>
      <c r="H966" s="42">
        <f t="shared" si="102"/>
        <v>1121.6471806305055</v>
      </c>
      <c r="I966" s="25">
        <v>1020</v>
      </c>
      <c r="J966" s="45">
        <f t="shared" si="90"/>
        <v>1.1037116704872647</v>
      </c>
      <c r="K966" s="42">
        <f t="shared" si="100"/>
        <v>1125.78590389701</v>
      </c>
      <c r="L966" s="25">
        <v>1020</v>
      </c>
      <c r="M966" s="45">
        <f t="shared" si="94"/>
        <v>1.107630223554865</v>
      </c>
      <c r="N966" s="42">
        <f t="shared" si="101"/>
        <v>1129.7828280259623</v>
      </c>
    </row>
    <row r="967" spans="6:14" hidden="1" outlineLevel="1" x14ac:dyDescent="0.45">
      <c r="F967">
        <v>1021</v>
      </c>
      <c r="G967" s="45">
        <f t="shared" si="91"/>
        <v>1.0993929737084767</v>
      </c>
      <c r="H967" s="42">
        <f t="shared" si="102"/>
        <v>1122.4802261563548</v>
      </c>
      <c r="I967" s="25">
        <v>1021</v>
      </c>
      <c r="J967" s="45">
        <f t="shared" si="90"/>
        <v>1.1034394218619199</v>
      </c>
      <c r="K967" s="42">
        <f t="shared" si="100"/>
        <v>1126.6116497210203</v>
      </c>
      <c r="L967" s="25">
        <v>1021</v>
      </c>
      <c r="M967" s="45">
        <f t="shared" si="94"/>
        <v>1.1073471970658089</v>
      </c>
      <c r="N967" s="42">
        <f t="shared" si="101"/>
        <v>1130.6014882041909</v>
      </c>
    </row>
    <row r="968" spans="6:14" hidden="1" outlineLevel="1" x14ac:dyDescent="0.45">
      <c r="F968">
        <v>1022</v>
      </c>
      <c r="G968" s="45">
        <f t="shared" si="91"/>
        <v>1.0991325633466351</v>
      </c>
      <c r="H968" s="42">
        <f t="shared" si="102"/>
        <v>1123.3134797402611</v>
      </c>
      <c r="I968" s="25">
        <v>1022</v>
      </c>
      <c r="J968" s="45">
        <f t="shared" si="90"/>
        <v>1.1031679207611309</v>
      </c>
      <c r="K968" s="42">
        <f t="shared" si="100"/>
        <v>1127.4376150178757</v>
      </c>
      <c r="L968" s="25">
        <v>1022</v>
      </c>
      <c r="M968" s="45">
        <f t="shared" si="94"/>
        <v>1.1070649501921748</v>
      </c>
      <c r="N968" s="42">
        <f t="shared" si="101"/>
        <v>1131.4203790964027</v>
      </c>
    </row>
    <row r="969" spans="6:14" hidden="1" outlineLevel="1" x14ac:dyDescent="0.45">
      <c r="F969">
        <v>1023</v>
      </c>
      <c r="G969" s="45">
        <f t="shared" si="91"/>
        <v>1.0988728654623199</v>
      </c>
      <c r="H969" s="42">
        <f t="shared" si="102"/>
        <v>1124.1469413679533</v>
      </c>
      <c r="I969" s="25">
        <v>1023</v>
      </c>
      <c r="J969" s="45">
        <f t="shared" si="90"/>
        <v>1.1028971649656099</v>
      </c>
      <c r="K969" s="42">
        <f t="shared" si="100"/>
        <v>1128.263799759819</v>
      </c>
      <c r="L969" s="25">
        <v>1023</v>
      </c>
      <c r="M969" s="45">
        <f t="shared" si="94"/>
        <v>1.1067834806068557</v>
      </c>
      <c r="N969" s="42">
        <f t="shared" si="101"/>
        <v>1132.2395006608133</v>
      </c>
    </row>
    <row r="970" spans="6:14" hidden="1" outlineLevel="1" x14ac:dyDescent="0.45">
      <c r="F970">
        <v>1024</v>
      </c>
      <c r="G970" s="45">
        <f t="shared" si="91"/>
        <v>1.0986138779530159</v>
      </c>
      <c r="H970" s="42">
        <f t="shared" si="102"/>
        <v>1124.9806110238883</v>
      </c>
      <c r="I970" s="25">
        <v>1024</v>
      </c>
      <c r="J970" s="45">
        <f t="shared" si="90"/>
        <v>1.1026271522634945</v>
      </c>
      <c r="K970" s="42">
        <f t="shared" si="100"/>
        <v>1129.0902039178184</v>
      </c>
      <c r="L970" s="25">
        <v>1024</v>
      </c>
      <c r="M970" s="45">
        <f t="shared" si="94"/>
        <v>1.106502785990592</v>
      </c>
      <c r="N970" s="42">
        <f t="shared" si="101"/>
        <v>1133.0588528543663</v>
      </c>
    </row>
    <row r="971" spans="6:14" hidden="1" outlineLevel="1" x14ac:dyDescent="0.45">
      <c r="F971">
        <v>1025</v>
      </c>
      <c r="G971" s="45">
        <f t="shared" si="91"/>
        <v>1.0983555987231808</v>
      </c>
      <c r="H971" s="42">
        <f t="shared" si="102"/>
        <v>1125.8144886912603</v>
      </c>
      <c r="I971" s="25">
        <v>1025</v>
      </c>
      <c r="J971" s="45">
        <f t="shared" si="90"/>
        <v>1.1023578804503182</v>
      </c>
      <c r="K971" s="42">
        <f t="shared" si="100"/>
        <v>1129.9168274615763</v>
      </c>
      <c r="L971" s="25">
        <v>1025</v>
      </c>
      <c r="M971" s="45">
        <f t="shared" si="94"/>
        <v>1.1062228640319403</v>
      </c>
      <c r="N971" s="42">
        <f t="shared" si="101"/>
        <v>1133.8784356327387</v>
      </c>
    </row>
    <row r="972" spans="6:14" hidden="1" outlineLevel="1" x14ac:dyDescent="0.45">
      <c r="F972">
        <v>1026</v>
      </c>
      <c r="G972" s="45">
        <f t="shared" si="91"/>
        <v>1.0980980256842172</v>
      </c>
      <c r="H972" s="42">
        <f t="shared" si="102"/>
        <v>1126.6485743520068</v>
      </c>
      <c r="I972" s="25">
        <v>1026</v>
      </c>
      <c r="J972" s="45">
        <f t="shared" si="90"/>
        <v>1.1020893473289817</v>
      </c>
      <c r="K972" s="42">
        <f t="shared" si="100"/>
        <v>1130.7436703595351</v>
      </c>
      <c r="L972" s="25">
        <v>1026</v>
      </c>
      <c r="M972" s="45">
        <f t="shared" si="94"/>
        <v>1.105943712427242</v>
      </c>
      <c r="N972" s="42">
        <f t="shared" si="101"/>
        <v>1134.6982489503503</v>
      </c>
    </row>
    <row r="973" spans="6:14" hidden="1" outlineLevel="1" x14ac:dyDescent="0.45">
      <c r="F973">
        <v>1027</v>
      </c>
      <c r="G973" s="45">
        <f t="shared" si="91"/>
        <v>1.097841156754447</v>
      </c>
      <c r="H973" s="42">
        <f t="shared" si="102"/>
        <v>1127.4828679868172</v>
      </c>
      <c r="I973" s="25">
        <v>1027</v>
      </c>
      <c r="J973" s="45">
        <f t="shared" si="90"/>
        <v>1.101821550709724</v>
      </c>
      <c r="K973" s="42">
        <f t="shared" si="100"/>
        <v>1131.5707325788865</v>
      </c>
      <c r="L973" s="25">
        <v>1027</v>
      </c>
      <c r="M973" s="45">
        <f t="shared" si="94"/>
        <v>1.1056653288805942</v>
      </c>
      <c r="N973" s="42">
        <f t="shared" si="101"/>
        <v>1135.5182927603703</v>
      </c>
    </row>
    <row r="974" spans="6:14" hidden="1" outlineLevel="1" x14ac:dyDescent="0.45">
      <c r="F974">
        <v>1028</v>
      </c>
      <c r="G974" s="45">
        <f t="shared" si="91"/>
        <v>1.0975849898590841</v>
      </c>
      <c r="H974" s="42">
        <f t="shared" si="102"/>
        <v>1128.3173695751384</v>
      </c>
      <c r="I974" s="25">
        <v>1028</v>
      </c>
      <c r="J974" s="45">
        <f t="shared" si="90"/>
        <v>1.1015544884100945</v>
      </c>
      <c r="K974" s="42">
        <f t="shared" si="100"/>
        <v>1132.3980140855772</v>
      </c>
      <c r="L974" s="25">
        <v>1028</v>
      </c>
      <c r="M974" s="45">
        <f t="shared" si="94"/>
        <v>1.1053877111038182</v>
      </c>
      <c r="N974" s="42">
        <f t="shared" si="101"/>
        <v>1136.3385670147252</v>
      </c>
    </row>
    <row r="975" spans="6:14" hidden="1" outlineLevel="1" x14ac:dyDescent="0.45">
      <c r="F975">
        <v>1029</v>
      </c>
      <c r="G975" s="45">
        <f t="shared" si="91"/>
        <v>1.0973295229302078</v>
      </c>
      <c r="H975" s="42">
        <f t="shared" si="102"/>
        <v>1129.1520790951838</v>
      </c>
      <c r="I975" s="25">
        <v>1029</v>
      </c>
      <c r="J975" s="45">
        <f t="shared" si="90"/>
        <v>1.1012881582549243</v>
      </c>
      <c r="K975" s="42">
        <f t="shared" si="100"/>
        <v>1133.2255148443171</v>
      </c>
      <c r="L975" s="25">
        <v>1029</v>
      </c>
      <c r="M975" s="45">
        <f t="shared" si="94"/>
        <v>1.1051108568164294</v>
      </c>
      <c r="N975" s="42">
        <f t="shared" si="101"/>
        <v>1137.1590716641058</v>
      </c>
    </row>
    <row r="976" spans="6:14" hidden="1" outlineLevel="1" x14ac:dyDescent="0.45">
      <c r="F976">
        <v>1030</v>
      </c>
      <c r="G976" s="45">
        <f t="shared" si="91"/>
        <v>1.0970747539067367</v>
      </c>
      <c r="H976" s="42">
        <f t="shared" si="102"/>
        <v>1129.9869965239388</v>
      </c>
      <c r="I976" s="25">
        <v>1030</v>
      </c>
      <c r="J976" s="45">
        <f t="shared" si="90"/>
        <v>1.1010225580762976</v>
      </c>
      <c r="K976" s="42">
        <f t="shared" si="100"/>
        <v>1134.0532348185866</v>
      </c>
      <c r="L976" s="25">
        <v>1030</v>
      </c>
      <c r="M976" s="45">
        <f t="shared" si="94"/>
        <v>1.1048347637456073</v>
      </c>
      <c r="N976" s="42">
        <f t="shared" si="101"/>
        <v>1137.9798066579756</v>
      </c>
    </row>
    <row r="977" spans="6:14" hidden="1" outlineLevel="1" x14ac:dyDescent="0.45">
      <c r="F977">
        <v>1031</v>
      </c>
      <c r="G977" s="45">
        <f t="shared" si="91"/>
        <v>1.0968206807344023</v>
      </c>
      <c r="H977" s="42">
        <f t="shared" si="102"/>
        <v>1130.8221218371689</v>
      </c>
      <c r="I977" s="25">
        <v>1031</v>
      </c>
      <c r="J977" s="45">
        <f t="shared" si="90"/>
        <v>1.1007576857135239</v>
      </c>
      <c r="K977" s="42">
        <f t="shared" si="100"/>
        <v>1134.8811739706432</v>
      </c>
      <c r="L977" s="25">
        <v>1031</v>
      </c>
      <c r="M977" s="45">
        <f t="shared" si="94"/>
        <v>1.1045594296261656</v>
      </c>
      <c r="N977" s="42">
        <f t="shared" si="101"/>
        <v>1138.8007719445768</v>
      </c>
    </row>
    <row r="978" spans="6:14" hidden="1" outlineLevel="1" x14ac:dyDescent="0.45">
      <c r="F978">
        <v>1032</v>
      </c>
      <c r="G978" s="45">
        <f t="shared" si="91"/>
        <v>1.0965673013657231</v>
      </c>
      <c r="H978" s="42">
        <f t="shared" si="102"/>
        <v>1131.6574550094263</v>
      </c>
      <c r="I978" s="25">
        <v>1032</v>
      </c>
      <c r="J978" s="45">
        <f t="shared" si="90"/>
        <v>1.1004935390131101</v>
      </c>
      <c r="K978" s="42">
        <f t="shared" si="100"/>
        <v>1135.7093322615297</v>
      </c>
      <c r="L978" s="25">
        <v>1032</v>
      </c>
      <c r="M978" s="45">
        <f t="shared" si="94"/>
        <v>1.104284852200522</v>
      </c>
      <c r="N978" s="42">
        <f t="shared" si="101"/>
        <v>1139.6219674709387</v>
      </c>
    </row>
    <row r="979" spans="6:14" hidden="1" outlineLevel="1" x14ac:dyDescent="0.45">
      <c r="F979">
        <v>1033</v>
      </c>
      <c r="G979" s="45">
        <f t="shared" si="91"/>
        <v>1.096314613759978</v>
      </c>
      <c r="H979" s="42">
        <f t="shared" si="102"/>
        <v>1132.4929960140573</v>
      </c>
      <c r="I979" s="25">
        <v>1033</v>
      </c>
      <c r="J979" s="45">
        <f t="shared" ref="J979:J1042" si="103">J978^$J$19</f>
        <v>1.1002301158287322</v>
      </c>
      <c r="K979" s="42">
        <f t="shared" si="100"/>
        <v>1136.5377096510804</v>
      </c>
      <c r="L979" s="25">
        <v>1033</v>
      </c>
      <c r="M979" s="45">
        <f t="shared" si="94"/>
        <v>1.1040110292186687</v>
      </c>
      <c r="N979" s="42">
        <f t="shared" si="101"/>
        <v>1140.4433931828848</v>
      </c>
    </row>
    <row r="980" spans="6:14" hidden="1" outlineLevel="1" x14ac:dyDescent="0.45">
      <c r="F980">
        <v>1034</v>
      </c>
      <c r="G980" s="45">
        <f t="shared" si="91"/>
        <v>1.096062615883181</v>
      </c>
      <c r="H980" s="42">
        <f t="shared" si="102"/>
        <v>1133.328744823209</v>
      </c>
      <c r="I980" s="25">
        <v>1034</v>
      </c>
      <c r="J980" s="45">
        <f t="shared" si="103"/>
        <v>1.0999674140212081</v>
      </c>
      <c r="K980" s="42">
        <f t="shared" si="100"/>
        <v>1137.3663060979293</v>
      </c>
      <c r="L980" s="25">
        <v>1034</v>
      </c>
      <c r="M980" s="45">
        <f t="shared" si="94"/>
        <v>1.1037379584381426</v>
      </c>
      <c r="N980" s="42">
        <f t="shared" si="101"/>
        <v>1141.2650490250394</v>
      </c>
    </row>
    <row r="981" spans="6:14" hidden="1" outlineLevel="1" x14ac:dyDescent="0.45">
      <c r="F981">
        <v>1035</v>
      </c>
      <c r="G981" s="45">
        <f t="shared" si="91"/>
        <v>1.0958113057080552</v>
      </c>
      <c r="H981" s="42">
        <f t="shared" si="102"/>
        <v>1134.1647014078371</v>
      </c>
      <c r="I981" s="25">
        <v>1035</v>
      </c>
      <c r="J981" s="45">
        <f t="shared" si="103"/>
        <v>1.0997054314584693</v>
      </c>
      <c r="K981" s="42">
        <f t="shared" si="100"/>
        <v>1138.1951215595157</v>
      </c>
      <c r="L981" s="25">
        <v>1035</v>
      </c>
      <c r="M981" s="45">
        <f t="shared" si="94"/>
        <v>1.103465637623996</v>
      </c>
      <c r="N981" s="42">
        <f t="shared" si="101"/>
        <v>1142.0869349408358</v>
      </c>
    </row>
    <row r="982" spans="6:14" hidden="1" outlineLevel="1" x14ac:dyDescent="0.45">
      <c r="F982">
        <v>1036</v>
      </c>
      <c r="G982" s="45">
        <f t="shared" si="91"/>
        <v>1.0955606812140066</v>
      </c>
      <c r="H982" s="42">
        <f t="shared" si="102"/>
        <v>1135.0008657377109</v>
      </c>
      <c r="I982" s="25">
        <v>1036</v>
      </c>
      <c r="J982" s="45">
        <f t="shared" si="103"/>
        <v>1.0994441660155339</v>
      </c>
      <c r="K982" s="42">
        <f t="shared" si="100"/>
        <v>1139.024155992093</v>
      </c>
      <c r="L982" s="25">
        <v>1036</v>
      </c>
      <c r="M982" s="45">
        <f t="shared" si="94"/>
        <v>1.103194064548767</v>
      </c>
      <c r="N982" s="42">
        <f t="shared" si="101"/>
        <v>1142.9090508725226</v>
      </c>
    </row>
    <row r="983" spans="6:14" hidden="1" outlineLevel="1" x14ac:dyDescent="0.45">
      <c r="F983">
        <v>1037</v>
      </c>
      <c r="G983" s="45">
        <f t="shared" si="91"/>
        <v>1.0953107403870996</v>
      </c>
      <c r="H983" s="42">
        <f t="shared" si="102"/>
        <v>1135.8372377814223</v>
      </c>
      <c r="I983" s="25">
        <v>1037</v>
      </c>
      <c r="J983" s="45">
        <f t="shared" si="103"/>
        <v>1.0991836155744787</v>
      </c>
      <c r="K983" s="42">
        <f t="shared" si="100"/>
        <v>1139.8534093507344</v>
      </c>
      <c r="L983" s="25">
        <v>1037</v>
      </c>
      <c r="M983" s="45">
        <f t="shared" si="94"/>
        <v>1.1029232369924509</v>
      </c>
      <c r="N983" s="42">
        <f t="shared" si="101"/>
        <v>1143.7313967611715</v>
      </c>
    </row>
    <row r="984" spans="6:14" hidden="1" outlineLevel="1" x14ac:dyDescent="0.45">
      <c r="F984">
        <v>1038</v>
      </c>
      <c r="G984" s="45">
        <f t="shared" si="91"/>
        <v>1.0950614812200306</v>
      </c>
      <c r="H984" s="42">
        <f t="shared" si="102"/>
        <v>1136.6738175063917</v>
      </c>
      <c r="I984" s="25">
        <v>1038</v>
      </c>
      <c r="J984" s="45">
        <f t="shared" si="103"/>
        <v>1.098923778024413</v>
      </c>
      <c r="K984" s="42">
        <f t="shared" si="100"/>
        <v>1140.6828815893407</v>
      </c>
      <c r="L984" s="25">
        <v>1038</v>
      </c>
      <c r="M984" s="45">
        <f t="shared" si="94"/>
        <v>1.1026531527424703</v>
      </c>
      <c r="N984" s="42">
        <f t="shared" si="101"/>
        <v>1144.5539725466842</v>
      </c>
    </row>
    <row r="985" spans="6:14" hidden="1" outlineLevel="1" x14ac:dyDescent="0.45">
      <c r="F985">
        <v>1039</v>
      </c>
      <c r="G985" s="45">
        <f t="shared" si="91"/>
        <v>1.0948129017121029</v>
      </c>
      <c r="H985" s="42">
        <f t="shared" si="102"/>
        <v>1137.5106048788748</v>
      </c>
      <c r="I985" s="25">
        <v>1039</v>
      </c>
      <c r="J985" s="45">
        <f t="shared" si="103"/>
        <v>1.0986646512614502</v>
      </c>
      <c r="K985" s="42">
        <f t="shared" si="100"/>
        <v>1141.5125726606468</v>
      </c>
      <c r="L985" s="25">
        <v>1039</v>
      </c>
      <c r="M985" s="45">
        <f t="shared" si="94"/>
        <v>1.1023838095936471</v>
      </c>
      <c r="N985" s="42">
        <f t="shared" si="101"/>
        <v>1145.3767781677993</v>
      </c>
    </row>
    <row r="986" spans="6:14" hidden="1" outlineLevel="1" x14ac:dyDescent="0.45">
      <c r="F986">
        <v>1040</v>
      </c>
      <c r="G986" s="45">
        <f t="shared" si="91"/>
        <v>1.0945649998692017</v>
      </c>
      <c r="H986" s="42">
        <f t="shared" si="102"/>
        <v>1138.3475998639699</v>
      </c>
      <c r="I986" s="25">
        <v>1040</v>
      </c>
      <c r="J986" s="45">
        <f t="shared" si="103"/>
        <v>1.0984062331886815</v>
      </c>
      <c r="K986" s="42">
        <f t="shared" si="100"/>
        <v>1142.3424825162288</v>
      </c>
      <c r="L986" s="25">
        <v>1040</v>
      </c>
      <c r="M986" s="45">
        <f t="shared" si="94"/>
        <v>1.1021152053481729</v>
      </c>
      <c r="N986" s="42">
        <f t="shared" si="101"/>
        <v>1146.1998135620997</v>
      </c>
    </row>
    <row r="987" spans="6:14" hidden="1" outlineLevel="1" x14ac:dyDescent="0.45">
      <c r="F987">
        <v>1041</v>
      </c>
      <c r="G987" s="45">
        <f t="shared" si="91"/>
        <v>1.094317773703769</v>
      </c>
      <c r="H987" s="42">
        <f t="shared" si="102"/>
        <v>1139.1848024256235</v>
      </c>
      <c r="I987" s="25">
        <v>1041</v>
      </c>
      <c r="J987" s="45">
        <f t="shared" si="103"/>
        <v>1.0981485217161489</v>
      </c>
      <c r="K987" s="42">
        <f t="shared" si="100"/>
        <v>1143.1726111065109</v>
      </c>
      <c r="L987" s="25">
        <v>1041</v>
      </c>
      <c r="M987" s="45">
        <f t="shared" si="94"/>
        <v>1.1018473378155806</v>
      </c>
      <c r="N987" s="42">
        <f t="shared" si="101"/>
        <v>1147.0230786660195</v>
      </c>
    </row>
    <row r="988" spans="6:14" hidden="1" outlineLevel="1" x14ac:dyDescent="0.45">
      <c r="F988">
        <v>1042</v>
      </c>
      <c r="G988" s="45">
        <f t="shared" si="91"/>
        <v>1.0940712212347781</v>
      </c>
      <c r="H988" s="42">
        <f t="shared" si="102"/>
        <v>1140.0222125266387</v>
      </c>
      <c r="I988" s="25">
        <v>1042</v>
      </c>
      <c r="J988" s="45">
        <f t="shared" si="103"/>
        <v>1.0978915147608181</v>
      </c>
      <c r="K988" s="42">
        <f t="shared" si="100"/>
        <v>1144.0029583807725</v>
      </c>
      <c r="L988" s="25">
        <v>1042</v>
      </c>
      <c r="M988" s="45">
        <f t="shared" si="94"/>
        <v>1.1015802048127161</v>
      </c>
      <c r="N988" s="42">
        <f t="shared" si="101"/>
        <v>1147.8465734148501</v>
      </c>
    </row>
    <row r="989" spans="6:14" hidden="1" outlineLevel="1" x14ac:dyDescent="0.45">
      <c r="F989">
        <v>1043</v>
      </c>
      <c r="G989" s="45">
        <f t="shared" si="91"/>
        <v>1.0938253404877092</v>
      </c>
      <c r="H989" s="42">
        <f t="shared" si="102"/>
        <v>1140.8598301286806</v>
      </c>
      <c r="I989" s="25">
        <v>1043</v>
      </c>
      <c r="J989" s="45">
        <f t="shared" si="103"/>
        <v>1.0976352102465528</v>
      </c>
      <c r="K989" s="42">
        <f t="shared" si="100"/>
        <v>1144.8335242871544</v>
      </c>
      <c r="L989" s="25">
        <v>1043</v>
      </c>
      <c r="M989" s="45">
        <f t="shared" si="94"/>
        <v>1.1013138041637094</v>
      </c>
      <c r="N989" s="42">
        <f t="shared" si="101"/>
        <v>1148.670297742749</v>
      </c>
    </row>
    <row r="990" spans="6:14" hidden="1" outlineLevel="1" x14ac:dyDescent="0.45">
      <c r="F990">
        <v>1044</v>
      </c>
      <c r="G990" s="45">
        <f t="shared" si="91"/>
        <v>1.0935801294945244</v>
      </c>
      <c r="H990" s="42">
        <f t="shared" si="102"/>
        <v>1141.6976551922835</v>
      </c>
      <c r="I990" s="25">
        <v>1044</v>
      </c>
      <c r="J990" s="45">
        <f t="shared" si="103"/>
        <v>1.0973796061040866</v>
      </c>
      <c r="K990" s="42">
        <f t="shared" si="100"/>
        <v>1145.6643087726663</v>
      </c>
      <c r="L990" s="25">
        <v>1044</v>
      </c>
      <c r="M990" s="45">
        <f t="shared" si="94"/>
        <v>1.1010481336999467</v>
      </c>
      <c r="N990" s="42">
        <f t="shared" si="101"/>
        <v>1149.4942515827443</v>
      </c>
    </row>
    <row r="991" spans="6:14" hidden="1" outlineLevel="1" x14ac:dyDescent="0.45">
      <c r="F991">
        <v>1045</v>
      </c>
      <c r="G991" s="45">
        <f t="shared" si="91"/>
        <v>1.0933355862936434</v>
      </c>
      <c r="H991" s="42">
        <f t="shared" si="102"/>
        <v>1142.5356876768574</v>
      </c>
      <c r="I991" s="25">
        <v>1045</v>
      </c>
      <c r="J991" s="45">
        <f t="shared" si="103"/>
        <v>1.0971247002709981</v>
      </c>
      <c r="K991" s="42">
        <f t="shared" si="100"/>
        <v>1146.4953117831931</v>
      </c>
      <c r="L991" s="25">
        <v>1045</v>
      </c>
      <c r="M991" s="45">
        <f t="shared" si="94"/>
        <v>1.1007831912600421</v>
      </c>
      <c r="N991" s="42">
        <f t="shared" si="101"/>
        <v>1150.3184348667439</v>
      </c>
    </row>
    <row r="992" spans="6:14" hidden="1" outlineLevel="1" x14ac:dyDescent="0.45">
      <c r="F992">
        <v>1046</v>
      </c>
      <c r="G992" s="45">
        <f t="shared" si="91"/>
        <v>1.0930917089299181</v>
      </c>
      <c r="H992" s="42">
        <f t="shared" si="102"/>
        <v>1143.3739275406945</v>
      </c>
      <c r="I992" s="25">
        <v>1046</v>
      </c>
      <c r="J992" s="45">
        <f t="shared" si="103"/>
        <v>1.0968704906916837</v>
      </c>
      <c r="K992" s="42">
        <f t="shared" si="100"/>
        <v>1147.3265332635012</v>
      </c>
      <c r="L992" s="25">
        <v>1046</v>
      </c>
      <c r="M992" s="45">
        <f t="shared" si="94"/>
        <v>1.1005189746898099</v>
      </c>
      <c r="N992" s="42">
        <f t="shared" si="101"/>
        <v>1151.1428475255411</v>
      </c>
    </row>
    <row r="993" spans="6:14" hidden="1" outlineLevel="1" x14ac:dyDescent="0.45">
      <c r="F993">
        <v>1047</v>
      </c>
      <c r="G993" s="45">
        <f t="shared" si="91"/>
        <v>1.0928484954546094</v>
      </c>
      <c r="H993" s="42">
        <f t="shared" si="102"/>
        <v>1144.212374740976</v>
      </c>
      <c r="I993" s="25">
        <v>1047</v>
      </c>
      <c r="J993" s="45">
        <f t="shared" si="103"/>
        <v>1.0966169753173318</v>
      </c>
      <c r="K993" s="42">
        <f t="shared" si="100"/>
        <v>1148.1579731572465</v>
      </c>
      <c r="L993" s="25">
        <v>1047</v>
      </c>
      <c r="M993" s="45">
        <f t="shared" si="94"/>
        <v>1.1002554818422359</v>
      </c>
      <c r="N993" s="42">
        <f t="shared" si="101"/>
        <v>1151.967489488821</v>
      </c>
    </row>
    <row r="994" spans="6:14" hidden="1" outlineLevel="1" x14ac:dyDescent="0.45">
      <c r="F994">
        <v>1048</v>
      </c>
      <c r="G994" s="45">
        <f t="shared" si="91"/>
        <v>1.0926059439253613</v>
      </c>
      <c r="H994" s="42">
        <f t="shared" si="102"/>
        <v>1145.0510292337785</v>
      </c>
      <c r="I994" s="25">
        <v>1048</v>
      </c>
      <c r="J994" s="45">
        <f t="shared" si="103"/>
        <v>1.0963641521058969</v>
      </c>
      <c r="K994" s="42">
        <f t="shared" si="100"/>
        <v>1148.9896314069799</v>
      </c>
      <c r="L994" s="25">
        <v>1048</v>
      </c>
      <c r="M994" s="45">
        <f t="shared" si="94"/>
        <v>1.0999927105774507</v>
      </c>
      <c r="N994" s="42">
        <f t="shared" si="101"/>
        <v>1152.7923606851684</v>
      </c>
    </row>
    <row r="995" spans="6:14" hidden="1" outlineLevel="1" x14ac:dyDescent="0.45">
      <c r="F995">
        <v>1049</v>
      </c>
      <c r="G995" s="45">
        <f t="shared" si="91"/>
        <v>1.0923640524061782</v>
      </c>
      <c r="H995" s="42">
        <f t="shared" si="102"/>
        <v>1145.8898909740808</v>
      </c>
      <c r="I995" s="25">
        <v>1049</v>
      </c>
      <c r="J995" s="45">
        <f t="shared" si="103"/>
        <v>1.0961120190220728</v>
      </c>
      <c r="K995" s="42">
        <f t="shared" si="100"/>
        <v>1149.8215079541544</v>
      </c>
      <c r="L995" s="25">
        <v>1049</v>
      </c>
      <c r="M995" s="45">
        <f t="shared" si="94"/>
        <v>1.0997306587627012</v>
      </c>
      <c r="N995" s="42">
        <f t="shared" si="101"/>
        <v>1153.6174610420735</v>
      </c>
    </row>
    <row r="996" spans="6:14" hidden="1" outlineLevel="1" x14ac:dyDescent="0.45">
      <c r="F996">
        <v>1050</v>
      </c>
      <c r="G996" s="45">
        <f t="shared" si="91"/>
        <v>1.0921228189673995</v>
      </c>
      <c r="H996" s="42">
        <f t="shared" si="102"/>
        <v>1146.7289599157696</v>
      </c>
      <c r="I996" s="25">
        <v>1050</v>
      </c>
      <c r="J996" s="45">
        <f t="shared" si="103"/>
        <v>1.095860574037268</v>
      </c>
      <c r="K996" s="42">
        <f t="shared" si="100"/>
        <v>1150.6536027391314</v>
      </c>
      <c r="L996" s="25">
        <v>1050</v>
      </c>
      <c r="M996" s="45">
        <f t="shared" si="94"/>
        <v>1.0994693242723232</v>
      </c>
      <c r="N996" s="42">
        <f t="shared" si="101"/>
        <v>1154.4427904859394</v>
      </c>
    </row>
    <row r="997" spans="6:14" hidden="1" outlineLevel="1" x14ac:dyDescent="0.45">
      <c r="F997">
        <v>1051</v>
      </c>
      <c r="G997" s="45">
        <f t="shared" si="91"/>
        <v>1.0918822416856768</v>
      </c>
      <c r="H997" s="42">
        <f t="shared" si="102"/>
        <v>1147.5682360116464</v>
      </c>
      <c r="I997" s="25">
        <v>1051</v>
      </c>
      <c r="J997" s="45">
        <f t="shared" si="103"/>
        <v>1.0956098151295792</v>
      </c>
      <c r="K997" s="42">
        <f t="shared" si="100"/>
        <v>1151.4859157011877</v>
      </c>
      <c r="L997" s="25">
        <v>1051</v>
      </c>
      <c r="M997" s="45">
        <f t="shared" si="94"/>
        <v>1.0992087049877148</v>
      </c>
      <c r="N997" s="42">
        <f t="shared" si="101"/>
        <v>1155.2683489420883</v>
      </c>
    </row>
    <row r="998" spans="6:14" hidden="1" outlineLevel="1" x14ac:dyDescent="0.45">
      <c r="F998">
        <v>1052</v>
      </c>
      <c r="G998" s="45">
        <f t="shared" si="91"/>
        <v>1.0916423186439488</v>
      </c>
      <c r="H998" s="42">
        <f t="shared" si="102"/>
        <v>1148.4077192134341</v>
      </c>
      <c r="I998" s="25">
        <v>1052</v>
      </c>
      <c r="J998" s="45">
        <f t="shared" si="103"/>
        <v>1.0953597402837658</v>
      </c>
      <c r="K998" s="42">
        <f t="shared" si="100"/>
        <v>1152.3184467785215</v>
      </c>
      <c r="L998" s="25">
        <v>1052</v>
      </c>
      <c r="M998" s="45">
        <f t="shared" si="94"/>
        <v>1.0989487987973081</v>
      </c>
      <c r="N998" s="42">
        <f t="shared" si="101"/>
        <v>1156.0941363347681</v>
      </c>
    </row>
    <row r="999" spans="6:14" hidden="1" outlineLevel="1" x14ac:dyDescent="0.45">
      <c r="F999">
        <v>1053</v>
      </c>
      <c r="G999" s="45">
        <f t="shared" si="91"/>
        <v>1.0914030479314181</v>
      </c>
      <c r="H999" s="42">
        <f t="shared" si="102"/>
        <v>1149.2474094717832</v>
      </c>
      <c r="I999" s="25">
        <v>1053</v>
      </c>
      <c r="J999" s="45">
        <f t="shared" si="103"/>
        <v>1.0951103474912245</v>
      </c>
      <c r="K999" s="42">
        <f t="shared" si="100"/>
        <v>1153.1511959082593</v>
      </c>
      <c r="L999" s="25">
        <v>1053</v>
      </c>
      <c r="M999" s="45">
        <f t="shared" si="94"/>
        <v>1.0986896035965423</v>
      </c>
      <c r="N999" s="42">
        <f t="shared" si="101"/>
        <v>1156.920152587159</v>
      </c>
    </row>
    <row r="1000" spans="6:14" hidden="1" outlineLevel="1" x14ac:dyDescent="0.45">
      <c r="F1000">
        <v>1054</v>
      </c>
      <c r="G1000" s="45">
        <f t="shared" si="91"/>
        <v>1.0911644276435277</v>
      </c>
      <c r="H1000" s="42">
        <f t="shared" si="102"/>
        <v>1150.0873067362782</v>
      </c>
      <c r="I1000" s="25">
        <v>1054</v>
      </c>
      <c r="J1000" s="45">
        <f t="shared" si="103"/>
        <v>1.094861634749964</v>
      </c>
      <c r="K1000" s="42">
        <f t="shared" si="100"/>
        <v>1153.9841630264621</v>
      </c>
      <c r="L1000" s="25">
        <v>1054</v>
      </c>
      <c r="M1000" s="45">
        <f t="shared" si="94"/>
        <v>1.0984311172878372</v>
      </c>
      <c r="N1000" s="42">
        <f t="shared" si="101"/>
        <v>1157.7463976213803</v>
      </c>
    </row>
    <row r="1001" spans="6:14" hidden="1" outlineLevel="1" x14ac:dyDescent="0.45">
      <c r="F1001">
        <v>1055</v>
      </c>
      <c r="G1001" s="45">
        <f t="shared" si="91"/>
        <v>1.0909264558819372</v>
      </c>
      <c r="H1001" s="42">
        <f t="shared" si="102"/>
        <v>1150.9274109554437</v>
      </c>
      <c r="I1001" s="25">
        <v>1055</v>
      </c>
      <c r="J1001" s="45">
        <f t="shared" si="103"/>
        <v>1.0946136000645799</v>
      </c>
      <c r="K1001" s="42">
        <f t="shared" si="100"/>
        <v>1154.8173480681317</v>
      </c>
      <c r="L1001" s="25">
        <v>1055</v>
      </c>
      <c r="M1001" s="45">
        <f t="shared" si="94"/>
        <v>1.0981733377805656</v>
      </c>
      <c r="N1001" s="42">
        <f t="shared" si="101"/>
        <v>1158.5728713584967</v>
      </c>
    </row>
    <row r="1002" spans="6:14" hidden="1" outlineLevel="1" x14ac:dyDescent="0.45">
      <c r="F1002">
        <v>1056</v>
      </c>
      <c r="G1002" s="45">
        <f t="shared" si="91"/>
        <v>1.0906891307544988</v>
      </c>
      <c r="H1002" s="42">
        <f t="shared" si="102"/>
        <v>1151.7677220767507</v>
      </c>
      <c r="I1002" s="25">
        <v>1056</v>
      </c>
      <c r="J1002" s="45">
        <f t="shared" si="103"/>
        <v>1.094366241446229</v>
      </c>
      <c r="K1002" s="42">
        <f t="shared" si="100"/>
        <v>1155.6507509672178</v>
      </c>
      <c r="L1002" s="25">
        <v>1056</v>
      </c>
      <c r="M1002" s="45">
        <f t="shared" si="94"/>
        <v>1.0979162629910271</v>
      </c>
      <c r="N1002" s="42">
        <f t="shared" si="101"/>
        <v>1159.3995737185246</v>
      </c>
    </row>
    <row r="1003" spans="6:14" hidden="1" outlineLevel="1" x14ac:dyDescent="0.45">
      <c r="F1003">
        <v>1057</v>
      </c>
      <c r="G1003" s="45">
        <f t="shared" si="91"/>
        <v>1.0904524503752346</v>
      </c>
      <c r="H1003" s="42">
        <f t="shared" si="102"/>
        <v>1152.608240046623</v>
      </c>
      <c r="I1003" s="25">
        <v>1057</v>
      </c>
      <c r="J1003" s="45">
        <f t="shared" si="103"/>
        <v>1.0941195569126048</v>
      </c>
      <c r="K1003" s="42">
        <f t="shared" si="100"/>
        <v>1156.4843716566231</v>
      </c>
      <c r="L1003" s="25">
        <v>1057</v>
      </c>
      <c r="M1003" s="45">
        <f t="shared" si="94"/>
        <v>1.0976598908424209</v>
      </c>
      <c r="N1003" s="42">
        <f t="shared" si="101"/>
        <v>1160.2265046204388</v>
      </c>
    </row>
    <row r="1004" spans="6:14" hidden="1" outlineLevel="1" x14ac:dyDescent="0.45">
      <c r="F1004">
        <v>1058</v>
      </c>
      <c r="G1004" s="45">
        <f t="shared" si="91"/>
        <v>1.090216412864313</v>
      </c>
      <c r="H1004" s="42">
        <f t="shared" si="102"/>
        <v>1153.4489648104432</v>
      </c>
      <c r="I1004" s="25">
        <v>1058</v>
      </c>
      <c r="J1004" s="45">
        <f t="shared" si="103"/>
        <v>1.0938735444879126</v>
      </c>
      <c r="K1004" s="42">
        <f t="shared" si="100"/>
        <v>1157.3182100682116</v>
      </c>
      <c r="L1004" s="25">
        <v>1058</v>
      </c>
      <c r="M1004" s="45">
        <f t="shared" si="94"/>
        <v>1.0974042192648199</v>
      </c>
      <c r="N1004" s="42">
        <f t="shared" si="101"/>
        <v>1161.0536639821794</v>
      </c>
    </row>
    <row r="1005" spans="6:14" hidden="1" outlineLevel="1" x14ac:dyDescent="0.45">
      <c r="F1005">
        <v>1059</v>
      </c>
      <c r="G1005" s="45">
        <f t="shared" si="91"/>
        <v>1.0899810163480259</v>
      </c>
      <c r="H1005" s="42">
        <f t="shared" si="102"/>
        <v>1154.2898963125594</v>
      </c>
      <c r="I1005" s="25">
        <v>1059</v>
      </c>
      <c r="J1005" s="45">
        <f t="shared" si="103"/>
        <v>1.0936282022028443</v>
      </c>
      <c r="K1005" s="42">
        <f t="shared" si="100"/>
        <v>1158.1522661328122</v>
      </c>
      <c r="L1005" s="25">
        <v>1059</v>
      </c>
      <c r="M1005" s="45">
        <f t="shared" si="94"/>
        <v>1.097149246195144</v>
      </c>
      <c r="N1005" s="42">
        <f t="shared" si="101"/>
        <v>1161.8810517206575</v>
      </c>
    </row>
    <row r="1006" spans="6:14" hidden="1" outlineLevel="1" x14ac:dyDescent="0.45">
      <c r="F1006">
        <v>1060</v>
      </c>
      <c r="G1006" s="45">
        <f t="shared" si="91"/>
        <v>1.0897462589587648</v>
      </c>
      <c r="H1006" s="42">
        <f t="shared" si="102"/>
        <v>1155.1310344962906</v>
      </c>
      <c r="I1006" s="25">
        <v>1060</v>
      </c>
      <c r="J1006" s="45">
        <f t="shared" si="103"/>
        <v>1.0933835280945539</v>
      </c>
      <c r="K1006" s="42">
        <f t="shared" si="100"/>
        <v>1158.9865397802271</v>
      </c>
      <c r="L1006" s="25">
        <v>1060</v>
      </c>
      <c r="M1006" s="45">
        <f t="shared" si="94"/>
        <v>1.0968949695771331</v>
      </c>
      <c r="N1006" s="42">
        <f t="shared" si="101"/>
        <v>1162.7086677517611</v>
      </c>
    </row>
    <row r="1007" spans="6:14" hidden="1" outlineLevel="1" x14ac:dyDescent="0.45">
      <c r="F1007">
        <v>1061</v>
      </c>
      <c r="G1007" s="45">
        <f t="shared" si="91"/>
        <v>1.0895121388349986</v>
      </c>
      <c r="H1007" s="42">
        <f t="shared" si="102"/>
        <v>1155.9723793039336</v>
      </c>
      <c r="I1007" s="25">
        <v>1061</v>
      </c>
      <c r="J1007" s="45">
        <f t="shared" si="103"/>
        <v>1.0931395202066332</v>
      </c>
      <c r="K1007" s="42">
        <f t="shared" si="100"/>
        <v>1159.8210309392377</v>
      </c>
      <c r="L1007" s="25">
        <v>1061</v>
      </c>
      <c r="M1007" s="45">
        <f t="shared" si="94"/>
        <v>1.0966413873613221</v>
      </c>
      <c r="N1007" s="42">
        <f t="shared" si="101"/>
        <v>1163.5365119903627</v>
      </c>
    </row>
    <row r="1008" spans="6:14" hidden="1" outlineLevel="1" x14ac:dyDescent="0.45">
      <c r="F1008">
        <v>1062</v>
      </c>
      <c r="G1008" s="45">
        <f t="shared" ref="G1008:G1071" si="104">G1007^$G$19</f>
        <v>1.0892786541212507</v>
      </c>
      <c r="H1008" s="42">
        <f t="shared" si="102"/>
        <v>1156.8139306767682</v>
      </c>
      <c r="I1008" s="25">
        <v>1062</v>
      </c>
      <c r="J1008" s="45">
        <f t="shared" si="103"/>
        <v>1.0928961765890868</v>
      </c>
      <c r="K1008" s="42">
        <f t="shared" si="100"/>
        <v>1160.6557395376101</v>
      </c>
      <c r="L1008" s="25">
        <v>1062</v>
      </c>
      <c r="M1008" s="45">
        <f t="shared" ref="M1008:M1071" si="105">M1007^$M$19</f>
        <v>1.096388497505014</v>
      </c>
      <c r="N1008" s="42">
        <f t="shared" si="101"/>
        <v>1164.3645843503248</v>
      </c>
    </row>
    <row r="1009" spans="6:14" hidden="1" outlineLevel="1" x14ac:dyDescent="0.45">
      <c r="F1009">
        <v>1063</v>
      </c>
      <c r="G1009" s="45">
        <f t="shared" si="104"/>
        <v>1.0890458029680752</v>
      </c>
      <c r="H1009" s="42">
        <f t="shared" si="102"/>
        <v>1157.655688555064</v>
      </c>
      <c r="I1009" s="25">
        <v>1063</v>
      </c>
      <c r="J1009" s="45">
        <f t="shared" si="103"/>
        <v>1.092653495298308</v>
      </c>
      <c r="K1009" s="42">
        <f t="shared" si="100"/>
        <v>1161.4906655021014</v>
      </c>
      <c r="L1009" s="25">
        <v>1063</v>
      </c>
      <c r="M1009" s="45">
        <f t="shared" si="105"/>
        <v>1.0961362979722544</v>
      </c>
      <c r="N1009" s="42">
        <f t="shared" si="101"/>
        <v>1165.1928847445065</v>
      </c>
    </row>
    <row r="1010" spans="6:14" hidden="1" outlineLevel="1" x14ac:dyDescent="0.45">
      <c r="F1010">
        <v>1064</v>
      </c>
      <c r="G1010" s="45">
        <f t="shared" si="104"/>
        <v>1.0888135835320358</v>
      </c>
      <c r="H1010" s="42">
        <f t="shared" si="102"/>
        <v>1158.4976528780862</v>
      </c>
      <c r="I1010" s="25">
        <v>1064</v>
      </c>
      <c r="J1010" s="45">
        <f t="shared" si="103"/>
        <v>1.092411474397055</v>
      </c>
      <c r="K1010" s="42">
        <f t="shared" si="100"/>
        <v>1162.3258087584666</v>
      </c>
      <c r="L1010" s="25">
        <v>1064</v>
      </c>
      <c r="M1010" s="45">
        <f t="shared" si="105"/>
        <v>1.0958847867338053</v>
      </c>
      <c r="N1010" s="42">
        <f t="shared" si="101"/>
        <v>1166.0214130847689</v>
      </c>
    </row>
    <row r="1011" spans="6:14" hidden="1" outlineLevel="1" x14ac:dyDescent="0.45">
      <c r="F1011">
        <v>1065</v>
      </c>
      <c r="G1011" s="45">
        <f t="shared" si="104"/>
        <v>1.088581993975682</v>
      </c>
      <c r="H1011" s="42">
        <f t="shared" si="102"/>
        <v>1159.3398235841014</v>
      </c>
      <c r="I1011" s="25">
        <v>1065</v>
      </c>
      <c r="J1011" s="45">
        <f t="shared" si="103"/>
        <v>1.0921701119544256</v>
      </c>
      <c r="K1011" s="42">
        <f t="shared" si="100"/>
        <v>1163.1611692314632</v>
      </c>
      <c r="L1011" s="25">
        <v>1065</v>
      </c>
      <c r="M1011" s="45">
        <f t="shared" si="105"/>
        <v>1.0956339617671196</v>
      </c>
      <c r="N1011" s="42">
        <f t="shared" si="101"/>
        <v>1166.8501692819823</v>
      </c>
    </row>
    <row r="1012" spans="6:14" hidden="1" outlineLevel="1" x14ac:dyDescent="0.45">
      <c r="F1012">
        <v>1066</v>
      </c>
      <c r="G1012" s="45">
        <f t="shared" si="104"/>
        <v>1.0883510324675272</v>
      </c>
      <c r="H1012" s="42">
        <f t="shared" si="102"/>
        <v>1160.1822006103839</v>
      </c>
      <c r="I1012" s="25">
        <v>1066</v>
      </c>
      <c r="J1012" s="45">
        <f t="shared" si="103"/>
        <v>1.0919294060458344</v>
      </c>
      <c r="K1012" s="42">
        <f t="shared" si="100"/>
        <v>1163.9967468448594</v>
      </c>
      <c r="L1012" s="25">
        <v>1066</v>
      </c>
      <c r="M1012" s="45">
        <f t="shared" si="105"/>
        <v>1.0953838210563156</v>
      </c>
      <c r="N1012" s="42">
        <f t="shared" si="101"/>
        <v>1167.6791532460325</v>
      </c>
    </row>
    <row r="1013" spans="6:14" hidden="1" outlineLevel="1" x14ac:dyDescent="0.45">
      <c r="F1013">
        <v>1067</v>
      </c>
      <c r="G1013" s="45">
        <f t="shared" si="104"/>
        <v>1.0881206971820261</v>
      </c>
      <c r="H1013" s="42">
        <f t="shared" si="102"/>
        <v>1161.0247838932219</v>
      </c>
      <c r="I1013" s="25">
        <v>1067</v>
      </c>
      <c r="J1013" s="45">
        <f t="shared" si="103"/>
        <v>1.0916893547529882</v>
      </c>
      <c r="K1013" s="42">
        <f t="shared" si="100"/>
        <v>1164.8325415214385</v>
      </c>
      <c r="L1013" s="25">
        <v>1067</v>
      </c>
      <c r="M1013" s="45">
        <f t="shared" si="105"/>
        <v>1.0951343625921512</v>
      </c>
      <c r="N1013" s="42">
        <f t="shared" si="101"/>
        <v>1168.5083648858254</v>
      </c>
    </row>
    <row r="1014" spans="6:14" hidden="1" outlineLevel="1" x14ac:dyDescent="0.45">
      <c r="F1014">
        <v>1068</v>
      </c>
      <c r="G1014" s="45">
        <f t="shared" si="104"/>
        <v>1.0878909862995523</v>
      </c>
      <c r="H1014" s="42">
        <f t="shared" si="102"/>
        <v>1161.8675733679218</v>
      </c>
      <c r="I1014" s="25">
        <v>1068</v>
      </c>
      <c r="J1014" s="45">
        <f t="shared" si="103"/>
        <v>1.0914499561638622</v>
      </c>
      <c r="K1014" s="42">
        <f t="shared" ref="K1014:K1077" si="106">I1014*J1014</f>
        <v>1165.6685531830049</v>
      </c>
      <c r="L1014" s="25">
        <v>1068</v>
      </c>
      <c r="M1014" s="45">
        <f t="shared" si="105"/>
        <v>1.0948855843719989</v>
      </c>
      <c r="N1014" s="42">
        <f t="shared" ref="N1014:N1077" si="107">L1014*M1014</f>
        <v>1169.3378041092949</v>
      </c>
    </row>
    <row r="1015" spans="6:14" hidden="1" outlineLevel="1" x14ac:dyDescent="0.45">
      <c r="F1015">
        <v>1069</v>
      </c>
      <c r="G1015" s="45">
        <f t="shared" si="104"/>
        <v>1.0876618980063766</v>
      </c>
      <c r="H1015" s="42">
        <f t="shared" si="102"/>
        <v>1162.7105689688165</v>
      </c>
      <c r="I1015" s="25">
        <v>1069</v>
      </c>
      <c r="J1015" s="45">
        <f t="shared" si="103"/>
        <v>1.0912112083726764</v>
      </c>
      <c r="K1015" s="42">
        <f t="shared" si="106"/>
        <v>1166.504781750391</v>
      </c>
      <c r="L1015" s="25">
        <v>1069</v>
      </c>
      <c r="M1015" s="45">
        <f t="shared" si="105"/>
        <v>1.0946374843998199</v>
      </c>
      <c r="N1015" s="42">
        <f t="shared" si="107"/>
        <v>1170.1674708234075</v>
      </c>
    </row>
    <row r="1016" spans="6:14" hidden="1" outlineLevel="1" x14ac:dyDescent="0.45">
      <c r="F1016">
        <v>1070</v>
      </c>
      <c r="G1016" s="45">
        <f t="shared" si="104"/>
        <v>1.0874334304946445</v>
      </c>
      <c r="H1016" s="42">
        <f t="shared" si="102"/>
        <v>1163.5537706292696</v>
      </c>
      <c r="I1016" s="25">
        <v>1070</v>
      </c>
      <c r="J1016" s="45">
        <f t="shared" si="103"/>
        <v>1.0909731094798718</v>
      </c>
      <c r="K1016" s="42">
        <f t="shared" si="106"/>
        <v>1167.3412271434629</v>
      </c>
      <c r="L1016" s="25">
        <v>1070</v>
      </c>
      <c r="M1016" s="45">
        <f t="shared" si="105"/>
        <v>1.0943900606861396</v>
      </c>
      <c r="N1016" s="42">
        <f t="shared" si="107"/>
        <v>1170.9973649341694</v>
      </c>
    </row>
    <row r="1017" spans="6:14" hidden="1" outlineLevel="1" x14ac:dyDescent="0.45">
      <c r="F1017">
        <v>1071</v>
      </c>
      <c r="G1017" s="45">
        <f t="shared" si="104"/>
        <v>1.0872055819623541</v>
      </c>
      <c r="H1017" s="42">
        <f t="shared" si="102"/>
        <v>1164.3971782816811</v>
      </c>
      <c r="I1017" s="25">
        <v>1071</v>
      </c>
      <c r="J1017" s="45">
        <f t="shared" si="103"/>
        <v>1.0907356575920875</v>
      </c>
      <c r="K1017" s="42">
        <f t="shared" si="106"/>
        <v>1168.1778892811258</v>
      </c>
      <c r="L1017" s="25">
        <v>1071</v>
      </c>
      <c r="M1017" s="45">
        <f t="shared" si="105"/>
        <v>1.0941433112480228</v>
      </c>
      <c r="N1017" s="42">
        <f t="shared" si="107"/>
        <v>1171.8274863466324</v>
      </c>
    </row>
    <row r="1018" spans="6:14" hidden="1" outlineLevel="1" x14ac:dyDescent="0.45">
      <c r="F1018">
        <v>1072</v>
      </c>
      <c r="G1018" s="45">
        <f t="shared" si="104"/>
        <v>1.0869783506133346</v>
      </c>
      <c r="H1018" s="42">
        <f t="shared" si="102"/>
        <v>1165.2407918574947</v>
      </c>
      <c r="I1018" s="25">
        <v>1072</v>
      </c>
      <c r="J1018" s="45">
        <f t="shared" si="103"/>
        <v>1.0904988508221365</v>
      </c>
      <c r="K1018" s="42">
        <f t="shared" si="106"/>
        <v>1169.0147680813302</v>
      </c>
      <c r="L1018" s="25">
        <v>1072</v>
      </c>
      <c r="M1018" s="45">
        <f t="shared" si="105"/>
        <v>1.0938972341090474</v>
      </c>
      <c r="N1018" s="42">
        <f t="shared" si="107"/>
        <v>1172.6578349648987</v>
      </c>
    </row>
    <row r="1019" spans="6:14" hidden="1" outlineLevel="1" x14ac:dyDescent="0.45">
      <c r="F1019">
        <v>1073</v>
      </c>
      <c r="G1019" s="45">
        <f t="shared" si="104"/>
        <v>1.0867517346572244</v>
      </c>
      <c r="H1019" s="42">
        <f t="shared" ref="H1019:H1082" si="108">F1019*G1019</f>
        <v>1166.0846112872018</v>
      </c>
      <c r="I1019" s="25">
        <v>1073</v>
      </c>
      <c r="J1019" s="45">
        <f t="shared" si="103"/>
        <v>1.0902626872889829</v>
      </c>
      <c r="K1019" s="42">
        <f t="shared" si="106"/>
        <v>1169.8518634610787</v>
      </c>
      <c r="L1019" s="25">
        <v>1073</v>
      </c>
      <c r="M1019" s="45">
        <f t="shared" si="105"/>
        <v>1.0936518272992815</v>
      </c>
      <c r="N1019" s="42">
        <f t="shared" si="107"/>
        <v>1173.488410692129</v>
      </c>
    </row>
    <row r="1020" spans="6:14" hidden="1" outlineLevel="1" x14ac:dyDescent="0.45">
      <c r="F1020">
        <v>1074</v>
      </c>
      <c r="G1020" s="45">
        <f t="shared" si="104"/>
        <v>1.0865257323094493</v>
      </c>
      <c r="H1020" s="42">
        <f t="shared" si="108"/>
        <v>1166.9286365003486</v>
      </c>
      <c r="I1020" s="25">
        <v>1074</v>
      </c>
      <c r="J1020" s="45">
        <f t="shared" si="103"/>
        <v>1.0900271651177182</v>
      </c>
      <c r="K1020" s="42">
        <f t="shared" si="106"/>
        <v>1170.6891753364293</v>
      </c>
      <c r="L1020" s="25">
        <v>1074</v>
      </c>
      <c r="M1020" s="45">
        <f t="shared" si="105"/>
        <v>1.0934070888552569</v>
      </c>
      <c r="N1020" s="42">
        <f t="shared" si="107"/>
        <v>1174.3192134305459</v>
      </c>
    </row>
    <row r="1021" spans="6:14" hidden="1" outlineLevel="1" x14ac:dyDescent="0.45">
      <c r="F1021">
        <v>1075</v>
      </c>
      <c r="G1021" s="45">
        <f t="shared" si="104"/>
        <v>1.0863003417912007</v>
      </c>
      <c r="H1021" s="42">
        <f t="shared" si="108"/>
        <v>1167.7728674255409</v>
      </c>
      <c r="I1021" s="25">
        <v>1075</v>
      </c>
      <c r="J1021" s="45">
        <f t="shared" si="103"/>
        <v>1.089792282439539</v>
      </c>
      <c r="K1021" s="42">
        <f t="shared" si="106"/>
        <v>1171.5267036225043</v>
      </c>
      <c r="L1021" s="25">
        <v>1075</v>
      </c>
      <c r="M1021" s="45">
        <f t="shared" si="105"/>
        <v>1.0931630168199458</v>
      </c>
      <c r="N1021" s="42">
        <f t="shared" si="107"/>
        <v>1175.1502430814417</v>
      </c>
    </row>
    <row r="1022" spans="6:14" hidden="1" outlineLevel="1" x14ac:dyDescent="0.45">
      <c r="F1022">
        <v>1076</v>
      </c>
      <c r="G1022" s="45">
        <f t="shared" si="104"/>
        <v>1.0860755613294146</v>
      </c>
      <c r="H1022" s="42">
        <f t="shared" si="108"/>
        <v>1168.6173039904502</v>
      </c>
      <c r="I1022" s="25">
        <v>1076</v>
      </c>
      <c r="J1022" s="45">
        <f t="shared" si="103"/>
        <v>1.0895580373917231</v>
      </c>
      <c r="K1022" s="42">
        <f t="shared" si="106"/>
        <v>1172.3644482334939</v>
      </c>
      <c r="L1022" s="25">
        <v>1076</v>
      </c>
      <c r="M1022" s="45">
        <f t="shared" si="105"/>
        <v>1.0929196092427356</v>
      </c>
      <c r="N1022" s="42">
        <f t="shared" si="107"/>
        <v>1175.9814995451834</v>
      </c>
    </row>
    <row r="1023" spans="6:14" hidden="1" outlineLevel="1" x14ac:dyDescent="0.45">
      <c r="F1023">
        <v>1077</v>
      </c>
      <c r="G1023" s="45">
        <f t="shared" si="104"/>
        <v>1.0858513891567498</v>
      </c>
      <c r="H1023" s="42">
        <f t="shared" si="108"/>
        <v>1169.4619461218197</v>
      </c>
      <c r="I1023" s="25">
        <v>1077</v>
      </c>
      <c r="J1023" s="45">
        <f t="shared" si="103"/>
        <v>1.0893244281176071</v>
      </c>
      <c r="K1023" s="42">
        <f t="shared" si="106"/>
        <v>1173.2024090826628</v>
      </c>
      <c r="L1023" s="25">
        <v>1077</v>
      </c>
      <c r="M1023" s="45">
        <f t="shared" si="105"/>
        <v>1.0926768641794047</v>
      </c>
      <c r="N1023" s="42">
        <f t="shared" si="107"/>
        <v>1176.8129827212188</v>
      </c>
    </row>
    <row r="1024" spans="6:14" hidden="1" outlineLevel="1" x14ac:dyDescent="0.45">
      <c r="F1024">
        <v>1078</v>
      </c>
      <c r="G1024" s="45">
        <f t="shared" si="104"/>
        <v>1.0856278235115666</v>
      </c>
      <c r="H1024" s="42">
        <f t="shared" si="108"/>
        <v>1170.3067937454689</v>
      </c>
      <c r="I1024" s="25">
        <v>1078</v>
      </c>
      <c r="J1024" s="45">
        <f t="shared" si="103"/>
        <v>1.0890914527665638</v>
      </c>
      <c r="K1024" s="42">
        <f t="shared" si="106"/>
        <v>1174.0405860823557</v>
      </c>
      <c r="L1024" s="25">
        <v>1078</v>
      </c>
      <c r="M1024" s="45">
        <f t="shared" si="105"/>
        <v>1.0924347796920986</v>
      </c>
      <c r="N1024" s="42">
        <f t="shared" si="107"/>
        <v>1177.6446925080822</v>
      </c>
    </row>
    <row r="1025" spans="6:14" hidden="1" outlineLevel="1" x14ac:dyDescent="0.45">
      <c r="F1025">
        <v>1079</v>
      </c>
      <c r="G1025" s="45">
        <f t="shared" si="104"/>
        <v>1.0854048626379056</v>
      </c>
      <c r="H1025" s="42">
        <f t="shared" si="108"/>
        <v>1171.1518467863002</v>
      </c>
      <c r="I1025" s="25">
        <v>1079</v>
      </c>
      <c r="J1025" s="45">
        <f t="shared" si="103"/>
        <v>1.0888591094939792</v>
      </c>
      <c r="K1025" s="42">
        <f t="shared" si="106"/>
        <v>1174.8789791440036</v>
      </c>
      <c r="L1025" s="25">
        <v>1079</v>
      </c>
      <c r="M1025" s="45">
        <f t="shared" si="105"/>
        <v>1.0921933538493052</v>
      </c>
      <c r="N1025" s="42">
        <f t="shared" si="107"/>
        <v>1178.4766288034002</v>
      </c>
    </row>
    <row r="1026" spans="6:14" hidden="1" outlineLevel="1" x14ac:dyDescent="0.45">
      <c r="F1026">
        <v>1080</v>
      </c>
      <c r="G1026" s="45">
        <f t="shared" si="104"/>
        <v>1.0851825047854664</v>
      </c>
      <c r="H1026" s="42">
        <f t="shared" si="108"/>
        <v>1171.9971051683037</v>
      </c>
      <c r="I1026" s="25">
        <v>1080</v>
      </c>
      <c r="J1026" s="45">
        <f t="shared" si="103"/>
        <v>1.0886273964612296</v>
      </c>
      <c r="K1026" s="42">
        <f t="shared" si="106"/>
        <v>1175.7175881781279</v>
      </c>
      <c r="L1026" s="25">
        <v>1080</v>
      </c>
      <c r="M1026" s="45">
        <f t="shared" si="105"/>
        <v>1.0919525847258309</v>
      </c>
      <c r="N1026" s="42">
        <f t="shared" si="107"/>
        <v>1179.3087915038973</v>
      </c>
    </row>
    <row r="1027" spans="6:14" hidden="1" outlineLevel="1" x14ac:dyDescent="0.45">
      <c r="F1027">
        <v>1081</v>
      </c>
      <c r="G1027" s="45">
        <f t="shared" si="104"/>
        <v>1.0849607482095871</v>
      </c>
      <c r="H1027" s="42">
        <f t="shared" si="108"/>
        <v>1172.8425688145637</v>
      </c>
      <c r="I1027" s="25">
        <v>1081</v>
      </c>
      <c r="J1027" s="45">
        <f t="shared" si="103"/>
        <v>1.0883963118356597</v>
      </c>
      <c r="K1027" s="42">
        <f t="shared" si="106"/>
        <v>1176.556413094348</v>
      </c>
      <c r="L1027" s="25">
        <v>1081</v>
      </c>
      <c r="M1027" s="45">
        <f t="shared" si="105"/>
        <v>1.0917124704027767</v>
      </c>
      <c r="N1027" s="42">
        <f t="shared" si="107"/>
        <v>1180.1411805054017</v>
      </c>
    </row>
    <row r="1028" spans="6:14" hidden="1" outlineLevel="1" x14ac:dyDescent="0.45">
      <c r="F1028">
        <v>1082</v>
      </c>
      <c r="G1028" s="45">
        <f t="shared" si="104"/>
        <v>1.0847395911712228</v>
      </c>
      <c r="H1028" s="42">
        <f t="shared" si="108"/>
        <v>1173.6882376472631</v>
      </c>
      <c r="I1028" s="25">
        <v>1082</v>
      </c>
      <c r="J1028" s="45">
        <f t="shared" si="103"/>
        <v>1.0881658537905599</v>
      </c>
      <c r="K1028" s="42">
        <f t="shared" si="106"/>
        <v>1177.3954538013857</v>
      </c>
      <c r="L1028" s="25">
        <v>1082</v>
      </c>
      <c r="M1028" s="45">
        <f t="shared" si="105"/>
        <v>1.0914730089675149</v>
      </c>
      <c r="N1028" s="42">
        <f t="shared" si="107"/>
        <v>1180.973795702851</v>
      </c>
    </row>
    <row r="1029" spans="6:14" hidden="1" outlineLevel="1" x14ac:dyDescent="0.45">
      <c r="F1029">
        <v>1083</v>
      </c>
      <c r="G1029" s="45">
        <f t="shared" si="104"/>
        <v>1.0845190319369249</v>
      </c>
      <c r="H1029" s="42">
        <f t="shared" si="108"/>
        <v>1174.5341115876897</v>
      </c>
      <c r="I1029" s="25">
        <v>1083</v>
      </c>
      <c r="J1029" s="45">
        <f t="shared" si="103"/>
        <v>1.0879360205051438</v>
      </c>
      <c r="K1029" s="42">
        <f t="shared" si="106"/>
        <v>1178.2347102070707</v>
      </c>
      <c r="L1029" s="25">
        <v>1083</v>
      </c>
      <c r="M1029" s="45">
        <f t="shared" si="105"/>
        <v>1.0912341985136642</v>
      </c>
      <c r="N1029" s="42">
        <f t="shared" si="107"/>
        <v>1181.8066369902983</v>
      </c>
    </row>
    <row r="1030" spans="6:14" hidden="1" outlineLevel="1" x14ac:dyDescent="0.45">
      <c r="F1030">
        <v>1084</v>
      </c>
      <c r="G1030" s="45">
        <f t="shared" si="104"/>
        <v>1.0842990687788203</v>
      </c>
      <c r="H1030" s="42">
        <f t="shared" si="108"/>
        <v>1175.3801905562411</v>
      </c>
      <c r="I1030" s="25">
        <v>1084</v>
      </c>
      <c r="J1030" s="45">
        <f t="shared" si="103"/>
        <v>1.0877068101645269</v>
      </c>
      <c r="K1030" s="42">
        <f t="shared" si="106"/>
        <v>1179.074182218347</v>
      </c>
      <c r="L1030" s="25">
        <v>1084</v>
      </c>
      <c r="M1030" s="45">
        <f t="shared" si="105"/>
        <v>1.0909960371410672</v>
      </c>
      <c r="N1030" s="42">
        <f t="shared" si="107"/>
        <v>1182.6397042609169</v>
      </c>
    </row>
    <row r="1031" spans="6:14" hidden="1" outlineLevel="1" x14ac:dyDescent="0.45">
      <c r="F1031">
        <v>1085</v>
      </c>
      <c r="G1031" s="45">
        <f t="shared" si="104"/>
        <v>1.0840796999745907</v>
      </c>
      <c r="H1031" s="42">
        <f t="shared" si="108"/>
        <v>1176.2264744724309</v>
      </c>
      <c r="I1031" s="25">
        <v>1085</v>
      </c>
      <c r="J1031" s="45">
        <f t="shared" si="103"/>
        <v>1.0874782209597029</v>
      </c>
      <c r="K1031" s="42">
        <f t="shared" si="106"/>
        <v>1179.9138697412777</v>
      </c>
      <c r="L1031" s="25">
        <v>1085</v>
      </c>
      <c r="M1031" s="45">
        <f t="shared" si="105"/>
        <v>1.0907585229557659</v>
      </c>
      <c r="N1031" s="42">
        <f t="shared" si="107"/>
        <v>1183.472997407006</v>
      </c>
    </row>
    <row r="1032" spans="6:14" hidden="1" outlineLevel="1" x14ac:dyDescent="0.45">
      <c r="F1032">
        <v>1086</v>
      </c>
      <c r="G1032" s="45">
        <f t="shared" si="104"/>
        <v>1.0838609238074524</v>
      </c>
      <c r="H1032" s="42">
        <f t="shared" si="108"/>
        <v>1177.0729632548932</v>
      </c>
      <c r="I1032" s="25">
        <v>1086</v>
      </c>
      <c r="J1032" s="45">
        <f t="shared" si="103"/>
        <v>1.0872502510875235</v>
      </c>
      <c r="K1032" s="42">
        <f t="shared" si="106"/>
        <v>1180.7537726810506</v>
      </c>
      <c r="L1032" s="25">
        <v>1086</v>
      </c>
      <c r="M1032" s="45">
        <f t="shared" si="105"/>
        <v>1.0905216540699794</v>
      </c>
      <c r="N1032" s="42">
        <f t="shared" si="107"/>
        <v>1184.3065163199976</v>
      </c>
    </row>
    <row r="1033" spans="6:14" hidden="1" outlineLevel="1" x14ac:dyDescent="0.45">
      <c r="F1033">
        <v>1087</v>
      </c>
      <c r="G1033" s="45">
        <f t="shared" si="104"/>
        <v>1.0836427385661349</v>
      </c>
      <c r="H1033" s="42">
        <f t="shared" si="108"/>
        <v>1177.9196568213886</v>
      </c>
      <c r="I1033" s="25">
        <v>1087</v>
      </c>
      <c r="J1033" s="45">
        <f t="shared" si="103"/>
        <v>1.0870228987506751</v>
      </c>
      <c r="K1033" s="42">
        <f t="shared" si="106"/>
        <v>1181.5938909419838</v>
      </c>
      <c r="L1033" s="25">
        <v>1087</v>
      </c>
      <c r="M1033" s="45">
        <f t="shared" si="105"/>
        <v>1.0902854286020796</v>
      </c>
      <c r="N1033" s="42">
        <f t="shared" si="107"/>
        <v>1185.1402608904605</v>
      </c>
    </row>
    <row r="1034" spans="6:14" hidden="1" outlineLevel="1" x14ac:dyDescent="0.45">
      <c r="F1034">
        <v>1088</v>
      </c>
      <c r="G1034" s="45">
        <f t="shared" si="104"/>
        <v>1.0834251425448616</v>
      </c>
      <c r="H1034" s="42">
        <f t="shared" si="108"/>
        <v>1178.7665550888094</v>
      </c>
      <c r="I1034" s="25">
        <v>1088</v>
      </c>
      <c r="J1034" s="45">
        <f t="shared" si="103"/>
        <v>1.0867961621576578</v>
      </c>
      <c r="K1034" s="42">
        <f t="shared" si="106"/>
        <v>1182.4342244275317</v>
      </c>
      <c r="L1034" s="25">
        <v>1088</v>
      </c>
      <c r="M1034" s="45">
        <f t="shared" si="105"/>
        <v>1.0900498446765685</v>
      </c>
      <c r="N1034" s="42">
        <f t="shared" si="107"/>
        <v>1185.9742310081065</v>
      </c>
    </row>
    <row r="1035" spans="6:14" hidden="1" outlineLevel="1" x14ac:dyDescent="0.45">
      <c r="F1035">
        <v>1089</v>
      </c>
      <c r="G1035" s="45">
        <f t="shared" si="104"/>
        <v>1.0832081340433284</v>
      </c>
      <c r="H1035" s="42">
        <f t="shared" si="108"/>
        <v>1179.6136579731847</v>
      </c>
      <c r="I1035" s="25">
        <v>1089</v>
      </c>
      <c r="J1035" s="45">
        <f t="shared" si="103"/>
        <v>1.0865700395227631</v>
      </c>
      <c r="K1035" s="42">
        <f t="shared" si="106"/>
        <v>1183.2747730402891</v>
      </c>
      <c r="L1035" s="25">
        <v>1089</v>
      </c>
      <c r="M1035" s="45">
        <f t="shared" si="105"/>
        <v>1.0898149004240547</v>
      </c>
      <c r="N1035" s="42">
        <f t="shared" si="107"/>
        <v>1186.8084265617956</v>
      </c>
    </row>
    <row r="1036" spans="6:14" hidden="1" outlineLevel="1" x14ac:dyDescent="0.45">
      <c r="F1036">
        <v>1090</v>
      </c>
      <c r="G1036" s="45">
        <f t="shared" si="104"/>
        <v>1.0829917113666843</v>
      </c>
      <c r="H1036" s="42">
        <f t="shared" si="108"/>
        <v>1180.460965389686</v>
      </c>
      <c r="I1036" s="25">
        <v>1090</v>
      </c>
      <c r="J1036" s="45">
        <f t="shared" si="103"/>
        <v>1.0863445290660525</v>
      </c>
      <c r="K1036" s="42">
        <f t="shared" si="106"/>
        <v>1184.1155366819971</v>
      </c>
      <c r="L1036" s="25">
        <v>1090</v>
      </c>
      <c r="M1036" s="45">
        <f t="shared" si="105"/>
        <v>1.0895805939812311</v>
      </c>
      <c r="N1036" s="42">
        <f t="shared" si="107"/>
        <v>1187.6428474395418</v>
      </c>
    </row>
    <row r="1037" spans="6:14" hidden="1" outlineLevel="1" x14ac:dyDescent="0.45">
      <c r="F1037">
        <v>1091</v>
      </c>
      <c r="G1037" s="45">
        <f t="shared" si="104"/>
        <v>1.0827758728255106</v>
      </c>
      <c r="H1037" s="42">
        <f t="shared" si="108"/>
        <v>1181.308477252632</v>
      </c>
      <c r="I1037" s="25">
        <v>1091</v>
      </c>
      <c r="J1037" s="45">
        <f t="shared" si="103"/>
        <v>1.0861196290133364</v>
      </c>
      <c r="K1037" s="42">
        <f t="shared" si="106"/>
        <v>1184.9565152535499</v>
      </c>
      <c r="L1037" s="25">
        <v>1091</v>
      </c>
      <c r="M1037" s="45">
        <f t="shared" si="105"/>
        <v>1.089346923490851</v>
      </c>
      <c r="N1037" s="42">
        <f t="shared" si="107"/>
        <v>1188.4774935285186</v>
      </c>
    </row>
    <row r="1038" spans="6:14" hidden="1" outlineLevel="1" x14ac:dyDescent="0.45">
      <c r="F1038">
        <v>1092</v>
      </c>
      <c r="G1038" s="45">
        <f t="shared" si="104"/>
        <v>1.0825606167358015</v>
      </c>
      <c r="H1038" s="42">
        <f t="shared" si="108"/>
        <v>1182.1561934754952</v>
      </c>
      <c r="I1038" s="25">
        <v>1092</v>
      </c>
      <c r="J1038" s="45">
        <f t="shared" si="103"/>
        <v>1.0858953375961518</v>
      </c>
      <c r="K1038" s="42">
        <f t="shared" si="106"/>
        <v>1185.7977086549977</v>
      </c>
      <c r="L1038" s="25">
        <v>1092</v>
      </c>
      <c r="M1038" s="45">
        <f t="shared" si="105"/>
        <v>1.0891138871017063</v>
      </c>
      <c r="N1038" s="42">
        <f t="shared" si="107"/>
        <v>1189.3123647150633</v>
      </c>
    </row>
    <row r="1039" spans="6:14" hidden="1" outlineLevel="1" x14ac:dyDescent="0.45">
      <c r="F1039">
        <v>1093</v>
      </c>
      <c r="G1039" s="45">
        <f t="shared" si="104"/>
        <v>1.0823459414189434</v>
      </c>
      <c r="H1039" s="42">
        <f t="shared" si="108"/>
        <v>1183.0041139709051</v>
      </c>
      <c r="I1039" s="25">
        <v>1093</v>
      </c>
      <c r="J1039" s="45">
        <f t="shared" si="103"/>
        <v>1.0856716530517418</v>
      </c>
      <c r="K1039" s="42">
        <f t="shared" si="106"/>
        <v>1186.6391167855538</v>
      </c>
      <c r="L1039" s="25">
        <v>1093</v>
      </c>
      <c r="M1039" s="45">
        <f t="shared" si="105"/>
        <v>1.0888814829686038</v>
      </c>
      <c r="N1039" s="42">
        <f t="shared" si="107"/>
        <v>1190.1474608846838</v>
      </c>
    </row>
    <row r="1040" spans="6:14" hidden="1" outlineLevel="1" x14ac:dyDescent="0.45">
      <c r="F1040">
        <v>1094</v>
      </c>
      <c r="G1040" s="45">
        <f t="shared" si="104"/>
        <v>1.0821318452016955</v>
      </c>
      <c r="H1040" s="42">
        <f t="shared" si="108"/>
        <v>1183.852238650655</v>
      </c>
      <c r="I1040" s="25">
        <v>1094</v>
      </c>
      <c r="J1040" s="45">
        <f t="shared" si="103"/>
        <v>1.0854485736230339</v>
      </c>
      <c r="K1040" s="42">
        <f t="shared" si="106"/>
        <v>1187.4807395435992</v>
      </c>
      <c r="L1040" s="25">
        <v>1094</v>
      </c>
      <c r="M1040" s="45">
        <f t="shared" si="105"/>
        <v>1.0886497092523435</v>
      </c>
      <c r="N1040" s="42">
        <f t="shared" si="107"/>
        <v>1190.9827819220639</v>
      </c>
    </row>
    <row r="1041" spans="6:14" hidden="1" outlineLevel="1" x14ac:dyDescent="0.45">
      <c r="F1041">
        <v>1095</v>
      </c>
      <c r="G1041" s="45">
        <f t="shared" si="104"/>
        <v>1.08191832641617</v>
      </c>
      <c r="H1041" s="42">
        <f t="shared" si="108"/>
        <v>1184.7005674257061</v>
      </c>
      <c r="I1041" s="25">
        <v>1095</v>
      </c>
      <c r="J1041" s="45">
        <f t="shared" si="103"/>
        <v>1.085226097558619</v>
      </c>
      <c r="K1041" s="42">
        <f t="shared" si="106"/>
        <v>1188.3225768266877</v>
      </c>
      <c r="L1041" s="25">
        <v>1095</v>
      </c>
      <c r="M1041" s="45">
        <f t="shared" si="105"/>
        <v>1.0884185641196957</v>
      </c>
      <c r="N1041" s="42">
        <f t="shared" si="107"/>
        <v>1191.8183277110668</v>
      </c>
    </row>
    <row r="1042" spans="6:14" hidden="1" outlineLevel="1" x14ac:dyDescent="0.45">
      <c r="F1042">
        <v>1096</v>
      </c>
      <c r="G1042" s="45">
        <f t="shared" si="104"/>
        <v>1.081705383399812</v>
      </c>
      <c r="H1042" s="42">
        <f t="shared" si="108"/>
        <v>1185.549100206194</v>
      </c>
      <c r="I1042" s="25">
        <v>1096</v>
      </c>
      <c r="J1042" s="45">
        <f t="shared" si="103"/>
        <v>1.0850042231127299</v>
      </c>
      <c r="K1042" s="42">
        <f t="shared" si="106"/>
        <v>1189.1646285315519</v>
      </c>
      <c r="L1042" s="25">
        <v>1096</v>
      </c>
      <c r="M1042" s="45">
        <f t="shared" si="105"/>
        <v>1.0881880457433786</v>
      </c>
      <c r="N1042" s="42">
        <f t="shared" si="107"/>
        <v>1192.654098134743</v>
      </c>
    </row>
    <row r="1043" spans="6:14" hidden="1" outlineLevel="1" x14ac:dyDescent="0.45">
      <c r="F1043">
        <v>1097</v>
      </c>
      <c r="G1043" s="45">
        <f t="shared" si="104"/>
        <v>1.08149301449538</v>
      </c>
      <c r="H1043" s="42">
        <f t="shared" si="108"/>
        <v>1186.3978369014319</v>
      </c>
      <c r="I1043" s="25">
        <v>1097</v>
      </c>
      <c r="J1043" s="45">
        <f t="shared" ref="J1043:J1106" si="109">J1042^$J$19</f>
        <v>1.0847829485452209</v>
      </c>
      <c r="K1043" s="42">
        <f t="shared" si="106"/>
        <v>1190.0068945541075</v>
      </c>
      <c r="L1043" s="25">
        <v>1097</v>
      </c>
      <c r="M1043" s="45">
        <f t="shared" si="105"/>
        <v>1.0879581523020359</v>
      </c>
      <c r="N1043" s="42">
        <f t="shared" si="107"/>
        <v>1193.4900930753333</v>
      </c>
    </row>
    <row r="1044" spans="6:14" hidden="1" outlineLevel="1" x14ac:dyDescent="0.45">
      <c r="F1044">
        <v>1098</v>
      </c>
      <c r="G1044" s="45">
        <f t="shared" si="104"/>
        <v>1.0812812180509268</v>
      </c>
      <c r="H1044" s="42">
        <f t="shared" si="108"/>
        <v>1187.2467774199176</v>
      </c>
      <c r="I1044" s="25">
        <v>1098</v>
      </c>
      <c r="J1044" s="45">
        <f t="shared" si="109"/>
        <v>1.0845622721215469</v>
      </c>
      <c r="K1044" s="42">
        <f t="shared" si="106"/>
        <v>1190.8493747894586</v>
      </c>
      <c r="L1044" s="25">
        <v>1098</v>
      </c>
      <c r="M1044" s="45">
        <f t="shared" si="105"/>
        <v>1.0877288819802144</v>
      </c>
      <c r="N1044" s="42">
        <f t="shared" si="107"/>
        <v>1194.3263124142754</v>
      </c>
    </row>
    <row r="1045" spans="6:14" hidden="1" outlineLevel="1" x14ac:dyDescent="0.45">
      <c r="F1045">
        <v>1099</v>
      </c>
      <c r="G1045" s="45">
        <f t="shared" si="104"/>
        <v>1.0810699924197793</v>
      </c>
      <c r="H1045" s="42">
        <f t="shared" si="108"/>
        <v>1188.0959216693375</v>
      </c>
      <c r="I1045" s="25">
        <v>1099</v>
      </c>
      <c r="J1045" s="45">
        <f t="shared" si="109"/>
        <v>1.0843421921127421</v>
      </c>
      <c r="K1045" s="42">
        <f t="shared" si="106"/>
        <v>1191.6920691319035</v>
      </c>
      <c r="L1045" s="25">
        <v>1099</v>
      </c>
      <c r="M1045" s="45">
        <f t="shared" si="105"/>
        <v>1.0875002329683428</v>
      </c>
      <c r="N1045" s="42">
        <f t="shared" si="107"/>
        <v>1195.1627560322088</v>
      </c>
    </row>
    <row r="1046" spans="6:14" collapsed="1" x14ac:dyDescent="0.45">
      <c r="F1046" s="26">
        <v>1100</v>
      </c>
      <c r="G1046" s="45">
        <f t="shared" si="104"/>
        <v>1.0808593359605199</v>
      </c>
      <c r="H1046" s="42">
        <f t="shared" si="108"/>
        <v>1188.9452695565719</v>
      </c>
      <c r="I1046" s="44">
        <v>1100</v>
      </c>
      <c r="J1046" s="45">
        <f t="shared" si="109"/>
        <v>1.0841227067953998</v>
      </c>
      <c r="K1046" s="42">
        <f t="shared" si="106"/>
        <v>1192.5349774749398</v>
      </c>
      <c r="L1046" s="44">
        <v>1100</v>
      </c>
      <c r="M1046" s="45">
        <f t="shared" si="105"/>
        <v>1.0872722034627083</v>
      </c>
      <c r="N1046" s="42">
        <f t="shared" si="107"/>
        <v>1195.9994238089791</v>
      </c>
    </row>
    <row r="1047" spans="6:14" hidden="1" outlineLevel="1" x14ac:dyDescent="0.45">
      <c r="F1047">
        <v>1101</v>
      </c>
      <c r="G1047" s="45">
        <f t="shared" si="104"/>
        <v>1.0806492470369662</v>
      </c>
      <c r="H1047" s="42">
        <f t="shared" si="108"/>
        <v>1189.7948209876997</v>
      </c>
      <c r="I1047" s="25">
        <v>1101</v>
      </c>
      <c r="J1047" s="45">
        <f t="shared" si="109"/>
        <v>1.0839038144516515</v>
      </c>
      <c r="K1047" s="42">
        <f t="shared" si="106"/>
        <v>1193.3780997112683</v>
      </c>
      <c r="L1047" s="25">
        <v>1101</v>
      </c>
      <c r="M1047" s="45">
        <f t="shared" si="105"/>
        <v>1.087044791665436</v>
      </c>
      <c r="N1047" s="42">
        <f t="shared" si="107"/>
        <v>1196.8363156236451</v>
      </c>
    </row>
    <row r="1048" spans="6:14" hidden="1" outlineLevel="1" x14ac:dyDescent="0.45">
      <c r="F1048">
        <v>1102</v>
      </c>
      <c r="G1048" s="45">
        <f t="shared" si="104"/>
        <v>1.0804397240181527</v>
      </c>
      <c r="H1048" s="42">
        <f t="shared" si="108"/>
        <v>1190.6445758680043</v>
      </c>
      <c r="I1048" s="25">
        <v>1102</v>
      </c>
      <c r="J1048" s="45">
        <f t="shared" si="109"/>
        <v>1.0836855133691465</v>
      </c>
      <c r="K1048" s="42">
        <f t="shared" si="106"/>
        <v>1194.2214357327996</v>
      </c>
      <c r="L1048" s="25">
        <v>1102</v>
      </c>
      <c r="M1048" s="45">
        <f t="shared" si="105"/>
        <v>1.0868179957844664</v>
      </c>
      <c r="N1048" s="42">
        <f t="shared" si="107"/>
        <v>1197.6734313544819</v>
      </c>
    </row>
    <row r="1049" spans="6:14" hidden="1" outlineLevel="1" x14ac:dyDescent="0.45">
      <c r="F1049">
        <v>1103</v>
      </c>
      <c r="G1049" s="45">
        <f t="shared" si="104"/>
        <v>1.0802307652783114</v>
      </c>
      <c r="H1049" s="42">
        <f t="shared" si="108"/>
        <v>1191.4945341019775</v>
      </c>
      <c r="I1049" s="25">
        <v>1103</v>
      </c>
      <c r="J1049" s="45">
        <f t="shared" si="109"/>
        <v>1.0834678018410313</v>
      </c>
      <c r="K1049" s="42">
        <f t="shared" si="106"/>
        <v>1195.0649854306575</v>
      </c>
      <c r="L1049" s="25">
        <v>1103</v>
      </c>
      <c r="M1049" s="45">
        <f t="shared" si="105"/>
        <v>1.0865918140335333</v>
      </c>
      <c r="N1049" s="42">
        <f t="shared" si="107"/>
        <v>1198.5107708789872</v>
      </c>
    </row>
    <row r="1050" spans="6:14" hidden="1" outlineLevel="1" x14ac:dyDescent="0.45">
      <c r="F1050">
        <v>1104</v>
      </c>
      <c r="G1050" s="45">
        <f t="shared" si="104"/>
        <v>1.0800223691968525</v>
      </c>
      <c r="H1050" s="42">
        <f t="shared" si="108"/>
        <v>1192.344695593325</v>
      </c>
      <c r="I1050" s="25">
        <v>1104</v>
      </c>
      <c r="J1050" s="45">
        <f t="shared" si="109"/>
        <v>1.0832506781659295</v>
      </c>
      <c r="K1050" s="42">
        <f t="shared" si="106"/>
        <v>1195.9087486951862</v>
      </c>
      <c r="L1050" s="25">
        <v>1104</v>
      </c>
      <c r="M1050" s="45">
        <f t="shared" si="105"/>
        <v>1.0863662446321434</v>
      </c>
      <c r="N1050" s="42">
        <f t="shared" si="107"/>
        <v>1199.3483340738862</v>
      </c>
    </row>
    <row r="1051" spans="6:14" hidden="1" outlineLevel="1" x14ac:dyDescent="0.45">
      <c r="F1051">
        <v>1105</v>
      </c>
      <c r="G1051" s="45">
        <f t="shared" si="104"/>
        <v>1.0798145341583454</v>
      </c>
      <c r="H1051" s="42">
        <f t="shared" si="108"/>
        <v>1193.1950602449717</v>
      </c>
      <c r="I1051" s="25">
        <v>1105</v>
      </c>
      <c r="J1051" s="45">
        <f t="shared" si="109"/>
        <v>1.0830341406479214</v>
      </c>
      <c r="K1051" s="42">
        <f t="shared" si="106"/>
        <v>1196.7527254159531</v>
      </c>
      <c r="L1051" s="25">
        <v>1105</v>
      </c>
      <c r="M1051" s="45">
        <f t="shared" si="105"/>
        <v>1.0861412858055532</v>
      </c>
      <c r="N1051" s="42">
        <f t="shared" si="107"/>
        <v>1200.1861208151363</v>
      </c>
    </row>
    <row r="1052" spans="6:14" hidden="1" outlineLevel="1" x14ac:dyDescent="0.45">
      <c r="F1052">
        <v>1106</v>
      </c>
      <c r="G1052" s="45">
        <f t="shared" si="104"/>
        <v>1.0796072585525005</v>
      </c>
      <c r="H1052" s="42">
        <f t="shared" si="108"/>
        <v>1194.0456279590655</v>
      </c>
      <c r="I1052" s="25">
        <v>1106</v>
      </c>
      <c r="J1052" s="45">
        <f t="shared" si="109"/>
        <v>1.0828181875965237</v>
      </c>
      <c r="K1052" s="42">
        <f t="shared" si="106"/>
        <v>1197.5969154817553</v>
      </c>
      <c r="L1052" s="25">
        <v>1106</v>
      </c>
      <c r="M1052" s="45">
        <f t="shared" si="105"/>
        <v>1.0859169357847491</v>
      </c>
      <c r="N1052" s="42">
        <f t="shared" si="107"/>
        <v>1201.0241309779326</v>
      </c>
    </row>
    <row r="1053" spans="6:14" hidden="1" outlineLevel="1" x14ac:dyDescent="0.45">
      <c r="F1053">
        <v>1107</v>
      </c>
      <c r="G1053" s="45">
        <f t="shared" si="104"/>
        <v>1.0794005407741494</v>
      </c>
      <c r="H1053" s="42">
        <f t="shared" si="108"/>
        <v>1194.8963986369833</v>
      </c>
      <c r="I1053" s="25">
        <v>1107</v>
      </c>
      <c r="J1053" s="45">
        <f t="shared" si="109"/>
        <v>1.08260281732667</v>
      </c>
      <c r="K1053" s="42">
        <f t="shared" si="106"/>
        <v>1198.4413187806238</v>
      </c>
      <c r="L1053" s="25">
        <v>1107</v>
      </c>
      <c r="M1053" s="45">
        <f t="shared" si="105"/>
        <v>1.0856931928064246</v>
      </c>
      <c r="N1053" s="42">
        <f t="shared" si="107"/>
        <v>1201.8623644367121</v>
      </c>
    </row>
    <row r="1054" spans="6:14" hidden="1" outlineLevel="1" x14ac:dyDescent="0.45">
      <c r="F1054">
        <v>1108</v>
      </c>
      <c r="G1054" s="45">
        <f t="shared" si="104"/>
        <v>1.0791943792232268</v>
      </c>
      <c r="H1054" s="42">
        <f t="shared" si="108"/>
        <v>1195.7473721793353</v>
      </c>
      <c r="I1054" s="25">
        <v>1108</v>
      </c>
      <c r="J1054" s="45">
        <f t="shared" si="109"/>
        <v>1.0823880281586897</v>
      </c>
      <c r="K1054" s="42">
        <f t="shared" si="106"/>
        <v>1199.2859351998281</v>
      </c>
      <c r="L1054" s="25">
        <v>1108</v>
      </c>
      <c r="M1054" s="45">
        <f t="shared" si="105"/>
        <v>1.0854700551129601</v>
      </c>
      <c r="N1054" s="42">
        <f t="shared" si="107"/>
        <v>1202.7008210651597</v>
      </c>
    </row>
    <row r="1055" spans="6:14" hidden="1" outlineLevel="1" x14ac:dyDescent="0.45">
      <c r="F1055">
        <v>1109</v>
      </c>
      <c r="G1055" s="45">
        <f t="shared" si="104"/>
        <v>1.0789887723047518</v>
      </c>
      <c r="H1055" s="42">
        <f t="shared" si="108"/>
        <v>1196.5985484859698</v>
      </c>
      <c r="I1055" s="25">
        <v>1109</v>
      </c>
      <c r="J1055" s="45">
        <f t="shared" si="109"/>
        <v>1.0821738184182896</v>
      </c>
      <c r="K1055" s="42">
        <f t="shared" si="106"/>
        <v>1200.1307646258831</v>
      </c>
      <c r="L1055" s="25">
        <v>1109</v>
      </c>
      <c r="M1055" s="45">
        <f t="shared" si="105"/>
        <v>1.0852475209524013</v>
      </c>
      <c r="N1055" s="42">
        <f t="shared" si="107"/>
        <v>1203.5395007362131</v>
      </c>
    </row>
    <row r="1056" spans="6:14" hidden="1" outlineLevel="1" x14ac:dyDescent="0.45">
      <c r="F1056">
        <v>1110</v>
      </c>
      <c r="G1056" s="45">
        <f t="shared" si="104"/>
        <v>1.0787837184288092</v>
      </c>
      <c r="H1056" s="42">
        <f t="shared" si="108"/>
        <v>1197.4499274559782</v>
      </c>
      <c r="I1056" s="25">
        <v>1110</v>
      </c>
      <c r="J1056" s="45">
        <f t="shared" si="109"/>
        <v>1.0819601864365325</v>
      </c>
      <c r="K1056" s="42">
        <f t="shared" si="106"/>
        <v>1200.9758069445511</v>
      </c>
      <c r="L1056" s="25">
        <v>1110</v>
      </c>
      <c r="M1056" s="45">
        <f t="shared" si="105"/>
        <v>1.0850255885784381</v>
      </c>
      <c r="N1056" s="42">
        <f t="shared" si="107"/>
        <v>1204.3784033220663</v>
      </c>
    </row>
    <row r="1057" spans="6:14" hidden="1" outlineLevel="1" x14ac:dyDescent="0.45">
      <c r="F1057">
        <v>1111</v>
      </c>
      <c r="G1057" s="45">
        <f t="shared" si="104"/>
        <v>1.0785792160105308</v>
      </c>
      <c r="H1057" s="42">
        <f t="shared" si="108"/>
        <v>1198.3015089876997</v>
      </c>
      <c r="I1057" s="25">
        <v>1111</v>
      </c>
      <c r="J1057" s="45">
        <f t="shared" si="109"/>
        <v>1.0817471305498183</v>
      </c>
      <c r="K1057" s="42">
        <f t="shared" si="106"/>
        <v>1201.8210620408481</v>
      </c>
      <c r="L1057" s="25">
        <v>1111</v>
      </c>
      <c r="M1057" s="45">
        <f t="shared" si="105"/>
        <v>1.0848042562503839</v>
      </c>
      <c r="N1057" s="42">
        <f t="shared" si="107"/>
        <v>1205.2175286941765</v>
      </c>
    </row>
    <row r="1058" spans="6:14" hidden="1" outlineLevel="1" x14ac:dyDescent="0.45">
      <c r="F1058">
        <v>1112</v>
      </c>
      <c r="G1058" s="45">
        <f t="shared" si="104"/>
        <v>1.0783752634700774</v>
      </c>
      <c r="H1058" s="42">
        <f t="shared" si="108"/>
        <v>1199.1532929787261</v>
      </c>
      <c r="I1058" s="25">
        <v>1112</v>
      </c>
      <c r="J1058" s="45">
        <f t="shared" si="109"/>
        <v>1.0815346490998645</v>
      </c>
      <c r="K1058" s="42">
        <f t="shared" si="106"/>
        <v>1202.6665297990494</v>
      </c>
      <c r="L1058" s="25">
        <v>1112</v>
      </c>
      <c r="M1058" s="45">
        <f t="shared" si="105"/>
        <v>1.0845835222331544</v>
      </c>
      <c r="N1058" s="42">
        <f t="shared" si="107"/>
        <v>1206.0568767232676</v>
      </c>
    </row>
    <row r="1059" spans="6:14" hidden="1" outlineLevel="1" x14ac:dyDescent="0.45">
      <c r="F1059">
        <v>1113</v>
      </c>
      <c r="G1059" s="45">
        <f t="shared" si="104"/>
        <v>1.0781718592326202</v>
      </c>
      <c r="H1059" s="42">
        <f t="shared" si="108"/>
        <v>1200.0052793259063</v>
      </c>
      <c r="I1059" s="25">
        <v>1113</v>
      </c>
      <c r="J1059" s="45">
        <f t="shared" si="109"/>
        <v>1.0813227404336863</v>
      </c>
      <c r="K1059" s="42">
        <f t="shared" si="106"/>
        <v>1203.5122101026927</v>
      </c>
      <c r="L1059" s="25">
        <v>1113</v>
      </c>
      <c r="M1059" s="45">
        <f t="shared" si="105"/>
        <v>1.0843633847972467</v>
      </c>
      <c r="N1059" s="42">
        <f t="shared" si="107"/>
        <v>1206.8964472793357</v>
      </c>
    </row>
    <row r="1060" spans="6:14" hidden="1" outlineLevel="1" x14ac:dyDescent="0.45">
      <c r="F1060">
        <v>1114</v>
      </c>
      <c r="G1060" s="45">
        <f t="shared" si="104"/>
        <v>1.0779690017283228</v>
      </c>
      <c r="H1060" s="42">
        <f t="shared" si="108"/>
        <v>1200.8574679253516</v>
      </c>
      <c r="I1060" s="25">
        <v>1114</v>
      </c>
      <c r="J1060" s="45">
        <f t="shared" si="109"/>
        <v>1.0811114029035769</v>
      </c>
      <c r="K1060" s="42">
        <f t="shared" si="106"/>
        <v>1204.3581028345845</v>
      </c>
      <c r="L1060" s="25">
        <v>1114</v>
      </c>
      <c r="M1060" s="45">
        <f t="shared" si="105"/>
        <v>1.0841438422187191</v>
      </c>
      <c r="N1060" s="42">
        <f t="shared" si="107"/>
        <v>1207.736240231653</v>
      </c>
    </row>
    <row r="1061" spans="6:14" hidden="1" outlineLevel="1" x14ac:dyDescent="0.45">
      <c r="F1061">
        <v>1115</v>
      </c>
      <c r="G1061" s="45">
        <f t="shared" si="104"/>
        <v>1.0777666893923226</v>
      </c>
      <c r="H1061" s="42">
        <f t="shared" si="108"/>
        <v>1201.7098586724396</v>
      </c>
      <c r="I1061" s="25">
        <v>1115</v>
      </c>
      <c r="J1061" s="45">
        <f t="shared" si="109"/>
        <v>1.0809006348670889</v>
      </c>
      <c r="K1061" s="42">
        <f t="shared" si="106"/>
        <v>1205.204207876804</v>
      </c>
      <c r="L1061" s="25">
        <v>1115</v>
      </c>
      <c r="M1061" s="45">
        <f t="shared" si="105"/>
        <v>1.08392489277917</v>
      </c>
      <c r="N1061" s="42">
        <f t="shared" si="107"/>
        <v>1208.5762554487746</v>
      </c>
    </row>
    <row r="1062" spans="6:14" hidden="1" outlineLevel="1" x14ac:dyDescent="0.45">
      <c r="F1062">
        <v>1116</v>
      </c>
      <c r="G1062" s="45">
        <f t="shared" si="104"/>
        <v>1.0775649206647131</v>
      </c>
      <c r="H1062" s="42">
        <f t="shared" si="108"/>
        <v>1202.5624514618198</v>
      </c>
      <c r="I1062" s="25">
        <v>1116</v>
      </c>
      <c r="J1062" s="45">
        <f t="shared" si="109"/>
        <v>1.0806904346870139</v>
      </c>
      <c r="K1062" s="42">
        <f t="shared" si="106"/>
        <v>1206.0505251107074</v>
      </c>
      <c r="L1062" s="25">
        <v>1116</v>
      </c>
      <c r="M1062" s="45">
        <f t="shared" si="105"/>
        <v>1.0837065347657175</v>
      </c>
      <c r="N1062" s="42">
        <f t="shared" si="107"/>
        <v>1209.4164927985407</v>
      </c>
    </row>
    <row r="1063" spans="6:14" hidden="1" outlineLevel="1" x14ac:dyDescent="0.45">
      <c r="F1063">
        <v>1117</v>
      </c>
      <c r="G1063" s="45">
        <f t="shared" si="104"/>
        <v>1.0773636939905256</v>
      </c>
      <c r="H1063" s="42">
        <f t="shared" si="108"/>
        <v>1203.4152461874171</v>
      </c>
      <c r="I1063" s="25">
        <v>1117</v>
      </c>
      <c r="J1063" s="45">
        <f t="shared" si="109"/>
        <v>1.080480800731364</v>
      </c>
      <c r="K1063" s="42">
        <f t="shared" si="106"/>
        <v>1206.8970544169335</v>
      </c>
      <c r="L1063" s="25">
        <v>1117</v>
      </c>
      <c r="M1063" s="45">
        <f t="shared" si="105"/>
        <v>1.0834887664709791</v>
      </c>
      <c r="N1063" s="42">
        <f t="shared" si="107"/>
        <v>1210.2569521480837</v>
      </c>
    </row>
    <row r="1064" spans="6:14" hidden="1" outlineLevel="1" x14ac:dyDescent="0.45">
      <c r="F1064">
        <v>1118</v>
      </c>
      <c r="G1064" s="45">
        <f t="shared" si="104"/>
        <v>1.0771630078197114</v>
      </c>
      <c r="H1064" s="42">
        <f t="shared" si="108"/>
        <v>1204.2682427424375</v>
      </c>
      <c r="I1064" s="25">
        <v>1118</v>
      </c>
      <c r="J1064" s="45">
        <f t="shared" si="109"/>
        <v>1.0802717313733528</v>
      </c>
      <c r="K1064" s="42">
        <f t="shared" si="106"/>
        <v>1207.7437956754084</v>
      </c>
      <c r="L1064" s="25">
        <v>1118</v>
      </c>
      <c r="M1064" s="45">
        <f t="shared" si="105"/>
        <v>1.0832715861930513</v>
      </c>
      <c r="N1064" s="42">
        <f t="shared" si="107"/>
        <v>1211.0976333638314</v>
      </c>
    </row>
    <row r="1065" spans="6:14" hidden="1" outlineLevel="1" x14ac:dyDescent="0.45">
      <c r="F1065">
        <v>1119</v>
      </c>
      <c r="G1065" s="45">
        <f t="shared" si="104"/>
        <v>1.076962860607124</v>
      </c>
      <c r="H1065" s="42">
        <f t="shared" si="108"/>
        <v>1205.1214410193718</v>
      </c>
      <c r="I1065" s="25">
        <v>1119</v>
      </c>
      <c r="J1065" s="45">
        <f t="shared" si="109"/>
        <v>1.0800632249913755</v>
      </c>
      <c r="K1065" s="42">
        <f t="shared" si="106"/>
        <v>1208.5907487653492</v>
      </c>
      <c r="L1065" s="25">
        <v>1119</v>
      </c>
      <c r="M1065" s="45">
        <f t="shared" si="105"/>
        <v>1.0830549922354891</v>
      </c>
      <c r="N1065" s="42">
        <f t="shared" si="107"/>
        <v>1211.9385363115123</v>
      </c>
    </row>
    <row r="1066" spans="6:14" hidden="1" outlineLevel="1" x14ac:dyDescent="0.45">
      <c r="F1066">
        <v>1120</v>
      </c>
      <c r="G1066" s="45">
        <f t="shared" si="104"/>
        <v>1.0767632508125009</v>
      </c>
      <c r="H1066" s="42">
        <f t="shared" si="108"/>
        <v>1205.9748409100009</v>
      </c>
      <c r="I1066" s="25">
        <v>1120</v>
      </c>
      <c r="J1066" s="45">
        <f t="shared" si="109"/>
        <v>1.0798552799689907</v>
      </c>
      <c r="K1066" s="42">
        <f t="shared" si="106"/>
        <v>1209.4379135652696</v>
      </c>
      <c r="L1066" s="25">
        <v>1120</v>
      </c>
      <c r="M1066" s="45">
        <f t="shared" si="105"/>
        <v>1.082838982907286</v>
      </c>
      <c r="N1066" s="42">
        <f t="shared" si="107"/>
        <v>1212.7796608561603</v>
      </c>
    </row>
    <row r="1067" spans="6:14" hidden="1" outlineLevel="1" x14ac:dyDescent="0.45">
      <c r="F1067">
        <v>1121</v>
      </c>
      <c r="G1067" s="45">
        <f t="shared" si="104"/>
        <v>1.0765641769004464</v>
      </c>
      <c r="H1067" s="42">
        <f t="shared" si="108"/>
        <v>1206.8284423054004</v>
      </c>
      <c r="I1067" s="25">
        <v>1121</v>
      </c>
      <c r="J1067" s="45">
        <f t="shared" si="109"/>
        <v>1.0796478946949011</v>
      </c>
      <c r="K1067" s="42">
        <f t="shared" si="106"/>
        <v>1210.2852899529842</v>
      </c>
      <c r="L1067" s="25">
        <v>1121</v>
      </c>
      <c r="M1067" s="45">
        <f t="shared" si="105"/>
        <v>1.0826235565228541</v>
      </c>
      <c r="N1067" s="42">
        <f t="shared" si="107"/>
        <v>1213.6210068621194</v>
      </c>
    </row>
    <row r="1068" spans="6:14" hidden="1" outlineLevel="1" x14ac:dyDescent="0.45">
      <c r="F1068">
        <v>1122</v>
      </c>
      <c r="G1068" s="45">
        <f t="shared" si="104"/>
        <v>1.0763656373404136</v>
      </c>
      <c r="H1068" s="42">
        <f t="shared" si="108"/>
        <v>1207.6822450959439</v>
      </c>
      <c r="I1068" s="25">
        <v>1122</v>
      </c>
      <c r="J1068" s="45">
        <f t="shared" si="109"/>
        <v>1.0794410675629347</v>
      </c>
      <c r="K1068" s="42">
        <f t="shared" si="106"/>
        <v>1211.1328778056127</v>
      </c>
      <c r="L1068" s="25">
        <v>1122</v>
      </c>
      <c r="M1068" s="45">
        <f t="shared" si="105"/>
        <v>1.0824087114020038</v>
      </c>
      <c r="N1068" s="42">
        <f t="shared" si="107"/>
        <v>1214.4625741930483</v>
      </c>
    </row>
    <row r="1069" spans="6:14" hidden="1" outlineLevel="1" x14ac:dyDescent="0.45">
      <c r="F1069">
        <v>1123</v>
      </c>
      <c r="G1069" s="45">
        <f t="shared" si="104"/>
        <v>1.0761676306066872</v>
      </c>
      <c r="H1069" s="42">
        <f t="shared" si="108"/>
        <v>1208.5362491713097</v>
      </c>
      <c r="I1069" s="25">
        <v>1123</v>
      </c>
      <c r="J1069" s="45">
        <f t="shared" si="109"/>
        <v>1.0792347969720262</v>
      </c>
      <c r="K1069" s="42">
        <f t="shared" si="106"/>
        <v>1211.9806769995853</v>
      </c>
      <c r="L1069" s="25">
        <v>1123</v>
      </c>
      <c r="M1069" s="45">
        <f t="shared" si="105"/>
        <v>1.0821944458699235</v>
      </c>
      <c r="N1069" s="42">
        <f t="shared" si="107"/>
        <v>1215.3043627119241</v>
      </c>
    </row>
    <row r="1070" spans="6:14" hidden="1" outlineLevel="1" x14ac:dyDescent="0.45">
      <c r="F1070">
        <v>1124</v>
      </c>
      <c r="G1070" s="45">
        <f t="shared" si="104"/>
        <v>1.0759701551783654</v>
      </c>
      <c r="H1070" s="42">
        <f t="shared" si="108"/>
        <v>1209.3904544204827</v>
      </c>
      <c r="I1070" s="25">
        <v>1124</v>
      </c>
      <c r="J1070" s="45">
        <f t="shared" si="109"/>
        <v>1.0790290813261982</v>
      </c>
      <c r="K1070" s="42">
        <f t="shared" si="106"/>
        <v>1212.8286874106468</v>
      </c>
      <c r="L1070" s="25">
        <v>1124</v>
      </c>
      <c r="M1070" s="45">
        <f t="shared" si="105"/>
        <v>1.081980758257161</v>
      </c>
      <c r="N1070" s="42">
        <f t="shared" si="107"/>
        <v>1216.146372281049</v>
      </c>
    </row>
    <row r="1071" spans="6:14" hidden="1" outlineLevel="1" x14ac:dyDescent="0.45">
      <c r="F1071">
        <v>1125</v>
      </c>
      <c r="G1071" s="45">
        <f t="shared" si="104"/>
        <v>1.0757732095393429</v>
      </c>
      <c r="H1071" s="42">
        <f t="shared" si="108"/>
        <v>1210.2448607317608</v>
      </c>
      <c r="I1071" s="25">
        <v>1125</v>
      </c>
      <c r="J1071" s="45">
        <f t="shared" si="109"/>
        <v>1.0788239190345428</v>
      </c>
      <c r="K1071" s="42">
        <f t="shared" si="106"/>
        <v>1213.6769089138606</v>
      </c>
      <c r="L1071" s="25">
        <v>1125</v>
      </c>
      <c r="M1071" s="45">
        <f t="shared" si="105"/>
        <v>1.0817676468996027</v>
      </c>
      <c r="N1071" s="42">
        <f t="shared" si="107"/>
        <v>1216.988602762053</v>
      </c>
    </row>
    <row r="1072" spans="6:14" hidden="1" outlineLevel="1" x14ac:dyDescent="0.45">
      <c r="F1072">
        <v>1126</v>
      </c>
      <c r="G1072" s="45">
        <f t="shared" ref="G1072:G1135" si="110">G1071^$G$19</f>
        <v>1.0755767921782937</v>
      </c>
      <c r="H1072" s="42">
        <f t="shared" si="108"/>
        <v>1211.0994679927587</v>
      </c>
      <c r="I1072" s="25">
        <v>1126</v>
      </c>
      <c r="J1072" s="45">
        <f t="shared" si="109"/>
        <v>1.0786193085112028</v>
      </c>
      <c r="K1072" s="42">
        <f t="shared" si="106"/>
        <v>1214.5253413836144</v>
      </c>
      <c r="L1072" s="25">
        <v>1126</v>
      </c>
      <c r="M1072" s="45">
        <f t="shared" ref="M1072:M1135" si="111">M1071^$M$19</f>
        <v>1.081555110138454</v>
      </c>
      <c r="N1072" s="42">
        <f t="shared" si="107"/>
        <v>1217.8310540158991</v>
      </c>
    </row>
    <row r="1073" spans="6:14" hidden="1" outlineLevel="1" x14ac:dyDescent="0.45">
      <c r="F1073">
        <v>1127</v>
      </c>
      <c r="G1073" s="45">
        <f t="shared" si="110"/>
        <v>1.0753809015886533</v>
      </c>
      <c r="H1073" s="42">
        <f t="shared" si="108"/>
        <v>1211.9542760904123</v>
      </c>
      <c r="I1073" s="25">
        <v>1127</v>
      </c>
      <c r="J1073" s="45">
        <f t="shared" si="109"/>
        <v>1.0784152481753535</v>
      </c>
      <c r="K1073" s="42">
        <f t="shared" si="106"/>
        <v>1215.3739846936235</v>
      </c>
      <c r="L1073" s="25">
        <v>1127</v>
      </c>
      <c r="M1073" s="45">
        <f t="shared" si="111"/>
        <v>1.0813431463202201</v>
      </c>
      <c r="N1073" s="42">
        <f t="shared" si="107"/>
        <v>1218.673725902888</v>
      </c>
    </row>
    <row r="1074" spans="6:14" hidden="1" outlineLevel="1" x14ac:dyDescent="0.45">
      <c r="F1074">
        <v>1128</v>
      </c>
      <c r="G1074" s="45">
        <f t="shared" si="110"/>
        <v>1.075185536268602</v>
      </c>
      <c r="H1074" s="42">
        <f t="shared" si="108"/>
        <v>1212.809284910983</v>
      </c>
      <c r="I1074" s="25">
        <v>1128</v>
      </c>
      <c r="J1074" s="45">
        <f t="shared" si="109"/>
        <v>1.0782117364511841</v>
      </c>
      <c r="K1074" s="42">
        <f t="shared" si="106"/>
        <v>1216.2228387169357</v>
      </c>
      <c r="L1074" s="25">
        <v>1128</v>
      </c>
      <c r="M1074" s="45">
        <f t="shared" si="111"/>
        <v>1.0811317537966865</v>
      </c>
      <c r="N1074" s="42">
        <f t="shared" si="107"/>
        <v>1219.5166182826624</v>
      </c>
    </row>
    <row r="1075" spans="6:14" hidden="1" outlineLevel="1" x14ac:dyDescent="0.45">
      <c r="F1075">
        <v>1129</v>
      </c>
      <c r="G1075" s="45">
        <f t="shared" si="110"/>
        <v>1.0749906947210475</v>
      </c>
      <c r="H1075" s="42">
        <f t="shared" si="108"/>
        <v>1213.6644943400627</v>
      </c>
      <c r="I1075" s="25">
        <v>1129</v>
      </c>
      <c r="J1075" s="45">
        <f t="shared" si="109"/>
        <v>1.0780087717678797</v>
      </c>
      <c r="K1075" s="42">
        <f t="shared" si="106"/>
        <v>1217.0719033259361</v>
      </c>
      <c r="L1075" s="25">
        <v>1129</v>
      </c>
      <c r="M1075" s="45">
        <f t="shared" si="111"/>
        <v>1.080920930924899</v>
      </c>
      <c r="N1075" s="42">
        <f t="shared" si="107"/>
        <v>1220.3597310142111</v>
      </c>
    </row>
    <row r="1076" spans="6:14" hidden="1" outlineLevel="1" x14ac:dyDescent="0.45">
      <c r="F1076">
        <v>1130</v>
      </c>
      <c r="G1076" s="45">
        <f t="shared" si="110"/>
        <v>1.0747963754536078</v>
      </c>
      <c r="H1076" s="42">
        <f t="shared" si="108"/>
        <v>1214.5199042625768</v>
      </c>
      <c r="I1076" s="25">
        <v>1130</v>
      </c>
      <c r="J1076" s="45">
        <f t="shared" si="109"/>
        <v>1.0778063525596031</v>
      </c>
      <c r="K1076" s="42">
        <f t="shared" si="106"/>
        <v>1217.9211783923515</v>
      </c>
      <c r="L1076" s="25">
        <v>1130</v>
      </c>
      <c r="M1076" s="45">
        <f t="shared" si="111"/>
        <v>1.0807106760671454</v>
      </c>
      <c r="N1076" s="42">
        <f t="shared" si="107"/>
        <v>1221.2030639558743</v>
      </c>
    </row>
    <row r="1077" spans="6:14" hidden="1" outlineLevel="1" x14ac:dyDescent="0.45">
      <c r="F1077">
        <v>1131</v>
      </c>
      <c r="G1077" s="45">
        <f t="shared" si="110"/>
        <v>1.0746025769785945</v>
      </c>
      <c r="H1077" s="42">
        <f t="shared" si="108"/>
        <v>1215.3755145627904</v>
      </c>
      <c r="I1077" s="25">
        <v>1131</v>
      </c>
      <c r="J1077" s="45">
        <f t="shared" si="109"/>
        <v>1.0776044772654767</v>
      </c>
      <c r="K1077" s="42">
        <f t="shared" si="106"/>
        <v>1218.7706637872541</v>
      </c>
      <c r="L1077" s="25">
        <v>1131</v>
      </c>
      <c r="M1077" s="45">
        <f t="shared" si="111"/>
        <v>1.0805009875909355</v>
      </c>
      <c r="N1077" s="42">
        <f t="shared" si="107"/>
        <v>1222.046616965348</v>
      </c>
    </row>
    <row r="1078" spans="6:14" hidden="1" outlineLevel="1" x14ac:dyDescent="0.45">
      <c r="F1078">
        <v>1132</v>
      </c>
      <c r="G1078" s="45">
        <f t="shared" si="110"/>
        <v>1.0744092978129955</v>
      </c>
      <c r="H1078" s="42">
        <f t="shared" si="108"/>
        <v>1216.2313251243111</v>
      </c>
      <c r="I1078" s="25">
        <v>1132</v>
      </c>
      <c r="J1078" s="45">
        <f t="shared" si="109"/>
        <v>1.0774031443295637</v>
      </c>
      <c r="K1078" s="42">
        <f t="shared" ref="K1078:K1141" si="112">I1078*J1078</f>
        <v>1219.6203593810662</v>
      </c>
      <c r="L1078" s="25">
        <v>1132</v>
      </c>
      <c r="M1078" s="45">
        <f t="shared" si="111"/>
        <v>1.0802918638689818</v>
      </c>
      <c r="N1078" s="42">
        <f t="shared" ref="N1078:N1141" si="113">L1078*M1078</f>
        <v>1222.8903898996873</v>
      </c>
    </row>
    <row r="1079" spans="6:14" hidden="1" outlineLevel="1" x14ac:dyDescent="0.45">
      <c r="F1079">
        <v>1133</v>
      </c>
      <c r="G1079" s="45">
        <f t="shared" si="110"/>
        <v>1.0742165364784586</v>
      </c>
      <c r="H1079" s="42">
        <f t="shared" si="108"/>
        <v>1217.0873358300937</v>
      </c>
      <c r="I1079" s="25">
        <v>1133</v>
      </c>
      <c r="J1079" s="45">
        <f t="shared" si="109"/>
        <v>1.0772023522008516</v>
      </c>
      <c r="K1079" s="42">
        <f t="shared" si="112"/>
        <v>1220.470265043565</v>
      </c>
      <c r="L1079" s="25">
        <v>1133</v>
      </c>
      <c r="M1079" s="45">
        <f t="shared" si="111"/>
        <v>1.0800833032791808</v>
      </c>
      <c r="N1079" s="42">
        <f t="shared" si="113"/>
        <v>1223.7343826153119</v>
      </c>
    </row>
    <row r="1080" spans="6:14" hidden="1" outlineLevel="1" x14ac:dyDescent="0.45">
      <c r="F1080">
        <v>1134</v>
      </c>
      <c r="G1080" s="45">
        <f t="shared" si="110"/>
        <v>1.0740242915012741</v>
      </c>
      <c r="H1080" s="42">
        <f t="shared" si="108"/>
        <v>1217.9435465624449</v>
      </c>
      <c r="I1080" s="25">
        <v>1134</v>
      </c>
      <c r="J1080" s="45">
        <f t="shared" si="109"/>
        <v>1.077002099333233</v>
      </c>
      <c r="K1080" s="42">
        <f t="shared" si="112"/>
        <v>1221.3203806438862</v>
      </c>
      <c r="L1080" s="25">
        <v>1134</v>
      </c>
      <c r="M1080" s="45">
        <f t="shared" si="111"/>
        <v>1.0798753042045943</v>
      </c>
      <c r="N1080" s="42">
        <f t="shared" si="113"/>
        <v>1224.5785949680101</v>
      </c>
    </row>
    <row r="1081" spans="6:14" hidden="1" outlineLevel="1" x14ac:dyDescent="0.45">
      <c r="F1081">
        <v>1135</v>
      </c>
      <c r="G1081" s="45">
        <f t="shared" si="110"/>
        <v>1.0738325614123587</v>
      </c>
      <c r="H1081" s="42">
        <f t="shared" si="108"/>
        <v>1218.7999572030271</v>
      </c>
      <c r="I1081" s="25">
        <v>1135</v>
      </c>
      <c r="J1081" s="45">
        <f t="shared" si="109"/>
        <v>1.0768023841854883</v>
      </c>
      <c r="K1081" s="42">
        <f t="shared" si="112"/>
        <v>1222.1707060505294</v>
      </c>
      <c r="L1081" s="25">
        <v>1135</v>
      </c>
      <c r="M1081" s="45">
        <f t="shared" si="111"/>
        <v>1.0796678650334297</v>
      </c>
      <c r="N1081" s="42">
        <f t="shared" si="113"/>
        <v>1225.4230268129427</v>
      </c>
    </row>
    <row r="1082" spans="6:14" hidden="1" outlineLevel="1" x14ac:dyDescent="0.45">
      <c r="F1082">
        <v>1136</v>
      </c>
      <c r="G1082" s="45">
        <f t="shared" si="110"/>
        <v>1.0736413447472386</v>
      </c>
      <c r="H1082" s="42">
        <f t="shared" si="108"/>
        <v>1219.656567632863</v>
      </c>
      <c r="I1082" s="25">
        <v>1136</v>
      </c>
      <c r="J1082" s="45">
        <f t="shared" si="109"/>
        <v>1.0766032052212682</v>
      </c>
      <c r="K1082" s="42">
        <f t="shared" si="112"/>
        <v>1223.0212411313607</v>
      </c>
      <c r="L1082" s="25">
        <v>1136</v>
      </c>
      <c r="M1082" s="45">
        <f t="shared" si="111"/>
        <v>1.0794609841590217</v>
      </c>
      <c r="N1082" s="42">
        <f t="shared" si="113"/>
        <v>1226.2676780046486</v>
      </c>
    </row>
    <row r="1083" spans="6:14" hidden="1" outlineLevel="1" x14ac:dyDescent="0.45">
      <c r="F1083">
        <v>1137</v>
      </c>
      <c r="G1083" s="45">
        <f t="shared" si="110"/>
        <v>1.0734506400460329</v>
      </c>
      <c r="H1083" s="42">
        <f t="shared" ref="H1083:H1146" si="114">F1083*G1083</f>
        <v>1220.5133777323394</v>
      </c>
      <c r="I1083" s="25">
        <v>1137</v>
      </c>
      <c r="J1083" s="45">
        <f t="shared" si="109"/>
        <v>1.0764045609090753</v>
      </c>
      <c r="K1083" s="42">
        <f t="shared" si="112"/>
        <v>1223.8719857536187</v>
      </c>
      <c r="L1083" s="25">
        <v>1137</v>
      </c>
      <c r="M1083" s="45">
        <f t="shared" si="111"/>
        <v>1.0792546599798136</v>
      </c>
      <c r="N1083" s="42">
        <f t="shared" si="113"/>
        <v>1227.1125483970482</v>
      </c>
    </row>
    <row r="1084" spans="6:14" hidden="1" outlineLevel="1" x14ac:dyDescent="0.45">
      <c r="F1084">
        <v>1138</v>
      </c>
      <c r="G1084" s="45">
        <f t="shared" si="110"/>
        <v>1.0732604458534374</v>
      </c>
      <c r="H1084" s="42">
        <f t="shared" si="114"/>
        <v>1221.3703873812117</v>
      </c>
      <c r="I1084" s="25">
        <v>1138</v>
      </c>
      <c r="J1084" s="45">
        <f t="shared" si="109"/>
        <v>1.0762064497222474</v>
      </c>
      <c r="K1084" s="42">
        <f t="shared" si="112"/>
        <v>1224.7229397839176</v>
      </c>
      <c r="L1084" s="25">
        <v>1138</v>
      </c>
      <c r="M1084" s="45">
        <f t="shared" si="111"/>
        <v>1.0790488908993383</v>
      </c>
      <c r="N1084" s="42">
        <f t="shared" si="113"/>
        <v>1227.9576378434469</v>
      </c>
    </row>
    <row r="1085" spans="6:14" hidden="1" outlineLevel="1" x14ac:dyDescent="0.45">
      <c r="F1085">
        <v>1139</v>
      </c>
      <c r="G1085" s="45">
        <f t="shared" si="110"/>
        <v>1.0730707607187076</v>
      </c>
      <c r="H1085" s="42">
        <f t="shared" si="114"/>
        <v>1222.2275964586079</v>
      </c>
      <c r="I1085" s="25">
        <v>1139</v>
      </c>
      <c r="J1085" s="45">
        <f t="shared" si="109"/>
        <v>1.0760088701389396</v>
      </c>
      <c r="K1085" s="42">
        <f t="shared" si="112"/>
        <v>1225.5741030882523</v>
      </c>
      <c r="L1085" s="25">
        <v>1139</v>
      </c>
      <c r="M1085" s="45">
        <f t="shared" si="111"/>
        <v>1.0788436753261996</v>
      </c>
      <c r="N1085" s="42">
        <f t="shared" si="113"/>
        <v>1228.8029461965414</v>
      </c>
    </row>
    <row r="1086" spans="6:14" hidden="1" outlineLevel="1" x14ac:dyDescent="0.45">
      <c r="F1086">
        <v>1140</v>
      </c>
      <c r="G1086" s="45">
        <f t="shared" si="110"/>
        <v>1.0728815831956429</v>
      </c>
      <c r="H1086" s="42">
        <f t="shared" si="114"/>
        <v>1223.0850048430329</v>
      </c>
      <c r="I1086" s="25">
        <v>1140</v>
      </c>
      <c r="J1086" s="45">
        <f t="shared" si="109"/>
        <v>1.0758118206421066</v>
      </c>
      <c r="K1086" s="42">
        <f t="shared" si="112"/>
        <v>1226.4254755320014</v>
      </c>
      <c r="L1086" s="25">
        <v>1140</v>
      </c>
      <c r="M1086" s="45">
        <f t="shared" si="111"/>
        <v>1.0786390116740545</v>
      </c>
      <c r="N1086" s="42">
        <f t="shared" si="113"/>
        <v>1229.6484733084221</v>
      </c>
    </row>
    <row r="1087" spans="6:14" hidden="1" outlineLevel="1" x14ac:dyDescent="0.45">
      <c r="F1087">
        <v>1141</v>
      </c>
      <c r="G1087" s="45">
        <f t="shared" si="110"/>
        <v>1.0726929118425701</v>
      </c>
      <c r="H1087" s="42">
        <f t="shared" si="114"/>
        <v>1223.9426124123725</v>
      </c>
      <c r="I1087" s="25">
        <v>1141</v>
      </c>
      <c r="J1087" s="45">
        <f t="shared" si="109"/>
        <v>1.0756152997194854</v>
      </c>
      <c r="K1087" s="42">
        <f t="shared" si="112"/>
        <v>1227.2770569799329</v>
      </c>
      <c r="L1087" s="25">
        <v>1141</v>
      </c>
      <c r="M1087" s="45">
        <f t="shared" si="111"/>
        <v>1.0784348983615937</v>
      </c>
      <c r="N1087" s="42">
        <f t="shared" si="113"/>
        <v>1230.4942190305783</v>
      </c>
    </row>
    <row r="1088" spans="6:14" hidden="1" outlineLevel="1" x14ac:dyDescent="0.45">
      <c r="F1088">
        <v>1142</v>
      </c>
      <c r="G1088" s="45">
        <f t="shared" si="110"/>
        <v>1.0725047452223273</v>
      </c>
      <c r="H1088" s="42">
        <f t="shared" si="114"/>
        <v>1224.8004190438978</v>
      </c>
      <c r="I1088" s="25">
        <v>1142</v>
      </c>
      <c r="J1088" s="45">
        <f t="shared" si="109"/>
        <v>1.0754193058635788</v>
      </c>
      <c r="K1088" s="42">
        <f t="shared" si="112"/>
        <v>1228.1288472962069</v>
      </c>
      <c r="L1088" s="25">
        <v>1142</v>
      </c>
      <c r="M1088" s="45">
        <f t="shared" si="111"/>
        <v>1.0782313338125238</v>
      </c>
      <c r="N1088" s="42">
        <f t="shared" si="113"/>
        <v>1231.3401832139023</v>
      </c>
    </row>
    <row r="1089" spans="6:14" hidden="1" outlineLevel="1" x14ac:dyDescent="0.45">
      <c r="F1089">
        <v>1143</v>
      </c>
      <c r="G1089" s="45">
        <f t="shared" si="110"/>
        <v>1.0723170819022472</v>
      </c>
      <c r="H1089" s="42">
        <f t="shared" si="114"/>
        <v>1225.6584246142686</v>
      </c>
      <c r="I1089" s="25">
        <v>1143</v>
      </c>
      <c r="J1089" s="45">
        <f t="shared" si="109"/>
        <v>1.0752238375716372</v>
      </c>
      <c r="K1089" s="42">
        <f t="shared" si="112"/>
        <v>1228.9808463443812</v>
      </c>
      <c r="L1089" s="25">
        <v>1143</v>
      </c>
      <c r="M1089" s="45">
        <f t="shared" si="111"/>
        <v>1.0780283164555491</v>
      </c>
      <c r="N1089" s="42">
        <f t="shared" si="113"/>
        <v>1232.1863657086926</v>
      </c>
    </row>
    <row r="1090" spans="6:14" hidden="1" outlineLevel="1" x14ac:dyDescent="0.45">
      <c r="F1090">
        <v>1144</v>
      </c>
      <c r="G1090" s="45">
        <f t="shared" si="110"/>
        <v>1.0721299204541419</v>
      </c>
      <c r="H1090" s="42">
        <f t="shared" si="114"/>
        <v>1226.5166289995384</v>
      </c>
      <c r="I1090" s="25">
        <v>1144</v>
      </c>
      <c r="J1090" s="45">
        <f t="shared" si="109"/>
        <v>1.0750288933456416</v>
      </c>
      <c r="K1090" s="42">
        <f t="shared" si="112"/>
        <v>1229.8330539874139</v>
      </c>
      <c r="L1090" s="25">
        <v>1144</v>
      </c>
      <c r="M1090" s="45">
        <f t="shared" si="111"/>
        <v>1.0778258447243532</v>
      </c>
      <c r="N1090" s="42">
        <f t="shared" si="113"/>
        <v>1233.0327663646601</v>
      </c>
    </row>
    <row r="1091" spans="6:14" hidden="1" outlineLevel="1" x14ac:dyDescent="0.45">
      <c r="F1091">
        <v>1145</v>
      </c>
      <c r="G1091" s="45">
        <f t="shared" si="110"/>
        <v>1.0719432594542861</v>
      </c>
      <c r="H1091" s="42">
        <f t="shared" si="114"/>
        <v>1227.3750320751576</v>
      </c>
      <c r="I1091" s="25">
        <v>1145</v>
      </c>
      <c r="J1091" s="45">
        <f t="shared" si="109"/>
        <v>1.0748344716922869</v>
      </c>
      <c r="K1091" s="42">
        <f t="shared" si="112"/>
        <v>1230.6854700876684</v>
      </c>
      <c r="L1091" s="25">
        <v>1145</v>
      </c>
      <c r="M1091" s="45">
        <f t="shared" si="111"/>
        <v>1.077623917057581</v>
      </c>
      <c r="N1091" s="42">
        <f t="shared" si="113"/>
        <v>1233.8793850309303</v>
      </c>
    </row>
    <row r="1092" spans="6:14" hidden="1" outlineLevel="1" x14ac:dyDescent="0.45">
      <c r="F1092">
        <v>1146</v>
      </c>
      <c r="G1092" s="45">
        <f t="shared" si="110"/>
        <v>1.0717570974834016</v>
      </c>
      <c r="H1092" s="42">
        <f t="shared" si="114"/>
        <v>1228.2336337159784</v>
      </c>
      <c r="I1092" s="25">
        <v>1146</v>
      </c>
      <c r="J1092" s="45">
        <f t="shared" si="109"/>
        <v>1.074640571122965</v>
      </c>
      <c r="K1092" s="42">
        <f t="shared" si="112"/>
        <v>1231.5380945069178</v>
      </c>
      <c r="L1092" s="25">
        <v>1146</v>
      </c>
      <c r="M1092" s="45">
        <f t="shared" si="111"/>
        <v>1.0774225318988204</v>
      </c>
      <c r="N1092" s="42">
        <f t="shared" si="113"/>
        <v>1234.7262215560481</v>
      </c>
    </row>
    <row r="1093" spans="6:14" hidden="1" outlineLevel="1" x14ac:dyDescent="0.45">
      <c r="F1093">
        <v>1147</v>
      </c>
      <c r="G1093" s="45">
        <f t="shared" si="110"/>
        <v>1.0715714331266415</v>
      </c>
      <c r="H1093" s="42">
        <f t="shared" si="114"/>
        <v>1229.0924337962579</v>
      </c>
      <c r="I1093" s="25">
        <v>1147</v>
      </c>
      <c r="J1093" s="45">
        <f t="shared" si="109"/>
        <v>1.0744471901537473</v>
      </c>
      <c r="K1093" s="42">
        <f t="shared" si="112"/>
        <v>1232.3909271063483</v>
      </c>
      <c r="L1093" s="25">
        <v>1147</v>
      </c>
      <c r="M1093" s="45">
        <f t="shared" si="111"/>
        <v>1.0772216876965848</v>
      </c>
      <c r="N1093" s="42">
        <f t="shared" si="113"/>
        <v>1235.5732757879828</v>
      </c>
    </row>
    <row r="1094" spans="6:14" hidden="1" outlineLevel="1" x14ac:dyDescent="0.45">
      <c r="F1094">
        <v>1148</v>
      </c>
      <c r="G1094" s="45">
        <f t="shared" si="110"/>
        <v>1.0713862649735737</v>
      </c>
      <c r="H1094" s="42">
        <f t="shared" si="114"/>
        <v>1229.9514321896627</v>
      </c>
      <c r="I1094" s="25">
        <v>1148</v>
      </c>
      <c r="J1094" s="45">
        <f t="shared" si="109"/>
        <v>1.0742543273053684</v>
      </c>
      <c r="K1094" s="42">
        <f t="shared" si="112"/>
        <v>1233.2439677465629</v>
      </c>
      <c r="L1094" s="25">
        <v>1148</v>
      </c>
      <c r="M1094" s="45">
        <f t="shared" si="111"/>
        <v>1.0770213829042947</v>
      </c>
      <c r="N1094" s="42">
        <f t="shared" si="113"/>
        <v>1236.4205475741303</v>
      </c>
    </row>
    <row r="1095" spans="6:14" hidden="1" outlineLevel="1" x14ac:dyDescent="0.45">
      <c r="F1095">
        <v>1149</v>
      </c>
      <c r="G1095" s="45">
        <f t="shared" si="110"/>
        <v>1.0712015916181661</v>
      </c>
      <c r="H1095" s="42">
        <f t="shared" si="114"/>
        <v>1230.8106287692729</v>
      </c>
      <c r="I1095" s="25">
        <v>1149</v>
      </c>
      <c r="J1095" s="45">
        <f t="shared" si="109"/>
        <v>1.0740619811032086</v>
      </c>
      <c r="K1095" s="42">
        <f t="shared" si="112"/>
        <v>1234.0972162875867</v>
      </c>
      <c r="L1095" s="25">
        <v>1149</v>
      </c>
      <c r="M1095" s="45">
        <f t="shared" si="111"/>
        <v>1.0768216159802599</v>
      </c>
      <c r="N1095" s="42">
        <f t="shared" si="113"/>
        <v>1237.2680367613186</v>
      </c>
    </row>
    <row r="1096" spans="6:14" hidden="1" outlineLevel="1" x14ac:dyDescent="0.45">
      <c r="F1096">
        <v>1150</v>
      </c>
      <c r="G1096" s="45">
        <f t="shared" si="110"/>
        <v>1.0710174116587698</v>
      </c>
      <c r="H1096" s="42">
        <f t="shared" si="114"/>
        <v>1231.6700234075854</v>
      </c>
      <c r="I1096" s="25">
        <v>1150</v>
      </c>
      <c r="J1096" s="45">
        <f t="shared" si="109"/>
        <v>1.0738701500772783</v>
      </c>
      <c r="K1096" s="42">
        <f t="shared" si="112"/>
        <v>1234.95067258887</v>
      </c>
      <c r="L1096" s="25">
        <v>1150</v>
      </c>
      <c r="M1096" s="45">
        <f t="shared" si="111"/>
        <v>1.0766223853876624</v>
      </c>
      <c r="N1096" s="42">
        <f t="shared" si="113"/>
        <v>1238.1157431958118</v>
      </c>
    </row>
    <row r="1097" spans="6:14" hidden="1" outlineLevel="1" x14ac:dyDescent="0.45">
      <c r="F1097">
        <v>1151</v>
      </c>
      <c r="G1097" s="45">
        <f t="shared" si="110"/>
        <v>1.0708337236981049</v>
      </c>
      <c r="H1097" s="42">
        <f t="shared" si="114"/>
        <v>1232.5296159765187</v>
      </c>
      <c r="I1097" s="25">
        <v>1151</v>
      </c>
      <c r="J1097" s="45">
        <f t="shared" si="109"/>
        <v>1.0736788327622</v>
      </c>
      <c r="K1097" s="42">
        <f t="shared" si="112"/>
        <v>1235.8043365092922</v>
      </c>
      <c r="L1097" s="25">
        <v>1151</v>
      </c>
      <c r="M1097" s="45">
        <f t="shared" si="111"/>
        <v>1.0764236895945378</v>
      </c>
      <c r="N1097" s="42">
        <f t="shared" si="113"/>
        <v>1238.9636667233131</v>
      </c>
    </row>
    <row r="1098" spans="6:14" hidden="1" outlineLevel="1" x14ac:dyDescent="0.45">
      <c r="F1098">
        <v>1152</v>
      </c>
      <c r="G1098" s="45">
        <f t="shared" si="110"/>
        <v>1.0706505263432435</v>
      </c>
      <c r="H1098" s="42">
        <f t="shared" si="114"/>
        <v>1233.3894063474165</v>
      </c>
      <c r="I1098" s="25">
        <v>1152</v>
      </c>
      <c r="J1098" s="45">
        <f t="shared" si="109"/>
        <v>1.0734880276971928</v>
      </c>
      <c r="K1098" s="42">
        <f t="shared" si="112"/>
        <v>1236.6582079071661</v>
      </c>
      <c r="L1098" s="25">
        <v>1152</v>
      </c>
      <c r="M1098" s="45">
        <f t="shared" si="111"/>
        <v>1.0762255270737586</v>
      </c>
      <c r="N1098" s="42">
        <f t="shared" si="113"/>
        <v>1239.8118071889699</v>
      </c>
    </row>
    <row r="1099" spans="6:14" hidden="1" outlineLevel="1" x14ac:dyDescent="0.45">
      <c r="F1099">
        <v>1153</v>
      </c>
      <c r="G1099" s="45">
        <f t="shared" si="110"/>
        <v>1.0704678182055951</v>
      </c>
      <c r="H1099" s="42">
        <f t="shared" si="114"/>
        <v>1234.2493943910511</v>
      </c>
      <c r="I1099" s="25">
        <v>1153</v>
      </c>
      <c r="J1099" s="45">
        <f t="shared" si="109"/>
        <v>1.0732977334260556</v>
      </c>
      <c r="K1099" s="42">
        <f t="shared" si="112"/>
        <v>1237.5122866402421</v>
      </c>
      <c r="L1099" s="25">
        <v>1153</v>
      </c>
      <c r="M1099" s="45">
        <f t="shared" si="111"/>
        <v>1.0760278963030159</v>
      </c>
      <c r="N1099" s="42">
        <f t="shared" si="113"/>
        <v>1240.6601644373773</v>
      </c>
    </row>
    <row r="1100" spans="6:14" hidden="1" outlineLevel="1" x14ac:dyDescent="0.45">
      <c r="F1100">
        <v>1154</v>
      </c>
      <c r="G1100" s="45">
        <f t="shared" si="110"/>
        <v>1.070285597900891</v>
      </c>
      <c r="H1100" s="42">
        <f t="shared" si="114"/>
        <v>1235.1095799776281</v>
      </c>
      <c r="I1100" s="25">
        <v>1154</v>
      </c>
      <c r="J1100" s="45">
        <f t="shared" si="109"/>
        <v>1.0731079484971504</v>
      </c>
      <c r="K1100" s="42">
        <f t="shared" si="112"/>
        <v>1238.3665725657115</v>
      </c>
      <c r="L1100" s="25">
        <v>1154</v>
      </c>
      <c r="M1100" s="45">
        <f t="shared" si="111"/>
        <v>1.0758307957648026</v>
      </c>
      <c r="N1100" s="42">
        <f t="shared" si="113"/>
        <v>1241.5087383125822</v>
      </c>
    </row>
    <row r="1101" spans="6:14" hidden="1" outlineLevel="1" x14ac:dyDescent="0.45">
      <c r="F1101">
        <v>1155</v>
      </c>
      <c r="G1101" s="45">
        <f t="shared" si="110"/>
        <v>1.0701038640491685</v>
      </c>
      <c r="H1101" s="42">
        <f t="shared" si="114"/>
        <v>1235.9699629767895</v>
      </c>
      <c r="I1101" s="25">
        <v>1155</v>
      </c>
      <c r="J1101" s="45">
        <f t="shared" si="109"/>
        <v>1.072918671463386</v>
      </c>
      <c r="K1101" s="42">
        <f t="shared" si="112"/>
        <v>1239.2210655402109</v>
      </c>
      <c r="L1101" s="25">
        <v>1155</v>
      </c>
      <c r="M1101" s="45">
        <f t="shared" si="111"/>
        <v>1.0756342239463954</v>
      </c>
      <c r="N1101" s="42">
        <f t="shared" si="113"/>
        <v>1242.3575286580867</v>
      </c>
    </row>
    <row r="1102" spans="6:14" hidden="1" outlineLevel="1" x14ac:dyDescent="0.45">
      <c r="F1102">
        <v>1156</v>
      </c>
      <c r="G1102" s="45">
        <f t="shared" si="110"/>
        <v>1.0699226152747563</v>
      </c>
      <c r="H1102" s="42">
        <f t="shared" si="114"/>
        <v>1236.8305432576183</v>
      </c>
      <c r="I1102" s="25">
        <v>1156</v>
      </c>
      <c r="J1102" s="45">
        <f t="shared" si="109"/>
        <v>1.072729900882202</v>
      </c>
      <c r="K1102" s="42">
        <f t="shared" si="112"/>
        <v>1240.0757654198255</v>
      </c>
      <c r="L1102" s="25">
        <v>1156</v>
      </c>
      <c r="M1102" s="45">
        <f t="shared" si="111"/>
        <v>1.0754381793398384</v>
      </c>
      <c r="N1102" s="42">
        <f t="shared" si="113"/>
        <v>1243.2065353168532</v>
      </c>
    </row>
    <row r="1103" spans="6:14" hidden="1" outlineLevel="1" x14ac:dyDescent="0.45">
      <c r="F1103">
        <v>1157</v>
      </c>
      <c r="G1103" s="45">
        <f t="shared" si="110"/>
        <v>1.0697418502062588</v>
      </c>
      <c r="H1103" s="42">
        <f t="shared" si="114"/>
        <v>1237.6913206886413</v>
      </c>
      <c r="I1103" s="25">
        <v>1157</v>
      </c>
      <c r="J1103" s="45">
        <f t="shared" si="109"/>
        <v>1.0725416353155519</v>
      </c>
      <c r="K1103" s="42">
        <f t="shared" si="112"/>
        <v>1240.9306720600935</v>
      </c>
      <c r="L1103" s="25">
        <v>1157</v>
      </c>
      <c r="M1103" s="45">
        <f t="shared" si="111"/>
        <v>1.0752426604419247</v>
      </c>
      <c r="N1103" s="42">
        <f t="shared" si="113"/>
        <v>1244.0557581313069</v>
      </c>
    </row>
    <row r="1104" spans="6:14" hidden="1" outlineLevel="1" x14ac:dyDescent="0.45">
      <c r="F1104">
        <v>1158</v>
      </c>
      <c r="G1104" s="45">
        <f t="shared" si="110"/>
        <v>1.0695615674765413</v>
      </c>
      <c r="H1104" s="42">
        <f t="shared" si="114"/>
        <v>1238.5522951378348</v>
      </c>
      <c r="I1104" s="25">
        <v>1158</v>
      </c>
      <c r="J1104" s="45">
        <f t="shared" si="109"/>
        <v>1.0723538733298881</v>
      </c>
      <c r="K1104" s="42">
        <f t="shared" si="112"/>
        <v>1241.7857853160103</v>
      </c>
      <c r="L1104" s="25">
        <v>1158</v>
      </c>
      <c r="M1104" s="45">
        <f t="shared" si="111"/>
        <v>1.0750476657541803</v>
      </c>
      <c r="N1104" s="42">
        <f t="shared" si="113"/>
        <v>1244.9051969433408</v>
      </c>
    </row>
    <row r="1105" spans="6:14" hidden="1" outlineLevel="1" x14ac:dyDescent="0.45">
      <c r="F1105">
        <v>1159</v>
      </c>
      <c r="G1105" s="45">
        <f t="shared" si="110"/>
        <v>1.069381765722714</v>
      </c>
      <c r="H1105" s="42">
        <f t="shared" si="114"/>
        <v>1239.4134664726255</v>
      </c>
      <c r="I1105" s="25">
        <v>1159</v>
      </c>
      <c r="J1105" s="45">
        <f t="shared" si="109"/>
        <v>1.0721666134961447</v>
      </c>
      <c r="K1105" s="42">
        <f t="shared" si="112"/>
        <v>1242.6411050420318</v>
      </c>
      <c r="L1105" s="25">
        <v>1159</v>
      </c>
      <c r="M1105" s="45">
        <f t="shared" si="111"/>
        <v>1.0748531937828465</v>
      </c>
      <c r="N1105" s="42">
        <f t="shared" si="113"/>
        <v>1245.754851594319</v>
      </c>
    </row>
    <row r="1106" spans="6:14" hidden="1" outlineLevel="1" x14ac:dyDescent="0.45">
      <c r="F1106">
        <v>1160</v>
      </c>
      <c r="G1106" s="45">
        <f t="shared" si="110"/>
        <v>1.0692024435861183</v>
      </c>
      <c r="H1106" s="42">
        <f t="shared" si="114"/>
        <v>1240.2748345598973</v>
      </c>
      <c r="I1106" s="25">
        <v>1160</v>
      </c>
      <c r="J1106" s="45">
        <f t="shared" si="109"/>
        <v>1.0719798543897219</v>
      </c>
      <c r="K1106" s="42">
        <f t="shared" si="112"/>
        <v>1243.4966310920775</v>
      </c>
      <c r="L1106" s="25">
        <v>1160</v>
      </c>
      <c r="M1106" s="45">
        <f t="shared" si="111"/>
        <v>1.0746592430388626</v>
      </c>
      <c r="N1106" s="42">
        <f t="shared" si="113"/>
        <v>1246.6047219250806</v>
      </c>
    </row>
    <row r="1107" spans="6:14" hidden="1" outlineLevel="1" x14ac:dyDescent="0.45">
      <c r="F1107">
        <v>1161</v>
      </c>
      <c r="G1107" s="45">
        <f t="shared" si="110"/>
        <v>1.0690235997123105</v>
      </c>
      <c r="H1107" s="42">
        <f t="shared" si="114"/>
        <v>1241.1363992659926</v>
      </c>
      <c r="I1107" s="25">
        <v>1161</v>
      </c>
      <c r="J1107" s="45">
        <f t="shared" ref="J1107:J1170" si="115">J1106^$J$19</f>
        <v>1.0717935945904697</v>
      </c>
      <c r="K1107" s="42">
        <f t="shared" si="112"/>
        <v>1244.3523633195355</v>
      </c>
      <c r="L1107" s="25">
        <v>1161</v>
      </c>
      <c r="M1107" s="45">
        <f t="shared" si="111"/>
        <v>1.0744658120378499</v>
      </c>
      <c r="N1107" s="42">
        <f t="shared" si="113"/>
        <v>1247.4548077759437</v>
      </c>
    </row>
    <row r="1108" spans="6:14" hidden="1" outlineLevel="1" x14ac:dyDescent="0.45">
      <c r="F1108">
        <v>1162</v>
      </c>
      <c r="G1108" s="45">
        <f t="shared" si="110"/>
        <v>1.0688452327510478</v>
      </c>
      <c r="H1108" s="42">
        <f t="shared" si="114"/>
        <v>1241.9981604567176</v>
      </c>
      <c r="I1108" s="25">
        <v>1162</v>
      </c>
      <c r="J1108" s="45">
        <f t="shared" si="115"/>
        <v>1.071607832682673</v>
      </c>
      <c r="K1108" s="42">
        <f t="shared" si="112"/>
        <v>1245.208301577266</v>
      </c>
      <c r="L1108" s="25">
        <v>1162</v>
      </c>
      <c r="M1108" s="45">
        <f t="shared" si="111"/>
        <v>1.0742728993000938</v>
      </c>
      <c r="N1108" s="42">
        <f t="shared" si="113"/>
        <v>1248.305108986709</v>
      </c>
    </row>
    <row r="1109" spans="6:14" hidden="1" outlineLevel="1" x14ac:dyDescent="0.45">
      <c r="F1109">
        <v>1163</v>
      </c>
      <c r="G1109" s="45">
        <f t="shared" si="110"/>
        <v>1.0686673413562731</v>
      </c>
      <c r="H1109" s="42">
        <f t="shared" si="114"/>
        <v>1242.8601179973455</v>
      </c>
      <c r="I1109" s="25">
        <v>1163</v>
      </c>
      <c r="J1109" s="45">
        <f t="shared" si="115"/>
        <v>1.0714225672550344</v>
      </c>
      <c r="K1109" s="42">
        <f t="shared" si="112"/>
        <v>1246.0644457176049</v>
      </c>
      <c r="L1109" s="25">
        <v>1163</v>
      </c>
      <c r="M1109" s="45">
        <f t="shared" si="111"/>
        <v>1.0740805033505281</v>
      </c>
      <c r="N1109" s="42">
        <f t="shared" si="113"/>
        <v>1249.1556253966642</v>
      </c>
    </row>
    <row r="1110" spans="6:14" hidden="1" outlineLevel="1" x14ac:dyDescent="0.45">
      <c r="F1110">
        <v>1164</v>
      </c>
      <c r="G1110" s="45">
        <f t="shared" si="110"/>
        <v>1.0684899241860999</v>
      </c>
      <c r="H1110" s="42">
        <f t="shared" si="114"/>
        <v>1243.7222717526204</v>
      </c>
      <c r="I1110" s="25">
        <v>1164</v>
      </c>
      <c r="J1110" s="45">
        <f t="shared" si="115"/>
        <v>1.0712377969006595</v>
      </c>
      <c r="K1110" s="42">
        <f t="shared" si="112"/>
        <v>1246.9207955923675</v>
      </c>
      <c r="L1110" s="25">
        <v>1164</v>
      </c>
      <c r="M1110" s="45">
        <f t="shared" si="111"/>
        <v>1.0738886227187168</v>
      </c>
      <c r="N1110" s="42">
        <f t="shared" si="113"/>
        <v>1250.0063568445862</v>
      </c>
    </row>
    <row r="1111" spans="6:14" hidden="1" outlineLevel="1" x14ac:dyDescent="0.45">
      <c r="F1111">
        <v>1165</v>
      </c>
      <c r="G1111" s="45">
        <f t="shared" si="110"/>
        <v>1.0683129799027982</v>
      </c>
      <c r="H1111" s="42">
        <f t="shared" si="114"/>
        <v>1244.5846215867598</v>
      </c>
      <c r="I1111" s="25">
        <v>1165</v>
      </c>
      <c r="J1111" s="45">
        <f t="shared" si="115"/>
        <v>1.0710535202170404</v>
      </c>
      <c r="K1111" s="42">
        <f t="shared" si="112"/>
        <v>1247.7773510528521</v>
      </c>
      <c r="L1111" s="25">
        <v>1165</v>
      </c>
      <c r="M1111" s="45">
        <f t="shared" si="111"/>
        <v>1.0736972559388389</v>
      </c>
      <c r="N1111" s="42">
        <f t="shared" si="113"/>
        <v>1250.8573031687474</v>
      </c>
    </row>
    <row r="1112" spans="6:14" hidden="1" outlineLevel="1" x14ac:dyDescent="0.45">
      <c r="F1112">
        <v>1166</v>
      </c>
      <c r="G1112" s="45">
        <f t="shared" si="110"/>
        <v>1.0681365071727793</v>
      </c>
      <c r="H1112" s="42">
        <f t="shared" si="114"/>
        <v>1245.4471673634607</v>
      </c>
      <c r="I1112" s="25">
        <v>1166</v>
      </c>
      <c r="J1112" s="45">
        <f t="shared" si="115"/>
        <v>1.0708697358060408</v>
      </c>
      <c r="K1112" s="42">
        <f t="shared" si="112"/>
        <v>1248.6341119498436</v>
      </c>
      <c r="L1112" s="25">
        <v>1166</v>
      </c>
      <c r="M1112" s="45">
        <f t="shared" si="111"/>
        <v>1.0735064015496709</v>
      </c>
      <c r="N1112" s="42">
        <f t="shared" si="113"/>
        <v>1251.7084642069162</v>
      </c>
    </row>
    <row r="1113" spans="6:14" hidden="1" outlineLevel="1" x14ac:dyDescent="0.45">
      <c r="F1113">
        <v>1167</v>
      </c>
      <c r="G1113" s="45">
        <f t="shared" si="110"/>
        <v>1.0679605046665812</v>
      </c>
      <c r="H1113" s="42">
        <f t="shared" si="114"/>
        <v>1246.3099089459004</v>
      </c>
      <c r="I1113" s="25">
        <v>1167</v>
      </c>
      <c r="J1113" s="45">
        <f t="shared" si="115"/>
        <v>1.0706864422738802</v>
      </c>
      <c r="K1113" s="42">
        <f t="shared" si="112"/>
        <v>1249.4910781336182</v>
      </c>
      <c r="L1113" s="25">
        <v>1167</v>
      </c>
      <c r="M1113" s="45">
        <f t="shared" si="111"/>
        <v>1.0733160580945709</v>
      </c>
      <c r="N1113" s="42">
        <f t="shared" si="113"/>
        <v>1252.5598397963643</v>
      </c>
    </row>
    <row r="1114" spans="6:14" hidden="1" outlineLevel="1" x14ac:dyDescent="0.45">
      <c r="F1114">
        <v>1168</v>
      </c>
      <c r="G1114" s="45">
        <f t="shared" si="110"/>
        <v>1.0677849710588547</v>
      </c>
      <c r="H1114" s="42">
        <f t="shared" si="114"/>
        <v>1247.1728461967423</v>
      </c>
      <c r="I1114" s="25">
        <v>1168</v>
      </c>
      <c r="J1114" s="45">
        <f t="shared" si="115"/>
        <v>1.0705036382311179</v>
      </c>
      <c r="K1114" s="42">
        <f t="shared" si="112"/>
        <v>1250.3482494539458</v>
      </c>
      <c r="L1114" s="25">
        <v>1168</v>
      </c>
      <c r="M1114" s="45">
        <f t="shared" si="111"/>
        <v>1.0731262241214614</v>
      </c>
      <c r="N1114" s="42">
        <f t="shared" si="113"/>
        <v>1253.411429773867</v>
      </c>
    </row>
    <row r="1115" spans="6:14" hidden="1" outlineLevel="1" x14ac:dyDescent="0.45">
      <c r="F1115">
        <v>1169</v>
      </c>
      <c r="G1115" s="45">
        <f t="shared" si="110"/>
        <v>1.0676099050283478</v>
      </c>
      <c r="H1115" s="42">
        <f t="shared" si="114"/>
        <v>1248.0359789781387</v>
      </c>
      <c r="I1115" s="25">
        <v>1169</v>
      </c>
      <c r="J1115" s="45">
        <f t="shared" si="115"/>
        <v>1.0703213222926382</v>
      </c>
      <c r="K1115" s="42">
        <f t="shared" si="112"/>
        <v>1251.2056257600941</v>
      </c>
      <c r="L1115" s="25">
        <v>1169</v>
      </c>
      <c r="M1115" s="45">
        <f t="shared" si="111"/>
        <v>1.0729368981828138</v>
      </c>
      <c r="N1115" s="42">
        <f t="shared" si="113"/>
        <v>1254.2632339757092</v>
      </c>
    </row>
    <row r="1116" spans="6:14" hidden="1" outlineLevel="1" x14ac:dyDescent="0.45">
      <c r="F1116">
        <v>1170</v>
      </c>
      <c r="G1116" s="45">
        <f t="shared" si="110"/>
        <v>1.0674353052578922</v>
      </c>
      <c r="H1116" s="42">
        <f t="shared" si="114"/>
        <v>1248.8993071517339</v>
      </c>
      <c r="I1116" s="25">
        <v>1170</v>
      </c>
      <c r="J1116" s="45">
        <f t="shared" si="115"/>
        <v>1.0701394930776345</v>
      </c>
      <c r="K1116" s="42">
        <f t="shared" si="112"/>
        <v>1252.0632069008323</v>
      </c>
      <c r="L1116" s="25">
        <v>1170</v>
      </c>
      <c r="M1116" s="45">
        <f t="shared" si="111"/>
        <v>1.0727480788356316</v>
      </c>
      <c r="N1116" s="42">
        <f t="shared" si="113"/>
        <v>1255.115252237689</v>
      </c>
    </row>
    <row r="1117" spans="6:14" hidden="1" outlineLevel="1" x14ac:dyDescent="0.45">
      <c r="F1117">
        <v>1171</v>
      </c>
      <c r="G1117" s="45">
        <f t="shared" si="110"/>
        <v>1.0672611704343884</v>
      </c>
      <c r="H1117" s="42">
        <f t="shared" si="114"/>
        <v>1249.7628305786689</v>
      </c>
      <c r="I1117" s="25">
        <v>1171</v>
      </c>
      <c r="J1117" s="45">
        <f t="shared" si="115"/>
        <v>1.0699581492095944</v>
      </c>
      <c r="K1117" s="42">
        <f t="shared" si="112"/>
        <v>1252.9209927244351</v>
      </c>
      <c r="L1117" s="25">
        <v>1171</v>
      </c>
      <c r="M1117" s="45">
        <f t="shared" si="111"/>
        <v>1.072559764641434</v>
      </c>
      <c r="N1117" s="42">
        <f t="shared" si="113"/>
        <v>1255.9674843951193</v>
      </c>
    </row>
    <row r="1118" spans="6:14" hidden="1" outlineLevel="1" x14ac:dyDescent="0.45">
      <c r="F1118">
        <v>1172</v>
      </c>
      <c r="G1118" s="45">
        <f t="shared" si="110"/>
        <v>1.0670874992487915</v>
      </c>
      <c r="H1118" s="42">
        <f t="shared" si="114"/>
        <v>1250.6265491195836</v>
      </c>
      <c r="I1118" s="25">
        <v>1172</v>
      </c>
      <c r="J1118" s="45">
        <f t="shared" si="115"/>
        <v>1.0697772893162847</v>
      </c>
      <c r="K1118" s="42">
        <f t="shared" si="112"/>
        <v>1253.7789830786855</v>
      </c>
      <c r="L1118" s="25">
        <v>1172</v>
      </c>
      <c r="M1118" s="45">
        <f t="shared" si="111"/>
        <v>1.07237195416624</v>
      </c>
      <c r="N1118" s="42">
        <f t="shared" si="113"/>
        <v>1256.8199302828332</v>
      </c>
    </row>
    <row r="1119" spans="6:14" hidden="1" outlineLevel="1" x14ac:dyDescent="0.45">
      <c r="F1119">
        <v>1173</v>
      </c>
      <c r="G1119" s="45">
        <f t="shared" si="110"/>
        <v>1.0669142903960973</v>
      </c>
      <c r="H1119" s="42">
        <f t="shared" si="114"/>
        <v>1251.4904626346222</v>
      </c>
      <c r="I1119" s="25">
        <v>1173</v>
      </c>
      <c r="J1119" s="45">
        <f t="shared" si="115"/>
        <v>1.0695969120297351</v>
      </c>
      <c r="K1119" s="42">
        <f t="shared" si="112"/>
        <v>1254.6371778108792</v>
      </c>
      <c r="L1119" s="25">
        <v>1173</v>
      </c>
      <c r="M1119" s="45">
        <f t="shared" si="111"/>
        <v>1.0721846459805524</v>
      </c>
      <c r="N1119" s="42">
        <f t="shared" si="113"/>
        <v>1257.672589735188</v>
      </c>
    </row>
    <row r="1120" spans="6:14" hidden="1" outlineLevel="1" x14ac:dyDescent="0.45">
      <c r="F1120">
        <v>1174</v>
      </c>
      <c r="G1120" s="45">
        <f t="shared" si="110"/>
        <v>1.0667415425753275</v>
      </c>
      <c r="H1120" s="42">
        <f t="shared" si="114"/>
        <v>1252.3545709834345</v>
      </c>
      <c r="I1120" s="25">
        <v>1174</v>
      </c>
      <c r="J1120" s="45">
        <f t="shared" si="115"/>
        <v>1.0694170159862242</v>
      </c>
      <c r="K1120" s="42">
        <f t="shared" si="112"/>
        <v>1255.4955767678273</v>
      </c>
      <c r="L1120" s="25">
        <v>1174</v>
      </c>
      <c r="M1120" s="45">
        <f t="shared" si="111"/>
        <v>1.0719978386593414</v>
      </c>
      <c r="N1120" s="42">
        <f t="shared" si="113"/>
        <v>1258.5254625860669</v>
      </c>
    </row>
    <row r="1121" spans="6:14" hidden="1" outlineLevel="1" x14ac:dyDescent="0.45">
      <c r="F1121">
        <v>1175</v>
      </c>
      <c r="G1121" s="45">
        <f t="shared" si="110"/>
        <v>1.0665692544895158</v>
      </c>
      <c r="H1121" s="42">
        <f t="shared" si="114"/>
        <v>1253.2188740251811</v>
      </c>
      <c r="I1121" s="25">
        <v>1175</v>
      </c>
      <c r="J1121" s="45">
        <f t="shared" si="115"/>
        <v>1.0692375998262642</v>
      </c>
      <c r="K1121" s="42">
        <f t="shared" si="112"/>
        <v>1256.3541797958605</v>
      </c>
      <c r="L1121" s="25">
        <v>1175</v>
      </c>
      <c r="M1121" s="45">
        <f t="shared" si="111"/>
        <v>1.0718115307820291</v>
      </c>
      <c r="N1121" s="42">
        <f t="shared" si="113"/>
        <v>1259.3785486688842</v>
      </c>
    </row>
    <row r="1122" spans="6:14" hidden="1" outlineLevel="1" x14ac:dyDescent="0.45">
      <c r="F1122">
        <v>1176</v>
      </c>
      <c r="G1122" s="45">
        <f t="shared" si="110"/>
        <v>1.0663974248456938</v>
      </c>
      <c r="H1122" s="42">
        <f t="shared" si="114"/>
        <v>1254.0833716185359</v>
      </c>
      <c r="I1122" s="25">
        <v>1176</v>
      </c>
      <c r="J1122" s="45">
        <f t="shared" si="115"/>
        <v>1.0690586621945852</v>
      </c>
      <c r="K1122" s="42">
        <f t="shared" si="112"/>
        <v>1257.2129867408323</v>
      </c>
      <c r="L1122" s="25">
        <v>1176</v>
      </c>
      <c r="M1122" s="45">
        <f t="shared" si="111"/>
        <v>1.0716257209324729</v>
      </c>
      <c r="N1122" s="42">
        <f t="shared" si="113"/>
        <v>1260.231847816588</v>
      </c>
    </row>
    <row r="1123" spans="6:14" hidden="1" outlineLevel="1" x14ac:dyDescent="0.45">
      <c r="F1123">
        <v>1177</v>
      </c>
      <c r="G1123" s="45">
        <f t="shared" si="110"/>
        <v>1.0662260523548772</v>
      </c>
      <c r="H1123" s="42">
        <f t="shared" si="114"/>
        <v>1254.9480636216904</v>
      </c>
      <c r="I1123" s="25">
        <v>1177</v>
      </c>
      <c r="J1123" s="45">
        <f t="shared" si="115"/>
        <v>1.0688802017401213</v>
      </c>
      <c r="K1123" s="42">
        <f t="shared" si="112"/>
        <v>1258.0719974481228</v>
      </c>
      <c r="L1123" s="25">
        <v>1177</v>
      </c>
      <c r="M1123" s="45">
        <f t="shared" si="111"/>
        <v>1.0714404076989505</v>
      </c>
      <c r="N1123" s="42">
        <f t="shared" si="113"/>
        <v>1261.0853598616648</v>
      </c>
    </row>
    <row r="1124" spans="6:14" hidden="1" outlineLevel="1" x14ac:dyDescent="0.45">
      <c r="F1124">
        <v>1178</v>
      </c>
      <c r="G1124" s="45">
        <f t="shared" si="110"/>
        <v>1.0660551357320516</v>
      </c>
      <c r="H1124" s="42">
        <f t="shared" si="114"/>
        <v>1255.8129498923568</v>
      </c>
      <c r="I1124" s="25">
        <v>1178</v>
      </c>
      <c r="J1124" s="45">
        <f t="shared" si="115"/>
        <v>1.0687022171159948</v>
      </c>
      <c r="K1124" s="42">
        <f t="shared" si="112"/>
        <v>1258.9312117626419</v>
      </c>
      <c r="L1124" s="25">
        <v>1178</v>
      </c>
      <c r="M1124" s="45">
        <f t="shared" si="111"/>
        <v>1.0712555896741436</v>
      </c>
      <c r="N1124" s="42">
        <f t="shared" si="113"/>
        <v>1261.9390846361412</v>
      </c>
    </row>
    <row r="1125" spans="6:14" hidden="1" outlineLevel="1" x14ac:dyDescent="0.45">
      <c r="F1125">
        <v>1179</v>
      </c>
      <c r="G1125" s="45">
        <f t="shared" si="110"/>
        <v>1.0658846736961582</v>
      </c>
      <c r="H1125" s="42">
        <f t="shared" si="114"/>
        <v>1256.6780302877705</v>
      </c>
      <c r="I1125" s="25">
        <v>1179</v>
      </c>
      <c r="J1125" s="45">
        <f t="shared" si="115"/>
        <v>1.0685247069795021</v>
      </c>
      <c r="K1125" s="42">
        <f t="shared" si="112"/>
        <v>1259.7906295288331</v>
      </c>
      <c r="L1125" s="25">
        <v>1179</v>
      </c>
      <c r="M1125" s="45">
        <f t="shared" si="111"/>
        <v>1.0710712654551222</v>
      </c>
      <c r="N1125" s="42">
        <f t="shared" si="113"/>
        <v>1262.793021971589</v>
      </c>
    </row>
    <row r="1126" spans="6:14" hidden="1" outlineLevel="1" x14ac:dyDescent="0.45">
      <c r="F1126">
        <v>1180</v>
      </c>
      <c r="G1126" s="45">
        <f t="shared" si="110"/>
        <v>1.065714664970081</v>
      </c>
      <c r="H1126" s="42">
        <f t="shared" si="114"/>
        <v>1257.5433046646956</v>
      </c>
      <c r="I1126" s="25">
        <v>1180</v>
      </c>
      <c r="J1126" s="45">
        <f t="shared" si="115"/>
        <v>1.0683476699920984</v>
      </c>
      <c r="K1126" s="42">
        <f t="shared" si="112"/>
        <v>1260.650250590676</v>
      </c>
      <c r="L1126" s="25">
        <v>1180</v>
      </c>
      <c r="M1126" s="45">
        <f t="shared" si="111"/>
        <v>1.0708874336433292</v>
      </c>
      <c r="N1126" s="42">
        <f t="shared" si="113"/>
        <v>1263.6471716991284</v>
      </c>
    </row>
    <row r="1127" spans="6:14" hidden="1" outlineLevel="1" x14ac:dyDescent="0.45">
      <c r="F1127">
        <v>1181</v>
      </c>
      <c r="G1127" s="45">
        <f t="shared" si="110"/>
        <v>1.065545108280632</v>
      </c>
      <c r="H1127" s="42">
        <f t="shared" si="114"/>
        <v>1258.4087728794264</v>
      </c>
      <c r="I1127" s="25">
        <v>1181</v>
      </c>
      <c r="J1127" s="45">
        <f t="shared" si="115"/>
        <v>1.0681711048193834</v>
      </c>
      <c r="K1127" s="42">
        <f t="shared" si="112"/>
        <v>1261.5100747916917</v>
      </c>
      <c r="L1127" s="25">
        <v>1181</v>
      </c>
      <c r="M1127" s="45">
        <f t="shared" si="111"/>
        <v>1.0707040928445646</v>
      </c>
      <c r="N1127" s="42">
        <f t="shared" si="113"/>
        <v>1264.5015336494307</v>
      </c>
    </row>
    <row r="1128" spans="6:14" hidden="1" outlineLevel="1" x14ac:dyDescent="0.45">
      <c r="F1128">
        <v>1182</v>
      </c>
      <c r="G1128" s="45">
        <f t="shared" si="110"/>
        <v>1.0653760023585375</v>
      </c>
      <c r="H1128" s="42">
        <f t="shared" si="114"/>
        <v>1259.2744347877913</v>
      </c>
      <c r="I1128" s="25">
        <v>1182</v>
      </c>
      <c r="J1128" s="45">
        <f t="shared" si="115"/>
        <v>1.0679950101310864</v>
      </c>
      <c r="K1128" s="42">
        <f t="shared" si="112"/>
        <v>1262.3701019749442</v>
      </c>
      <c r="L1128" s="25">
        <v>1182</v>
      </c>
      <c r="M1128" s="45">
        <f t="shared" si="111"/>
        <v>1.07052124166897</v>
      </c>
      <c r="N1128" s="42">
        <f t="shared" si="113"/>
        <v>1265.3561076527226</v>
      </c>
    </row>
    <row r="1129" spans="6:14" hidden="1" outlineLevel="1" x14ac:dyDescent="0.45">
      <c r="F1129">
        <v>1183</v>
      </c>
      <c r="G1129" s="45">
        <f t="shared" si="110"/>
        <v>1.065207345938425</v>
      </c>
      <c r="H1129" s="42">
        <f t="shared" si="114"/>
        <v>1260.1402902451568</v>
      </c>
      <c r="I1129" s="25">
        <v>1183</v>
      </c>
      <c r="J1129" s="45">
        <f t="shared" si="115"/>
        <v>1.0678193846010522</v>
      </c>
      <c r="K1129" s="42">
        <f t="shared" si="112"/>
        <v>1263.2303319830448</v>
      </c>
      <c r="L1129" s="25">
        <v>1183</v>
      </c>
      <c r="M1129" s="45">
        <f t="shared" si="111"/>
        <v>1.0703388787310135</v>
      </c>
      <c r="N1129" s="42">
        <f t="shared" si="113"/>
        <v>1266.2108935387889</v>
      </c>
    </row>
    <row r="1130" spans="6:14" hidden="1" outlineLevel="1" x14ac:dyDescent="0.45">
      <c r="F1130">
        <v>1184</v>
      </c>
      <c r="G1130" s="45">
        <f t="shared" si="110"/>
        <v>1.0650391377588093</v>
      </c>
      <c r="H1130" s="42">
        <f t="shared" si="114"/>
        <v>1261.0063391064302</v>
      </c>
      <c r="I1130" s="25">
        <v>1184</v>
      </c>
      <c r="J1130" s="45">
        <f t="shared" si="115"/>
        <v>1.0676442269072259</v>
      </c>
      <c r="K1130" s="42">
        <f t="shared" si="112"/>
        <v>1264.0907646581554</v>
      </c>
      <c r="L1130" s="25">
        <v>1184</v>
      </c>
      <c r="M1130" s="45">
        <f t="shared" si="111"/>
        <v>1.0701570026494738</v>
      </c>
      <c r="N1130" s="42">
        <f t="shared" si="113"/>
        <v>1267.0658911369769</v>
      </c>
    </row>
    <row r="1131" spans="6:14" hidden="1" outlineLevel="1" x14ac:dyDescent="0.45">
      <c r="F1131">
        <v>1185</v>
      </c>
      <c r="G1131" s="45">
        <f t="shared" si="110"/>
        <v>1.0648713765620788</v>
      </c>
      <c r="H1131" s="42">
        <f t="shared" si="114"/>
        <v>1261.8725812260634</v>
      </c>
      <c r="I1131" s="25">
        <v>1185</v>
      </c>
      <c r="J1131" s="45">
        <f t="shared" si="115"/>
        <v>1.0674695357316386</v>
      </c>
      <c r="K1131" s="42">
        <f t="shared" si="112"/>
        <v>1264.9513998419918</v>
      </c>
      <c r="L1131" s="25">
        <v>1185</v>
      </c>
      <c r="M1131" s="45">
        <f t="shared" si="111"/>
        <v>1.0699756120474251</v>
      </c>
      <c r="N1131" s="42">
        <f t="shared" si="113"/>
        <v>1267.9211002761988</v>
      </c>
    </row>
    <row r="1132" spans="6:14" hidden="1" outlineLevel="1" x14ac:dyDescent="0.45">
      <c r="F1132">
        <v>1186</v>
      </c>
      <c r="G1132" s="45">
        <f t="shared" si="110"/>
        <v>1.0647040610944818</v>
      </c>
      <c r="H1132" s="42">
        <f t="shared" si="114"/>
        <v>1262.7390164580554</v>
      </c>
      <c r="I1132" s="25">
        <v>1186</v>
      </c>
      <c r="J1132" s="45">
        <f t="shared" si="115"/>
        <v>1.0672953097603937</v>
      </c>
      <c r="K1132" s="42">
        <f t="shared" si="112"/>
        <v>1265.812237375827</v>
      </c>
      <c r="L1132" s="25">
        <v>1186</v>
      </c>
      <c r="M1132" s="45">
        <f t="shared" si="111"/>
        <v>1.0697947055522221</v>
      </c>
      <c r="N1132" s="42">
        <f t="shared" si="113"/>
        <v>1268.7765207849354</v>
      </c>
    </row>
    <row r="1133" spans="6:14" hidden="1" outlineLevel="1" x14ac:dyDescent="0.45">
      <c r="F1133">
        <v>1187</v>
      </c>
      <c r="G1133" s="45">
        <f t="shared" si="110"/>
        <v>1.0645371901061138</v>
      </c>
      <c r="H1133" s="42">
        <f t="shared" si="114"/>
        <v>1263.6056446559571</v>
      </c>
      <c r="I1133" s="25">
        <v>1187</v>
      </c>
      <c r="J1133" s="45">
        <f t="shared" si="115"/>
        <v>1.0671215476836515</v>
      </c>
      <c r="K1133" s="42">
        <f t="shared" si="112"/>
        <v>1266.6732771004943</v>
      </c>
      <c r="L1133" s="25">
        <v>1187</v>
      </c>
      <c r="M1133" s="45">
        <f t="shared" si="111"/>
        <v>1.0696142817954843</v>
      </c>
      <c r="N1133" s="42">
        <f t="shared" si="113"/>
        <v>1269.6321524912398</v>
      </c>
    </row>
    <row r="1134" spans="6:14" hidden="1" outlineLevel="1" x14ac:dyDescent="0.45">
      <c r="F1134">
        <v>1188</v>
      </c>
      <c r="G1134" s="45">
        <f t="shared" si="110"/>
        <v>1.0643707623509031</v>
      </c>
      <c r="H1134" s="42">
        <f t="shared" si="114"/>
        <v>1264.4724656728729</v>
      </c>
      <c r="I1134" s="25">
        <v>1188</v>
      </c>
      <c r="J1134" s="45">
        <f t="shared" si="115"/>
        <v>1.0669482481956158</v>
      </c>
      <c r="K1134" s="42">
        <f t="shared" si="112"/>
        <v>1267.5345188563915</v>
      </c>
      <c r="L1134" s="25">
        <v>1188</v>
      </c>
      <c r="M1134" s="45">
        <f t="shared" si="111"/>
        <v>1.0694343394130814</v>
      </c>
      <c r="N1134" s="42">
        <f t="shared" si="113"/>
        <v>1270.4879952227407</v>
      </c>
    </row>
    <row r="1135" spans="6:14" hidden="1" outlineLevel="1" x14ac:dyDescent="0.45">
      <c r="F1135">
        <v>1189</v>
      </c>
      <c r="G1135" s="45">
        <f t="shared" si="110"/>
        <v>1.0642047765865983</v>
      </c>
      <c r="H1135" s="42">
        <f t="shared" si="114"/>
        <v>1265.3394793614655</v>
      </c>
      <c r="I1135" s="25">
        <v>1189</v>
      </c>
      <c r="J1135" s="45">
        <f t="shared" si="115"/>
        <v>1.0667754099945195</v>
      </c>
      <c r="K1135" s="42">
        <f t="shared" si="112"/>
        <v>1268.3959624834836</v>
      </c>
      <c r="L1135" s="25">
        <v>1189</v>
      </c>
      <c r="M1135" s="45">
        <f t="shared" si="111"/>
        <v>1.0692548770451178</v>
      </c>
      <c r="N1135" s="42">
        <f t="shared" si="113"/>
        <v>1271.3440488066451</v>
      </c>
    </row>
    <row r="1136" spans="6:14" hidden="1" outlineLevel="1" x14ac:dyDescent="0.45">
      <c r="F1136">
        <v>1190</v>
      </c>
      <c r="G1136" s="45">
        <f t="shared" ref="G1136:G1199" si="116">G1135^$G$19</f>
        <v>1.064039231574754</v>
      </c>
      <c r="H1136" s="42">
        <f t="shared" si="114"/>
        <v>1266.2066855739572</v>
      </c>
      <c r="I1136" s="25">
        <v>1190</v>
      </c>
      <c r="J1136" s="45">
        <f t="shared" si="115"/>
        <v>1.0666030317826096</v>
      </c>
      <c r="K1136" s="42">
        <f t="shared" si="112"/>
        <v>1269.2576078213056</v>
      </c>
      <c r="L1136" s="25">
        <v>1190</v>
      </c>
      <c r="M1136" s="45">
        <f t="shared" ref="M1136:M1199" si="117">M1135^$M$19</f>
        <v>1.0690758933359179</v>
      </c>
      <c r="N1136" s="42">
        <f t="shared" si="113"/>
        <v>1272.2003130697424</v>
      </c>
    </row>
    <row r="1137" spans="6:14" hidden="1" outlineLevel="1" x14ac:dyDescent="0.45">
      <c r="F1137">
        <v>1191</v>
      </c>
      <c r="G1137" s="45">
        <f t="shared" si="116"/>
        <v>1.0638741260807187</v>
      </c>
      <c r="H1137" s="42">
        <f t="shared" si="114"/>
        <v>1267.0740841621359</v>
      </c>
      <c r="I1137" s="25">
        <v>1191</v>
      </c>
      <c r="J1137" s="45">
        <f t="shared" si="115"/>
        <v>1.0664311122661347</v>
      </c>
      <c r="K1137" s="42">
        <f t="shared" si="112"/>
        <v>1270.1194547089665</v>
      </c>
      <c r="L1137" s="25">
        <v>1191</v>
      </c>
      <c r="M1137" s="45">
        <f t="shared" si="117"/>
        <v>1.0688973869340108</v>
      </c>
      <c r="N1137" s="42">
        <f t="shared" si="113"/>
        <v>1273.056787838407</v>
      </c>
    </row>
    <row r="1138" spans="6:14" hidden="1" outlineLevel="1" x14ac:dyDescent="0.45">
      <c r="F1138">
        <v>1192</v>
      </c>
      <c r="G1138" s="45">
        <f t="shared" si="116"/>
        <v>1.0637094588736209</v>
      </c>
      <c r="H1138" s="42">
        <f t="shared" si="114"/>
        <v>1267.9416749773561</v>
      </c>
      <c r="I1138" s="25">
        <v>1192</v>
      </c>
      <c r="J1138" s="45">
        <f t="shared" si="115"/>
        <v>1.0662596501553294</v>
      </c>
      <c r="K1138" s="42">
        <f t="shared" si="112"/>
        <v>1270.9815029851527</v>
      </c>
      <c r="L1138" s="25">
        <v>1192</v>
      </c>
      <c r="M1138" s="45">
        <f t="shared" si="117"/>
        <v>1.068719356492116</v>
      </c>
      <c r="N1138" s="42">
        <f t="shared" si="113"/>
        <v>1273.9134729386024</v>
      </c>
    </row>
    <row r="1139" spans="6:14" hidden="1" outlineLevel="1" x14ac:dyDescent="0.45">
      <c r="F1139">
        <v>1193</v>
      </c>
      <c r="G1139" s="45">
        <f t="shared" si="116"/>
        <v>1.0635452287263556</v>
      </c>
      <c r="H1139" s="42">
        <f t="shared" si="114"/>
        <v>1268.8094578705422</v>
      </c>
      <c r="I1139" s="25">
        <v>1193</v>
      </c>
      <c r="J1139" s="45">
        <f t="shared" si="115"/>
        <v>1.0660886441644013</v>
      </c>
      <c r="K1139" s="42">
        <f t="shared" si="112"/>
        <v>1271.8437524881308</v>
      </c>
      <c r="L1139" s="25">
        <v>1193</v>
      </c>
      <c r="M1139" s="45">
        <f t="shared" si="117"/>
        <v>1.0685418006671279</v>
      </c>
      <c r="N1139" s="42">
        <f t="shared" si="113"/>
        <v>1274.7703681958835</v>
      </c>
    </row>
    <row r="1140" spans="6:14" hidden="1" outlineLevel="1" x14ac:dyDescent="0.45">
      <c r="F1140">
        <v>1194</v>
      </c>
      <c r="G1140" s="45">
        <f t="shared" si="116"/>
        <v>1.0633814344155723</v>
      </c>
      <c r="H1140" s="42">
        <f t="shared" si="114"/>
        <v>1269.6774326921934</v>
      </c>
      <c r="I1140" s="25">
        <v>1194</v>
      </c>
      <c r="J1140" s="45">
        <f t="shared" si="115"/>
        <v>1.0659180930115164</v>
      </c>
      <c r="K1140" s="42">
        <f t="shared" si="112"/>
        <v>1272.7062030557506</v>
      </c>
      <c r="L1140" s="25">
        <v>1194</v>
      </c>
      <c r="M1140" s="45">
        <f t="shared" si="117"/>
        <v>1.0683647181201015</v>
      </c>
      <c r="N1140" s="42">
        <f t="shared" si="113"/>
        <v>1275.6274734354013</v>
      </c>
    </row>
    <row r="1141" spans="6:14" hidden="1" outlineLevel="1" x14ac:dyDescent="0.45">
      <c r="F1141">
        <v>1195</v>
      </c>
      <c r="G1141" s="45">
        <f t="shared" si="116"/>
        <v>1.0632180747216613</v>
      </c>
      <c r="H1141" s="42">
        <f t="shared" si="114"/>
        <v>1270.5455992923853</v>
      </c>
      <c r="I1141" s="25">
        <v>1195</v>
      </c>
      <c r="J1141" s="45">
        <f t="shared" si="115"/>
        <v>1.0657479954187858</v>
      </c>
      <c r="K1141" s="42">
        <f t="shared" si="112"/>
        <v>1273.5688545254491</v>
      </c>
      <c r="L1141" s="25">
        <v>1195</v>
      </c>
      <c r="M1141" s="45">
        <f t="shared" si="117"/>
        <v>1.0681881075162374</v>
      </c>
      <c r="N1141" s="42">
        <f t="shared" si="113"/>
        <v>1276.4847884819037</v>
      </c>
    </row>
    <row r="1142" spans="6:14" hidden="1" outlineLevel="1" x14ac:dyDescent="0.45">
      <c r="F1142">
        <v>1196</v>
      </c>
      <c r="G1142" s="45">
        <f t="shared" si="116"/>
        <v>1.0630551484287403</v>
      </c>
      <c r="H1142" s="42">
        <f t="shared" si="114"/>
        <v>1271.4139575207735</v>
      </c>
      <c r="I1142" s="25">
        <v>1196</v>
      </c>
      <c r="J1142" s="45">
        <f t="shared" si="115"/>
        <v>1.0655783501122518</v>
      </c>
      <c r="K1142" s="42">
        <f t="shared" ref="K1142:K1205" si="118">I1142*J1142</f>
        <v>1274.4317067342531</v>
      </c>
      <c r="L1142" s="25">
        <v>1196</v>
      </c>
      <c r="M1142" s="45">
        <f t="shared" si="117"/>
        <v>1.0680119675248676</v>
      </c>
      <c r="N1142" s="42">
        <f t="shared" ref="N1142:N1205" si="119">L1142*M1142</f>
        <v>1277.3423131597417</v>
      </c>
    </row>
    <row r="1143" spans="6:14" hidden="1" outlineLevel="1" x14ac:dyDescent="0.45">
      <c r="F1143">
        <v>1197</v>
      </c>
      <c r="G1143" s="45">
        <f t="shared" si="116"/>
        <v>1.0628926543246422</v>
      </c>
      <c r="H1143" s="42">
        <f t="shared" si="114"/>
        <v>1272.2825072265966</v>
      </c>
      <c r="I1143" s="25">
        <v>1197</v>
      </c>
      <c r="J1143" s="45">
        <f t="shared" si="115"/>
        <v>1.0654091558218735</v>
      </c>
      <c r="K1143" s="42">
        <f t="shared" si="118"/>
        <v>1275.2947595187825</v>
      </c>
      <c r="L1143" s="25">
        <v>1197</v>
      </c>
      <c r="M1143" s="45">
        <f t="shared" si="117"/>
        <v>1.0678362968194406</v>
      </c>
      <c r="N1143" s="42">
        <f t="shared" si="119"/>
        <v>1278.2000472928703</v>
      </c>
    </row>
    <row r="1144" spans="6:14" hidden="1" outlineLevel="1" x14ac:dyDescent="0.45">
      <c r="F1144">
        <v>1198</v>
      </c>
      <c r="G1144" s="45">
        <f t="shared" si="116"/>
        <v>1.0627305912009022</v>
      </c>
      <c r="H1144" s="42">
        <f t="shared" si="114"/>
        <v>1273.1512482586809</v>
      </c>
      <c r="I1144" s="25">
        <v>1198</v>
      </c>
      <c r="J1144" s="45">
        <f t="shared" si="115"/>
        <v>1.0652404112815139</v>
      </c>
      <c r="K1144" s="42">
        <f t="shared" si="118"/>
        <v>1276.1580127152538</v>
      </c>
      <c r="L1144" s="25">
        <v>1198</v>
      </c>
      <c r="M1144" s="45">
        <f t="shared" si="117"/>
        <v>1.0676610940775066</v>
      </c>
      <c r="N1144" s="42">
        <f t="shared" si="119"/>
        <v>1279.057990704853</v>
      </c>
    </row>
    <row r="1145" spans="6:14" hidden="1" outlineLevel="1" x14ac:dyDescent="0.45">
      <c r="F1145">
        <v>1199</v>
      </c>
      <c r="G1145" s="45">
        <f t="shared" si="116"/>
        <v>1.0625689578527442</v>
      </c>
      <c r="H1145" s="42">
        <f t="shared" si="114"/>
        <v>1274.0201804654403</v>
      </c>
      <c r="I1145" s="25">
        <v>1199</v>
      </c>
      <c r="J1145" s="45">
        <f t="shared" si="115"/>
        <v>1.065072115228926</v>
      </c>
      <c r="K1145" s="42">
        <f t="shared" si="118"/>
        <v>1277.0214661594823</v>
      </c>
      <c r="L1145" s="25">
        <v>1199</v>
      </c>
      <c r="M1145" s="45">
        <f t="shared" si="117"/>
        <v>1.0674863579807037</v>
      </c>
      <c r="N1145" s="42">
        <f t="shared" si="119"/>
        <v>1279.9161432188637</v>
      </c>
    </row>
    <row r="1146" spans="6:14" collapsed="1" x14ac:dyDescent="0.45">
      <c r="F1146" s="26">
        <v>1200</v>
      </c>
      <c r="G1146" s="45">
        <f t="shared" si="116"/>
        <v>1.0624077530790688</v>
      </c>
      <c r="H1146" s="42">
        <f t="shared" si="114"/>
        <v>1274.8893036948825</v>
      </c>
      <c r="I1146" s="44">
        <v>1200</v>
      </c>
      <c r="J1146" s="45">
        <f t="shared" si="115"/>
        <v>1.0649042664057389</v>
      </c>
      <c r="K1146" s="42">
        <f t="shared" si="118"/>
        <v>1277.8851196868866</v>
      </c>
      <c r="L1146" s="44">
        <v>1200</v>
      </c>
      <c r="M1146" s="45">
        <f t="shared" si="117"/>
        <v>1.067312087214743</v>
      </c>
      <c r="N1146" s="42">
        <f t="shared" si="119"/>
        <v>1280.7745046576915</v>
      </c>
    </row>
    <row r="1147" spans="6:14" hidden="1" outlineLevel="1" x14ac:dyDescent="0.45">
      <c r="F1147">
        <v>1201</v>
      </c>
      <c r="G1147" s="45">
        <f t="shared" si="116"/>
        <v>1.0622469756824402</v>
      </c>
      <c r="H1147" s="42">
        <f t="shared" ref="H1147:H1210" si="120">F1147*G1147</f>
        <v>1275.7586177946107</v>
      </c>
      <c r="I1147" s="25">
        <v>1201</v>
      </c>
      <c r="J1147" s="45">
        <f t="shared" si="115"/>
        <v>1.0647368635574448</v>
      </c>
      <c r="K1147" s="42">
        <f t="shared" si="118"/>
        <v>1278.7489731324913</v>
      </c>
      <c r="L1147" s="25">
        <v>1201</v>
      </c>
      <c r="M1147" s="45">
        <f t="shared" si="117"/>
        <v>1.0671382804693947</v>
      </c>
      <c r="N1147" s="42">
        <f t="shared" si="119"/>
        <v>1281.6330748437431</v>
      </c>
    </row>
    <row r="1148" spans="6:14" hidden="1" outlineLevel="1" x14ac:dyDescent="0.45">
      <c r="F1148">
        <v>1202</v>
      </c>
      <c r="G1148" s="45">
        <f t="shared" si="116"/>
        <v>1.0620866244690736</v>
      </c>
      <c r="H1148" s="42">
        <f t="shared" si="120"/>
        <v>1276.6281226118265</v>
      </c>
      <c r="I1148" s="25">
        <v>1202</v>
      </c>
      <c r="J1148" s="45">
        <f t="shared" si="115"/>
        <v>1.0645699054333848</v>
      </c>
      <c r="K1148" s="42">
        <f t="shared" si="118"/>
        <v>1279.6130263309285</v>
      </c>
      <c r="L1148" s="25">
        <v>1202</v>
      </c>
      <c r="M1148" s="45">
        <f t="shared" si="117"/>
        <v>1.0669649364384732</v>
      </c>
      <c r="N1148" s="42">
        <f t="shared" si="119"/>
        <v>1282.4918535990448</v>
      </c>
    </row>
    <row r="1149" spans="6:14" hidden="1" outlineLevel="1" x14ac:dyDescent="0.45">
      <c r="F1149">
        <v>1203</v>
      </c>
      <c r="G1149" s="45">
        <f t="shared" si="116"/>
        <v>1.0619266982488229</v>
      </c>
      <c r="H1149" s="42">
        <f t="shared" si="120"/>
        <v>1277.4978179933339</v>
      </c>
      <c r="I1149" s="25">
        <v>1203</v>
      </c>
      <c r="J1149" s="45">
        <f t="shared" si="115"/>
        <v>1.0644033907867361</v>
      </c>
      <c r="K1149" s="42">
        <f t="shared" si="118"/>
        <v>1280.4772791164435</v>
      </c>
      <c r="L1149" s="25">
        <v>1203</v>
      </c>
      <c r="M1149" s="45">
        <f t="shared" si="117"/>
        <v>1.0667920538198232</v>
      </c>
      <c r="N1149" s="42">
        <f t="shared" si="119"/>
        <v>1283.3508407452473</v>
      </c>
    </row>
    <row r="1150" spans="6:14" hidden="1" outlineLevel="1" x14ac:dyDescent="0.45">
      <c r="F1150">
        <v>1204</v>
      </c>
      <c r="G1150" s="45">
        <f t="shared" si="116"/>
        <v>1.0617671958351673</v>
      </c>
      <c r="H1150" s="42">
        <f t="shared" si="120"/>
        <v>1278.3677037855414</v>
      </c>
      <c r="I1150" s="25">
        <v>1204</v>
      </c>
      <c r="J1150" s="45">
        <f t="shared" si="115"/>
        <v>1.0642373183744984</v>
      </c>
      <c r="K1150" s="42">
        <f t="shared" si="118"/>
        <v>1281.3417313228961</v>
      </c>
      <c r="L1150" s="25">
        <v>1204</v>
      </c>
      <c r="M1150" s="45">
        <f t="shared" si="117"/>
        <v>1.066619631315306</v>
      </c>
      <c r="N1150" s="42">
        <f t="shared" si="119"/>
        <v>1284.2100361036285</v>
      </c>
    </row>
    <row r="1151" spans="6:14" hidden="1" outlineLevel="1" x14ac:dyDescent="0.45">
      <c r="F1151">
        <v>1205</v>
      </c>
      <c r="G1151" s="45">
        <f t="shared" si="116"/>
        <v>1.0616081160451998</v>
      </c>
      <c r="H1151" s="42">
        <f t="shared" si="120"/>
        <v>1279.2377798344658</v>
      </c>
      <c r="I1151" s="25">
        <v>1205</v>
      </c>
      <c r="J1151" s="45">
        <f t="shared" si="115"/>
        <v>1.0640716869574807</v>
      </c>
      <c r="K1151" s="42">
        <f t="shared" si="118"/>
        <v>1282.2063827837642</v>
      </c>
      <c r="L1151" s="25">
        <v>1205</v>
      </c>
      <c r="M1151" s="45">
        <f t="shared" si="117"/>
        <v>1.0664476676307846</v>
      </c>
      <c r="N1151" s="42">
        <f t="shared" si="119"/>
        <v>1285.0694394950954</v>
      </c>
    </row>
    <row r="1152" spans="6:14" hidden="1" outlineLevel="1" x14ac:dyDescent="0.45">
      <c r="F1152">
        <v>1206</v>
      </c>
      <c r="G1152" s="45">
        <f t="shared" si="116"/>
        <v>1.0614494576996136</v>
      </c>
      <c r="H1152" s="42">
        <f t="shared" si="120"/>
        <v>1280.108045985734</v>
      </c>
      <c r="I1152" s="25">
        <v>1206</v>
      </c>
      <c r="J1152" s="45">
        <f t="shared" si="115"/>
        <v>1.0639064953002877</v>
      </c>
      <c r="K1152" s="42">
        <f t="shared" si="118"/>
        <v>1283.0712333321469</v>
      </c>
      <c r="L1152" s="25">
        <v>1206</v>
      </c>
      <c r="M1152" s="45">
        <f t="shared" si="117"/>
        <v>1.0662761614761098</v>
      </c>
      <c r="N1152" s="42">
        <f t="shared" si="119"/>
        <v>1285.9290507401884</v>
      </c>
    </row>
    <row r="1153" spans="6:14" hidden="1" outlineLevel="1" x14ac:dyDescent="0.45">
      <c r="F1153">
        <v>1207</v>
      </c>
      <c r="G1153" s="45">
        <f t="shared" si="116"/>
        <v>1.0612912196226911</v>
      </c>
      <c r="H1153" s="42">
        <f t="shared" si="120"/>
        <v>1280.9785020845882</v>
      </c>
      <c r="I1153" s="25">
        <v>1207</v>
      </c>
      <c r="J1153" s="45">
        <f t="shared" si="115"/>
        <v>1.0637417421713071</v>
      </c>
      <c r="K1153" s="42">
        <f t="shared" si="118"/>
        <v>1283.9362828007677</v>
      </c>
      <c r="L1153" s="25">
        <v>1207</v>
      </c>
      <c r="M1153" s="45">
        <f t="shared" si="117"/>
        <v>1.0661051115651068</v>
      </c>
      <c r="N1153" s="42">
        <f t="shared" si="119"/>
        <v>1286.788869659084</v>
      </c>
    </row>
    <row r="1154" spans="6:14" hidden="1" outlineLevel="1" x14ac:dyDescent="0.45">
      <c r="F1154">
        <v>1208</v>
      </c>
      <c r="G1154" s="45">
        <f t="shared" si="116"/>
        <v>1.0611334006422899</v>
      </c>
      <c r="H1154" s="42">
        <f t="shared" si="120"/>
        <v>1281.8491479758861</v>
      </c>
      <c r="I1154" s="25">
        <v>1208</v>
      </c>
      <c r="J1154" s="45">
        <f t="shared" si="115"/>
        <v>1.063577426342696</v>
      </c>
      <c r="K1154" s="42">
        <f t="shared" si="118"/>
        <v>1284.8015310219769</v>
      </c>
      <c r="L1154" s="25">
        <v>1208</v>
      </c>
      <c r="M1154" s="45">
        <f t="shared" si="117"/>
        <v>1.0659345166155607</v>
      </c>
      <c r="N1154" s="42">
        <f t="shared" si="119"/>
        <v>1287.6488960715974</v>
      </c>
    </row>
    <row r="1155" spans="6:14" hidden="1" outlineLevel="1" x14ac:dyDescent="0.45">
      <c r="F1155">
        <v>1209</v>
      </c>
      <c r="G1155" s="45">
        <f t="shared" si="116"/>
        <v>1.0609759995898316</v>
      </c>
      <c r="H1155" s="42">
        <f t="shared" si="120"/>
        <v>1282.7199835041063</v>
      </c>
      <c r="I1155" s="25">
        <v>1209</v>
      </c>
      <c r="J1155" s="45">
        <f t="shared" si="115"/>
        <v>1.063413546590368</v>
      </c>
      <c r="K1155" s="42">
        <f t="shared" si="118"/>
        <v>1285.6669778277549</v>
      </c>
      <c r="L1155" s="25">
        <v>1209</v>
      </c>
      <c r="M1155" s="45">
        <f t="shared" si="117"/>
        <v>1.065764375349203</v>
      </c>
      <c r="N1155" s="42">
        <f t="shared" si="119"/>
        <v>1288.5091297971865</v>
      </c>
    </row>
    <row r="1156" spans="6:14" hidden="1" outlineLevel="1" x14ac:dyDescent="0.45">
      <c r="F1156">
        <v>1210</v>
      </c>
      <c r="G1156" s="45">
        <f t="shared" si="116"/>
        <v>1.0608190153002894</v>
      </c>
      <c r="H1156" s="42">
        <f t="shared" si="120"/>
        <v>1283.5910085133503</v>
      </c>
      <c r="I1156" s="25">
        <v>1210</v>
      </c>
      <c r="J1156" s="45">
        <f t="shared" si="115"/>
        <v>1.0632501016939799</v>
      </c>
      <c r="K1156" s="42">
        <f t="shared" si="118"/>
        <v>1286.5326230497158</v>
      </c>
      <c r="L1156" s="25">
        <v>1210</v>
      </c>
      <c r="M1156" s="45">
        <f t="shared" si="117"/>
        <v>1.0655946864916972</v>
      </c>
      <c r="N1156" s="42">
        <f t="shared" si="119"/>
        <v>1289.3695706549536</v>
      </c>
    </row>
    <row r="1157" spans="6:14" hidden="1" outlineLevel="1" x14ac:dyDescent="0.45">
      <c r="F1157">
        <v>1211</v>
      </c>
      <c r="G1157" s="45">
        <f t="shared" si="116"/>
        <v>1.0606624466121755</v>
      </c>
      <c r="H1157" s="42">
        <f t="shared" si="120"/>
        <v>1284.4622228473445</v>
      </c>
      <c r="I1157" s="25">
        <v>1211</v>
      </c>
      <c r="J1157" s="45">
        <f t="shared" si="115"/>
        <v>1.0630870904369192</v>
      </c>
      <c r="K1157" s="42">
        <f t="shared" si="118"/>
        <v>1287.3984665191092</v>
      </c>
      <c r="L1157" s="25">
        <v>1211</v>
      </c>
      <c r="M1157" s="45">
        <f t="shared" si="117"/>
        <v>1.0654254487726256</v>
      </c>
      <c r="N1157" s="42">
        <f t="shared" si="119"/>
        <v>1290.2302184636496</v>
      </c>
    </row>
    <row r="1158" spans="6:14" hidden="1" outlineLevel="1" x14ac:dyDescent="0.45">
      <c r="F1158">
        <v>1212</v>
      </c>
      <c r="G1158" s="45">
        <f t="shared" si="116"/>
        <v>1.060506292367529</v>
      </c>
      <c r="H1158" s="42">
        <f t="shared" si="120"/>
        <v>1285.3336263494452</v>
      </c>
      <c r="I1158" s="25">
        <v>1212</v>
      </c>
      <c r="J1158" s="45">
        <f t="shared" si="115"/>
        <v>1.0629245116062906</v>
      </c>
      <c r="K1158" s="42">
        <f t="shared" si="118"/>
        <v>1288.2645080668242</v>
      </c>
      <c r="L1158" s="25">
        <v>1212</v>
      </c>
      <c r="M1158" s="45">
        <f t="shared" si="117"/>
        <v>1.0652566609254754</v>
      </c>
      <c r="N1158" s="42">
        <f t="shared" si="119"/>
        <v>1291.0910730416763</v>
      </c>
    </row>
    <row r="1159" spans="6:14" hidden="1" outlineLevel="1" x14ac:dyDescent="0.45">
      <c r="F1159">
        <v>1213</v>
      </c>
      <c r="G1159" s="45">
        <f t="shared" si="116"/>
        <v>1.060350551411904</v>
      </c>
      <c r="H1159" s="42">
        <f t="shared" si="120"/>
        <v>1286.2052188626396</v>
      </c>
      <c r="I1159" s="25">
        <v>1213</v>
      </c>
      <c r="J1159" s="45">
        <f t="shared" si="115"/>
        <v>1.0627623639929036</v>
      </c>
      <c r="K1159" s="42">
        <f t="shared" si="118"/>
        <v>1289.1307475233921</v>
      </c>
      <c r="L1159" s="25">
        <v>1213</v>
      </c>
      <c r="M1159" s="45">
        <f t="shared" si="117"/>
        <v>1.065088321687625</v>
      </c>
      <c r="N1159" s="42">
        <f t="shared" si="119"/>
        <v>1291.9521342070891</v>
      </c>
    </row>
    <row r="1160" spans="6:14" hidden="1" outlineLevel="1" x14ac:dyDescent="0.45">
      <c r="F1160">
        <v>1214</v>
      </c>
      <c r="G1160" s="45">
        <f t="shared" si="116"/>
        <v>1.0601952225943574</v>
      </c>
      <c r="H1160" s="42">
        <f t="shared" si="120"/>
        <v>1287.0770002295499</v>
      </c>
      <c r="I1160" s="25">
        <v>1214</v>
      </c>
      <c r="J1160" s="45">
        <f t="shared" si="115"/>
        <v>1.0626006463912592</v>
      </c>
      <c r="K1160" s="42">
        <f t="shared" si="118"/>
        <v>1289.9971847189886</v>
      </c>
      <c r="L1160" s="25">
        <v>1214</v>
      </c>
      <c r="M1160" s="45">
        <f t="shared" si="117"/>
        <v>1.0649204298003305</v>
      </c>
      <c r="N1160" s="42">
        <f t="shared" si="119"/>
        <v>1292.8134017776013</v>
      </c>
    </row>
    <row r="1161" spans="6:14" hidden="1" outlineLevel="1" x14ac:dyDescent="0.45">
      <c r="F1161">
        <v>1215</v>
      </c>
      <c r="G1161" s="45">
        <f t="shared" si="116"/>
        <v>1.0600403047674365</v>
      </c>
      <c r="H1161" s="42">
        <f t="shared" si="120"/>
        <v>1287.9489702924354</v>
      </c>
      <c r="I1161" s="25">
        <v>1215</v>
      </c>
      <c r="J1161" s="45">
        <f t="shared" si="115"/>
        <v>1.0624393575995372</v>
      </c>
      <c r="K1161" s="42">
        <f t="shared" si="118"/>
        <v>1290.8638194834377</v>
      </c>
      <c r="L1161" s="25">
        <v>1215</v>
      </c>
      <c r="M1161" s="45">
        <f t="shared" si="117"/>
        <v>1.0647529840087122</v>
      </c>
      <c r="N1161" s="42">
        <f t="shared" si="119"/>
        <v>1293.6748755705853</v>
      </c>
    </row>
    <row r="1162" spans="6:14" hidden="1" outlineLevel="1" x14ac:dyDescent="0.45">
      <c r="F1162">
        <v>1216</v>
      </c>
      <c r="G1162" s="45">
        <f t="shared" si="116"/>
        <v>1.059885796787168</v>
      </c>
      <c r="H1162" s="42">
        <f t="shared" si="120"/>
        <v>1288.8211288931964</v>
      </c>
      <c r="I1162" s="25">
        <v>1216</v>
      </c>
      <c r="J1162" s="45">
        <f t="shared" si="115"/>
        <v>1.0622784964195842</v>
      </c>
      <c r="K1162" s="42">
        <f t="shared" si="118"/>
        <v>1291.7306516462143</v>
      </c>
      <c r="L1162" s="25">
        <v>1216</v>
      </c>
      <c r="M1162" s="45">
        <f t="shared" si="117"/>
        <v>1.0645859830617406</v>
      </c>
      <c r="N1162" s="42">
        <f t="shared" si="119"/>
        <v>1294.5365554030766</v>
      </c>
    </row>
    <row r="1163" spans="6:14" hidden="1" outlineLevel="1" x14ac:dyDescent="0.45">
      <c r="F1163">
        <v>1217</v>
      </c>
      <c r="G1163" s="45">
        <f t="shared" si="116"/>
        <v>1.0597316975130449</v>
      </c>
      <c r="H1163" s="42">
        <f t="shared" si="120"/>
        <v>1289.6934758733755</v>
      </c>
      <c r="I1163" s="25">
        <v>1217</v>
      </c>
      <c r="J1163" s="45">
        <f t="shared" si="115"/>
        <v>1.0621180616568997</v>
      </c>
      <c r="K1163" s="42">
        <f t="shared" si="118"/>
        <v>1292.5976810364468</v>
      </c>
      <c r="L1163" s="25">
        <v>1217</v>
      </c>
      <c r="M1163" s="45">
        <f t="shared" si="117"/>
        <v>1.0644194257122239</v>
      </c>
      <c r="N1163" s="42">
        <f t="shared" si="119"/>
        <v>1295.3984410917765</v>
      </c>
    </row>
    <row r="1164" spans="6:14" hidden="1" outlineLevel="1" x14ac:dyDescent="0.45">
      <c r="F1164">
        <v>1218</v>
      </c>
      <c r="G1164" s="45">
        <f t="shared" si="116"/>
        <v>1.0595780058080153</v>
      </c>
      <c r="H1164" s="42">
        <f t="shared" si="120"/>
        <v>1290.5660110741626</v>
      </c>
      <c r="I1164" s="25">
        <v>1218</v>
      </c>
      <c r="J1164" s="45">
        <f t="shared" si="115"/>
        <v>1.0619580521206244</v>
      </c>
      <c r="K1164" s="42">
        <f t="shared" si="118"/>
        <v>1293.4649074829206</v>
      </c>
      <c r="L1164" s="25">
        <v>1218</v>
      </c>
      <c r="M1164" s="45">
        <f t="shared" si="117"/>
        <v>1.0642533107167937</v>
      </c>
      <c r="N1164" s="42">
        <f t="shared" si="119"/>
        <v>1296.2605324530548</v>
      </c>
    </row>
    <row r="1165" spans="6:14" hidden="1" outlineLevel="1" x14ac:dyDescent="0.45">
      <c r="F1165">
        <v>1219</v>
      </c>
      <c r="G1165" s="45">
        <f t="shared" si="116"/>
        <v>1.0594247205384706</v>
      </c>
      <c r="H1165" s="42">
        <f t="shared" si="120"/>
        <v>1291.4387343363956</v>
      </c>
      <c r="I1165" s="25">
        <v>1219</v>
      </c>
      <c r="J1165" s="45">
        <f t="shared" si="115"/>
        <v>1.0617984666235269</v>
      </c>
      <c r="K1165" s="42">
        <f t="shared" si="118"/>
        <v>1294.3323308140793</v>
      </c>
      <c r="L1165" s="25">
        <v>1219</v>
      </c>
      <c r="M1165" s="45">
        <f t="shared" si="117"/>
        <v>1.0640876368358922</v>
      </c>
      <c r="N1165" s="42">
        <f t="shared" si="119"/>
        <v>1297.1228293029526</v>
      </c>
    </row>
    <row r="1166" spans="6:14" hidden="1" outlineLevel="1" x14ac:dyDescent="0.45">
      <c r="F1166">
        <v>1220</v>
      </c>
      <c r="G1166" s="45">
        <f t="shared" si="116"/>
        <v>1.0592718405742332</v>
      </c>
      <c r="H1166" s="42">
        <f t="shared" si="120"/>
        <v>1292.3116455005645</v>
      </c>
      <c r="I1166" s="25">
        <v>1220</v>
      </c>
      <c r="J1166" s="45">
        <f t="shared" si="115"/>
        <v>1.061639303981992</v>
      </c>
      <c r="K1166" s="42">
        <f t="shared" si="118"/>
        <v>1295.1999508580302</v>
      </c>
      <c r="L1166" s="25">
        <v>1220</v>
      </c>
      <c r="M1166" s="45">
        <f t="shared" si="117"/>
        <v>1.0639224028337591</v>
      </c>
      <c r="N1166" s="42">
        <f t="shared" si="119"/>
        <v>1297.985331457186</v>
      </c>
    </row>
    <row r="1167" spans="6:14" hidden="1" outlineLevel="1" x14ac:dyDescent="0.45">
      <c r="F1167">
        <v>1221</v>
      </c>
      <c r="G1167" s="45">
        <f t="shared" si="116"/>
        <v>1.0591193647885453</v>
      </c>
      <c r="H1167" s="42">
        <f t="shared" si="120"/>
        <v>1293.1847444068137</v>
      </c>
      <c r="I1167" s="25">
        <v>1221</v>
      </c>
      <c r="J1167" s="45">
        <f t="shared" si="115"/>
        <v>1.0614805630160076</v>
      </c>
      <c r="K1167" s="42">
        <f t="shared" si="118"/>
        <v>1296.0677674425453</v>
      </c>
      <c r="L1167" s="25">
        <v>1221</v>
      </c>
      <c r="M1167" s="45">
        <f t="shared" si="117"/>
        <v>1.0637576074784174</v>
      </c>
      <c r="N1167" s="42">
        <f t="shared" si="119"/>
        <v>1298.8480387311477</v>
      </c>
    </row>
    <row r="1168" spans="6:14" hidden="1" outlineLevel="1" x14ac:dyDescent="0.45">
      <c r="F1168">
        <v>1222</v>
      </c>
      <c r="G1168" s="45">
        <f t="shared" si="116"/>
        <v>1.0589672920580566</v>
      </c>
      <c r="H1168" s="42">
        <f t="shared" si="120"/>
        <v>1294.0580308949452</v>
      </c>
      <c r="I1168" s="25">
        <v>1222</v>
      </c>
      <c r="J1168" s="45">
        <f t="shared" si="115"/>
        <v>1.061322242549152</v>
      </c>
      <c r="K1168" s="42">
        <f t="shared" si="118"/>
        <v>1296.9357803950636</v>
      </c>
      <c r="L1168" s="25">
        <v>1222</v>
      </c>
      <c r="M1168" s="45">
        <f t="shared" si="117"/>
        <v>1.0635932495416616</v>
      </c>
      <c r="N1168" s="42">
        <f t="shared" si="119"/>
        <v>1299.7109509399104</v>
      </c>
    </row>
    <row r="1169" spans="6:14" hidden="1" outlineLevel="1" x14ac:dyDescent="0.45">
      <c r="F1169">
        <v>1223</v>
      </c>
      <c r="G1169" s="45">
        <f t="shared" si="116"/>
        <v>1.0588156212628133</v>
      </c>
      <c r="H1169" s="42">
        <f t="shared" si="120"/>
        <v>1294.9315048044207</v>
      </c>
      <c r="I1169" s="25">
        <v>1223</v>
      </c>
      <c r="J1169" s="45">
        <f t="shared" si="115"/>
        <v>1.0611643414085825</v>
      </c>
      <c r="K1169" s="42">
        <f t="shared" si="118"/>
        <v>1297.8039895426964</v>
      </c>
      <c r="L1169" s="25">
        <v>1223</v>
      </c>
      <c r="M1169" s="45">
        <f t="shared" si="117"/>
        <v>1.0634293277990436</v>
      </c>
      <c r="N1169" s="42">
        <f t="shared" si="119"/>
        <v>1300.5740678982304</v>
      </c>
    </row>
    <row r="1170" spans="6:14" hidden="1" outlineLevel="1" x14ac:dyDescent="0.45">
      <c r="F1170">
        <v>1224</v>
      </c>
      <c r="G1170" s="45">
        <f t="shared" si="116"/>
        <v>1.0586643512862459</v>
      </c>
      <c r="H1170" s="42">
        <f t="shared" si="120"/>
        <v>1295.8051659743651</v>
      </c>
      <c r="I1170" s="25">
        <v>1224</v>
      </c>
      <c r="J1170" s="45">
        <f t="shared" si="115"/>
        <v>1.0610068584250223</v>
      </c>
      <c r="K1170" s="42">
        <f t="shared" si="118"/>
        <v>1298.6723947122273</v>
      </c>
      <c r="L1170" s="25">
        <v>1224</v>
      </c>
      <c r="M1170" s="45">
        <f t="shared" si="117"/>
        <v>1.0632658410298601</v>
      </c>
      <c r="N1170" s="42">
        <f t="shared" si="119"/>
        <v>1301.4373894205487</v>
      </c>
    </row>
    <row r="1171" spans="6:14" hidden="1" outlineLevel="1" x14ac:dyDescent="0.45">
      <c r="F1171">
        <v>1225</v>
      </c>
      <c r="G1171" s="45">
        <f t="shared" si="116"/>
        <v>1.0585134810151582</v>
      </c>
      <c r="H1171" s="42">
        <f t="shared" si="120"/>
        <v>1296.6790142435689</v>
      </c>
      <c r="I1171" s="25">
        <v>1225</v>
      </c>
      <c r="J1171" s="45">
        <f t="shared" ref="J1171:J1234" si="121">J1170^$J$19</f>
        <v>1.0608497924327485</v>
      </c>
      <c r="K1171" s="42">
        <f t="shared" si="118"/>
        <v>1299.5409957301169</v>
      </c>
      <c r="L1171" s="25">
        <v>1225</v>
      </c>
      <c r="M1171" s="45">
        <f t="shared" si="117"/>
        <v>1.0631027880171393</v>
      </c>
      <c r="N1171" s="42">
        <f t="shared" si="119"/>
        <v>1302.3009153209957</v>
      </c>
    </row>
    <row r="1172" spans="6:14" hidden="1" outlineLevel="1" x14ac:dyDescent="0.45">
      <c r="F1172">
        <v>1226</v>
      </c>
      <c r="G1172" s="45">
        <f t="shared" si="116"/>
        <v>1.0583630093397154</v>
      </c>
      <c r="H1172" s="42">
        <f t="shared" si="120"/>
        <v>1297.553049450491</v>
      </c>
      <c r="I1172" s="25">
        <v>1226</v>
      </c>
      <c r="J1172" s="45">
        <f t="shared" si="121"/>
        <v>1.0606931422695793</v>
      </c>
      <c r="K1172" s="42">
        <f t="shared" si="118"/>
        <v>1300.4097924225043</v>
      </c>
      <c r="L1172" s="25">
        <v>1226</v>
      </c>
      <c r="M1172" s="45">
        <f t="shared" si="117"/>
        <v>1.0629401675476282</v>
      </c>
      <c r="N1172" s="42">
        <f t="shared" si="119"/>
        <v>1303.1646454133922</v>
      </c>
    </row>
    <row r="1173" spans="6:14" hidden="1" outlineLevel="1" x14ac:dyDescent="0.45">
      <c r="F1173">
        <v>1227</v>
      </c>
      <c r="G1173" s="45">
        <f t="shared" si="116"/>
        <v>1.0582129351534326</v>
      </c>
      <c r="H1173" s="42">
        <f t="shared" si="120"/>
        <v>1298.4272714332619</v>
      </c>
      <c r="I1173" s="25">
        <v>1227</v>
      </c>
      <c r="J1173" s="45">
        <f t="shared" si="121"/>
        <v>1.0605369067768631</v>
      </c>
      <c r="K1173" s="42">
        <f t="shared" si="118"/>
        <v>1301.278784615211</v>
      </c>
      <c r="L1173" s="25">
        <v>1227</v>
      </c>
      <c r="M1173" s="45">
        <f t="shared" si="117"/>
        <v>1.0627779784117795</v>
      </c>
      <c r="N1173" s="42">
        <f t="shared" si="119"/>
        <v>1304.0285795112534</v>
      </c>
    </row>
    <row r="1174" spans="6:14" hidden="1" outlineLevel="1" x14ac:dyDescent="0.45">
      <c r="F1174">
        <v>1228</v>
      </c>
      <c r="G1174" s="45">
        <f t="shared" si="116"/>
        <v>1.0580632573531639</v>
      </c>
      <c r="H1174" s="42">
        <f t="shared" si="120"/>
        <v>1299.3016800296853</v>
      </c>
      <c r="I1174" s="25">
        <v>1228</v>
      </c>
      <c r="J1174" s="45">
        <f t="shared" si="121"/>
        <v>1.0603810847994648</v>
      </c>
      <c r="K1174" s="42">
        <f t="shared" si="118"/>
        <v>1302.1479721337428</v>
      </c>
      <c r="L1174" s="25">
        <v>1228</v>
      </c>
      <c r="M1174" s="45">
        <f t="shared" si="117"/>
        <v>1.062616219403739</v>
      </c>
      <c r="N1174" s="42">
        <f t="shared" si="119"/>
        <v>1304.8927174277915</v>
      </c>
    </row>
    <row r="1175" spans="6:14" hidden="1" outlineLevel="1" x14ac:dyDescent="0.45">
      <c r="F1175">
        <v>1229</v>
      </c>
      <c r="G1175" s="45">
        <f t="shared" si="116"/>
        <v>1.05791397483909</v>
      </c>
      <c r="H1175" s="42">
        <f t="shared" si="120"/>
        <v>1300.1762750772416</v>
      </c>
      <c r="I1175" s="25">
        <v>1229</v>
      </c>
      <c r="J1175" s="45">
        <f t="shared" si="121"/>
        <v>1.0602256751857548</v>
      </c>
      <c r="K1175" s="42">
        <f t="shared" si="118"/>
        <v>1303.0173548032926</v>
      </c>
      <c r="L1175" s="25">
        <v>1229</v>
      </c>
      <c r="M1175" s="45">
        <f t="shared" si="117"/>
        <v>1.0624548893213326</v>
      </c>
      <c r="N1175" s="42">
        <f t="shared" si="119"/>
        <v>1305.7570589759177</v>
      </c>
    </row>
    <row r="1176" spans="6:14" hidden="1" outlineLevel="1" x14ac:dyDescent="0.45">
      <c r="F1176">
        <v>1230</v>
      </c>
      <c r="G1176" s="45">
        <f t="shared" si="116"/>
        <v>1.0577650865147077</v>
      </c>
      <c r="H1176" s="42">
        <f t="shared" si="120"/>
        <v>1301.0510564130905</v>
      </c>
      <c r="I1176" s="25">
        <v>1230</v>
      </c>
      <c r="J1176" s="45">
        <f t="shared" si="121"/>
        <v>1.0600706767875965</v>
      </c>
      <c r="K1176" s="42">
        <f t="shared" si="118"/>
        <v>1303.8869324487437</v>
      </c>
      <c r="L1176" s="25">
        <v>1230</v>
      </c>
      <c r="M1176" s="45">
        <f t="shared" si="117"/>
        <v>1.0622939869660535</v>
      </c>
      <c r="N1176" s="42">
        <f t="shared" si="119"/>
        <v>1306.6216039682458</v>
      </c>
    </row>
    <row r="1177" spans="6:14" hidden="1" outlineLevel="1" x14ac:dyDescent="0.45">
      <c r="F1177">
        <v>1231</v>
      </c>
      <c r="G1177" s="45">
        <f t="shared" si="116"/>
        <v>1.0576165912868187</v>
      </c>
      <c r="H1177" s="42">
        <f t="shared" si="120"/>
        <v>1301.926023874074</v>
      </c>
      <c r="I1177" s="25">
        <v>1231</v>
      </c>
      <c r="J1177" s="45">
        <f t="shared" si="121"/>
        <v>1.0599160884603345</v>
      </c>
      <c r="K1177" s="42">
        <f t="shared" si="118"/>
        <v>1304.7567048946717</v>
      </c>
      <c r="L1177" s="25">
        <v>1231</v>
      </c>
      <c r="M1177" s="45">
        <f t="shared" si="117"/>
        <v>1.0621335111430497</v>
      </c>
      <c r="N1177" s="42">
        <f t="shared" si="119"/>
        <v>1307.4863522170942</v>
      </c>
    </row>
    <row r="1178" spans="6:14" hidden="1" outlineLevel="1" x14ac:dyDescent="0.45">
      <c r="F1178">
        <v>1232</v>
      </c>
      <c r="G1178" s="45">
        <f t="shared" si="116"/>
        <v>1.0574684880655179</v>
      </c>
      <c r="H1178" s="42">
        <f t="shared" si="120"/>
        <v>1302.8011772967179</v>
      </c>
      <c r="I1178" s="25">
        <v>1232</v>
      </c>
      <c r="J1178" s="45">
        <f t="shared" si="121"/>
        <v>1.0597619090627826</v>
      </c>
      <c r="K1178" s="42">
        <f t="shared" si="118"/>
        <v>1305.6266719653481</v>
      </c>
      <c r="L1178" s="25">
        <v>1232</v>
      </c>
      <c r="M1178" s="45">
        <f t="shared" si="117"/>
        <v>1.0619734606611113</v>
      </c>
      <c r="N1178" s="42">
        <f t="shared" si="119"/>
        <v>1308.351303534489</v>
      </c>
    </row>
    <row r="1179" spans="6:14" hidden="1" outlineLevel="1" x14ac:dyDescent="0.45">
      <c r="F1179">
        <v>1233</v>
      </c>
      <c r="G1179" s="45">
        <f t="shared" si="116"/>
        <v>1.0573207757641818</v>
      </c>
      <c r="H1179" s="42">
        <f t="shared" si="120"/>
        <v>1303.6765165172362</v>
      </c>
      <c r="I1179" s="25">
        <v>1233</v>
      </c>
      <c r="J1179" s="45">
        <f t="shared" si="121"/>
        <v>1.0596081374572115</v>
      </c>
      <c r="K1179" s="42">
        <f t="shared" si="118"/>
        <v>1306.4968334847417</v>
      </c>
      <c r="L1179" s="25">
        <v>1233</v>
      </c>
      <c r="M1179" s="45">
        <f t="shared" si="117"/>
        <v>1.061813834332658</v>
      </c>
      <c r="N1179" s="42">
        <f t="shared" si="119"/>
        <v>1309.2164577321673</v>
      </c>
    </row>
    <row r="1180" spans="6:14" hidden="1" outlineLevel="1" x14ac:dyDescent="0.45">
      <c r="F1180">
        <v>1234</v>
      </c>
      <c r="G1180" s="45">
        <f t="shared" si="116"/>
        <v>1.0571734532994588</v>
      </c>
      <c r="H1180" s="42">
        <f t="shared" si="120"/>
        <v>1304.5520413715321</v>
      </c>
      <c r="I1180" s="25">
        <v>1234</v>
      </c>
      <c r="J1180" s="45">
        <f t="shared" si="121"/>
        <v>1.0594547725093379</v>
      </c>
      <c r="K1180" s="42">
        <f t="shared" si="118"/>
        <v>1307.367189276523</v>
      </c>
      <c r="L1180" s="25">
        <v>1234</v>
      </c>
      <c r="M1180" s="45">
        <f t="shared" si="117"/>
        <v>1.061654630973726</v>
      </c>
      <c r="N1180" s="42">
        <f t="shared" si="119"/>
        <v>1310.0818146215779</v>
      </c>
    </row>
    <row r="1181" spans="6:14" hidden="1" outlineLevel="1" x14ac:dyDescent="0.45">
      <c r="F1181">
        <v>1235</v>
      </c>
      <c r="G1181" s="45">
        <f t="shared" si="116"/>
        <v>1.0570265195912563</v>
      </c>
      <c r="H1181" s="42">
        <f t="shared" si="120"/>
        <v>1305.4277516952016</v>
      </c>
      <c r="I1181" s="25">
        <v>1235</v>
      </c>
      <c r="J1181" s="45">
        <f t="shared" si="121"/>
        <v>1.0593018130883116</v>
      </c>
      <c r="K1181" s="42">
        <f t="shared" si="118"/>
        <v>1308.2377391640648</v>
      </c>
      <c r="L1181" s="25">
        <v>1235</v>
      </c>
      <c r="M1181" s="45">
        <f t="shared" si="117"/>
        <v>1.0614958494039566</v>
      </c>
      <c r="N1181" s="42">
        <f t="shared" si="119"/>
        <v>1310.9473740138865</v>
      </c>
    </row>
    <row r="1182" spans="6:14" hidden="1" outlineLevel="1" x14ac:dyDescent="0.45">
      <c r="F1182">
        <v>1236</v>
      </c>
      <c r="G1182" s="45">
        <f t="shared" si="116"/>
        <v>1.056879973562731</v>
      </c>
      <c r="H1182" s="42">
        <f t="shared" si="120"/>
        <v>1306.3036473235354</v>
      </c>
      <c r="I1182" s="25">
        <v>1236</v>
      </c>
      <c r="J1182" s="45">
        <f t="shared" si="121"/>
        <v>1.0591492580667046</v>
      </c>
      <c r="K1182" s="42">
        <f t="shared" si="118"/>
        <v>1309.1084829704469</v>
      </c>
      <c r="L1182" s="25">
        <v>1236</v>
      </c>
      <c r="M1182" s="45">
        <f t="shared" si="117"/>
        <v>1.0613374884465827</v>
      </c>
      <c r="N1182" s="42">
        <f t="shared" si="119"/>
        <v>1311.8131357199763</v>
      </c>
    </row>
    <row r="1183" spans="6:14" hidden="1" outlineLevel="1" x14ac:dyDescent="0.45">
      <c r="F1183">
        <v>1237</v>
      </c>
      <c r="G1183" s="45">
        <f t="shared" si="116"/>
        <v>1.0567338141402773</v>
      </c>
      <c r="H1183" s="42">
        <f t="shared" si="120"/>
        <v>1307.179728091523</v>
      </c>
      <c r="I1183" s="25">
        <v>1237</v>
      </c>
      <c r="J1183" s="45">
        <f t="shared" si="121"/>
        <v>1.0589971063204988</v>
      </c>
      <c r="K1183" s="42">
        <f t="shared" si="118"/>
        <v>1309.9794205184571</v>
      </c>
      <c r="L1183" s="25">
        <v>1237</v>
      </c>
      <c r="M1183" s="45">
        <f t="shared" si="117"/>
        <v>1.0611795469284169</v>
      </c>
      <c r="N1183" s="42">
        <f t="shared" si="119"/>
        <v>1312.6790995504516</v>
      </c>
    </row>
    <row r="1184" spans="6:14" hidden="1" outlineLevel="1" x14ac:dyDescent="0.45">
      <c r="F1184">
        <v>1238</v>
      </c>
      <c r="G1184" s="45">
        <f t="shared" si="116"/>
        <v>1.0565880402535164</v>
      </c>
      <c r="H1184" s="42">
        <f t="shared" si="120"/>
        <v>1308.0559938338533</v>
      </c>
      <c r="I1184" s="25">
        <v>1238</v>
      </c>
      <c r="J1184" s="45">
        <f t="shared" si="121"/>
        <v>1.0588453567290748</v>
      </c>
      <c r="K1184" s="42">
        <f t="shared" si="118"/>
        <v>1310.8505516305945</v>
      </c>
      <c r="L1184" s="25">
        <v>1238</v>
      </c>
      <c r="M1184" s="45">
        <f t="shared" si="117"/>
        <v>1.0610220236798391</v>
      </c>
      <c r="N1184" s="42">
        <f t="shared" si="119"/>
        <v>1313.5452653156408</v>
      </c>
    </row>
    <row r="1185" spans="6:14" hidden="1" outlineLevel="1" x14ac:dyDescent="0.45">
      <c r="F1185">
        <v>1239</v>
      </c>
      <c r="G1185" s="45">
        <f t="shared" si="116"/>
        <v>1.0564426508352849</v>
      </c>
      <c r="H1185" s="42">
        <f t="shared" si="120"/>
        <v>1308.932444384918</v>
      </c>
      <c r="I1185" s="25">
        <v>1239</v>
      </c>
      <c r="J1185" s="45">
        <f t="shared" si="121"/>
        <v>1.0586940081751997</v>
      </c>
      <c r="K1185" s="42">
        <f t="shared" si="118"/>
        <v>1311.7218761290724</v>
      </c>
      <c r="L1185" s="25">
        <v>1239</v>
      </c>
      <c r="M1185" s="45">
        <f t="shared" si="117"/>
        <v>1.0608649175347842</v>
      </c>
      <c r="N1185" s="42">
        <f t="shared" si="119"/>
        <v>1314.4116328255975</v>
      </c>
    </row>
    <row r="1186" spans="6:14" hidden="1" outlineLevel="1" x14ac:dyDescent="0.45">
      <c r="F1186">
        <v>1240</v>
      </c>
      <c r="G1186" s="45">
        <f t="shared" si="116"/>
        <v>1.056297644821625</v>
      </c>
      <c r="H1186" s="42">
        <f t="shared" si="120"/>
        <v>1309.809079578815</v>
      </c>
      <c r="I1186" s="25">
        <v>1240</v>
      </c>
      <c r="J1186" s="45">
        <f t="shared" si="121"/>
        <v>1.0585430595450163</v>
      </c>
      <c r="K1186" s="42">
        <f t="shared" si="118"/>
        <v>1312.5933938358203</v>
      </c>
      <c r="L1186" s="25">
        <v>1240</v>
      </c>
      <c r="M1186" s="45">
        <f t="shared" si="117"/>
        <v>1.0607082273307298</v>
      </c>
      <c r="N1186" s="42">
        <f t="shared" si="119"/>
        <v>1315.278201890105</v>
      </c>
    </row>
    <row r="1187" spans="6:14" hidden="1" outlineLevel="1" x14ac:dyDescent="0.45">
      <c r="F1187">
        <v>1241</v>
      </c>
      <c r="G1187" s="45">
        <f t="shared" si="116"/>
        <v>1.0561530211517725</v>
      </c>
      <c r="H1187" s="42">
        <f t="shared" si="120"/>
        <v>1310.6858992493496</v>
      </c>
      <c r="I1187" s="25">
        <v>1241</v>
      </c>
      <c r="J1187" s="45">
        <f t="shared" si="121"/>
        <v>1.0583925097280309</v>
      </c>
      <c r="K1187" s="42">
        <f t="shared" si="118"/>
        <v>1313.4651045724863</v>
      </c>
      <c r="L1187" s="25">
        <v>1241</v>
      </c>
      <c r="M1187" s="45">
        <f t="shared" si="117"/>
        <v>1.0605519519086841</v>
      </c>
      <c r="N1187" s="42">
        <f t="shared" si="119"/>
        <v>1316.144972318677</v>
      </c>
    </row>
    <row r="1188" spans="6:14" hidden="1" outlineLevel="1" x14ac:dyDescent="0.45">
      <c r="F1188">
        <v>1242</v>
      </c>
      <c r="G1188" s="45">
        <f t="shared" si="116"/>
        <v>1.0560087787681467</v>
      </c>
      <c r="H1188" s="42">
        <f t="shared" si="120"/>
        <v>1311.5629032300383</v>
      </c>
      <c r="I1188" s="25">
        <v>1242</v>
      </c>
      <c r="J1188" s="45">
        <f t="shared" si="121"/>
        <v>1.0582423576171021</v>
      </c>
      <c r="K1188" s="42">
        <f t="shared" si="118"/>
        <v>1314.3370081604407</v>
      </c>
      <c r="L1188" s="25">
        <v>1242</v>
      </c>
      <c r="M1188" s="45">
        <f t="shared" si="117"/>
        <v>1.0603960901131737</v>
      </c>
      <c r="N1188" s="42">
        <f t="shared" si="119"/>
        <v>1317.0119439205616</v>
      </c>
    </row>
    <row r="1189" spans="6:14" hidden="1" outlineLevel="1" x14ac:dyDescent="0.45">
      <c r="F1189">
        <v>1243</v>
      </c>
      <c r="G1189" s="45">
        <f t="shared" si="116"/>
        <v>1.0558649166163392</v>
      </c>
      <c r="H1189" s="42">
        <f t="shared" si="120"/>
        <v>1312.4400913541097</v>
      </c>
      <c r="I1189" s="25">
        <v>1243</v>
      </c>
      <c r="J1189" s="45">
        <f t="shared" si="121"/>
        <v>1.0580926021084291</v>
      </c>
      <c r="K1189" s="42">
        <f t="shared" si="118"/>
        <v>1315.2091044207775</v>
      </c>
      <c r="L1189" s="25">
        <v>1243</v>
      </c>
      <c r="M1189" s="45">
        <f t="shared" si="117"/>
        <v>1.0602406407922316</v>
      </c>
      <c r="N1189" s="42">
        <f t="shared" si="119"/>
        <v>1317.8791165047439</v>
      </c>
    </row>
    <row r="1190" spans="6:14" hidden="1" outlineLevel="1" x14ac:dyDescent="0.45">
      <c r="F1190">
        <v>1244</v>
      </c>
      <c r="G1190" s="45">
        <f t="shared" si="116"/>
        <v>1.0557214336451035</v>
      </c>
      <c r="H1190" s="42">
        <f t="shared" si="120"/>
        <v>1313.3174634545087</v>
      </c>
      <c r="I1190" s="25">
        <v>1244</v>
      </c>
      <c r="J1190" s="45">
        <f t="shared" si="121"/>
        <v>1.0579432421015413</v>
      </c>
      <c r="K1190" s="42">
        <f t="shared" si="118"/>
        <v>1316.0813931743173</v>
      </c>
      <c r="L1190" s="25">
        <v>1244</v>
      </c>
      <c r="M1190" s="45">
        <f t="shared" si="117"/>
        <v>1.0600856027973848</v>
      </c>
      <c r="N1190" s="42">
        <f t="shared" si="119"/>
        <v>1318.7464898799467</v>
      </c>
    </row>
    <row r="1191" spans="6:14" hidden="1" outlineLevel="1" x14ac:dyDescent="0.45">
      <c r="F1191">
        <v>1245</v>
      </c>
      <c r="G1191" s="45">
        <f t="shared" si="116"/>
        <v>1.0555783288063445</v>
      </c>
      <c r="H1191" s="42">
        <f t="shared" si="120"/>
        <v>1314.1950193638988</v>
      </c>
      <c r="I1191" s="25">
        <v>1245</v>
      </c>
      <c r="J1191" s="45">
        <f t="shared" si="121"/>
        <v>1.0577942764992854</v>
      </c>
      <c r="K1191" s="42">
        <f t="shared" si="118"/>
        <v>1316.9538742416103</v>
      </c>
      <c r="L1191" s="25">
        <v>1245</v>
      </c>
      <c r="M1191" s="45">
        <f t="shared" si="117"/>
        <v>1.059930974983643</v>
      </c>
      <c r="N1191" s="42">
        <f t="shared" si="119"/>
        <v>1319.6140638546356</v>
      </c>
    </row>
    <row r="1192" spans="6:14" hidden="1" outlineLevel="1" x14ac:dyDescent="0.45">
      <c r="F1192">
        <v>1246</v>
      </c>
      <c r="G1192" s="45">
        <f t="shared" si="116"/>
        <v>1.0554356010551069</v>
      </c>
      <c r="H1192" s="42">
        <f t="shared" si="120"/>
        <v>1315.0727589146632</v>
      </c>
      <c r="I1192" s="25">
        <v>1246</v>
      </c>
      <c r="J1192" s="45">
        <f t="shared" si="121"/>
        <v>1.0576457042078151</v>
      </c>
      <c r="K1192" s="42">
        <f t="shared" si="118"/>
        <v>1317.8265474429377</v>
      </c>
      <c r="L1192" s="25">
        <v>1246</v>
      </c>
      <c r="M1192" s="45">
        <f t="shared" si="117"/>
        <v>1.0597767562094857</v>
      </c>
      <c r="N1192" s="42">
        <f t="shared" si="119"/>
        <v>1320.4818382370192</v>
      </c>
    </row>
    <row r="1193" spans="6:14" hidden="1" outlineLevel="1" x14ac:dyDescent="0.45">
      <c r="F1193">
        <v>1247</v>
      </c>
      <c r="G1193" s="45">
        <f t="shared" si="116"/>
        <v>1.0552932493495657</v>
      </c>
      <c r="H1193" s="42">
        <f t="shared" si="120"/>
        <v>1315.9506819389085</v>
      </c>
      <c r="I1193" s="25">
        <v>1247</v>
      </c>
      <c r="J1193" s="45">
        <f t="shared" si="121"/>
        <v>1.05749752413658</v>
      </c>
      <c r="K1193" s="42">
        <f t="shared" si="118"/>
        <v>1318.6994125983153</v>
      </c>
      <c r="L1193" s="25">
        <v>1247</v>
      </c>
      <c r="M1193" s="45">
        <f t="shared" si="117"/>
        <v>1.0596229453368513</v>
      </c>
      <c r="N1193" s="42">
        <f t="shared" si="119"/>
        <v>1321.3498128350536</v>
      </c>
    </row>
    <row r="1194" spans="6:14" hidden="1" outlineLevel="1" x14ac:dyDescent="0.45">
      <c r="F1194">
        <v>1248</v>
      </c>
      <c r="G1194" s="45">
        <f t="shared" si="116"/>
        <v>1.0551512726510148</v>
      </c>
      <c r="H1194" s="42">
        <f t="shared" si="120"/>
        <v>1316.8287882684665</v>
      </c>
      <c r="I1194" s="25">
        <v>1248</v>
      </c>
      <c r="J1194" s="45">
        <f t="shared" si="121"/>
        <v>1.0573497351983137</v>
      </c>
      <c r="K1194" s="42">
        <f t="shared" si="118"/>
        <v>1319.5724695274955</v>
      </c>
      <c r="L1194" s="25">
        <v>1248</v>
      </c>
      <c r="M1194" s="45">
        <f t="shared" si="117"/>
        <v>1.0594695412311244</v>
      </c>
      <c r="N1194" s="42">
        <f t="shared" si="119"/>
        <v>1322.2179874564431</v>
      </c>
    </row>
    <row r="1195" spans="6:14" hidden="1" outlineLevel="1" x14ac:dyDescent="0.45">
      <c r="F1195">
        <v>1249</v>
      </c>
      <c r="G1195" s="45">
        <f t="shared" si="116"/>
        <v>1.0550096699238574</v>
      </c>
      <c r="H1195" s="42">
        <f t="shared" si="120"/>
        <v>1317.7070777348979</v>
      </c>
      <c r="I1195" s="25">
        <v>1249</v>
      </c>
      <c r="J1195" s="45">
        <f t="shared" si="121"/>
        <v>1.0572023363090228</v>
      </c>
      <c r="K1195" s="42">
        <f t="shared" si="118"/>
        <v>1320.4457180499694</v>
      </c>
      <c r="L1195" s="25">
        <v>1249</v>
      </c>
      <c r="M1195" s="45">
        <f t="shared" si="117"/>
        <v>1.0593165427611244</v>
      </c>
      <c r="N1195" s="42">
        <f t="shared" si="119"/>
        <v>1323.0863619086444</v>
      </c>
    </row>
    <row r="1196" spans="6:14" hidden="1" outlineLevel="1" x14ac:dyDescent="0.45">
      <c r="F1196">
        <v>1250</v>
      </c>
      <c r="G1196" s="45">
        <f t="shared" si="116"/>
        <v>1.0548684401355943</v>
      </c>
      <c r="H1196" s="42">
        <f t="shared" si="120"/>
        <v>1318.585550169493</v>
      </c>
      <c r="I1196" s="25">
        <v>1250</v>
      </c>
      <c r="J1196" s="45">
        <f t="shared" si="121"/>
        <v>1.0570553263879765</v>
      </c>
      <c r="K1196" s="42">
        <f t="shared" si="118"/>
        <v>1321.3191579849706</v>
      </c>
      <c r="L1196" s="25">
        <v>1250</v>
      </c>
      <c r="M1196" s="45">
        <f t="shared" si="117"/>
        <v>1.059163948799094</v>
      </c>
      <c r="N1196" s="42">
        <f t="shared" si="119"/>
        <v>1323.9549359988675</v>
      </c>
    </row>
    <row r="1197" spans="6:14" hidden="1" outlineLevel="1" x14ac:dyDescent="0.45">
      <c r="F1197">
        <v>1251</v>
      </c>
      <c r="G1197" s="45">
        <f t="shared" si="116"/>
        <v>1.054727582256815</v>
      </c>
      <c r="H1197" s="42">
        <f t="shared" si="120"/>
        <v>1319.4642054032754</v>
      </c>
      <c r="I1197" s="25">
        <v>1251</v>
      </c>
      <c r="J1197" s="45">
        <f t="shared" si="121"/>
        <v>1.0569087043576944</v>
      </c>
      <c r="K1197" s="42">
        <f t="shared" si="118"/>
        <v>1322.1927891514756</v>
      </c>
      <c r="L1197" s="25">
        <v>1251</v>
      </c>
      <c r="M1197" s="45">
        <f t="shared" si="117"/>
        <v>1.0590117582206868</v>
      </c>
      <c r="N1197" s="42">
        <f t="shared" si="119"/>
        <v>1324.8237095340792</v>
      </c>
    </row>
    <row r="1198" spans="6:14" hidden="1" outlineLevel="1" x14ac:dyDescent="0.45">
      <c r="F1198">
        <v>1252</v>
      </c>
      <c r="G1198" s="45">
        <f t="shared" si="116"/>
        <v>1.0545870952611855</v>
      </c>
      <c r="H1198" s="42">
        <f t="shared" si="120"/>
        <v>1320.3430432670043</v>
      </c>
      <c r="I1198" s="25">
        <v>1252</v>
      </c>
      <c r="J1198" s="45">
        <f t="shared" si="121"/>
        <v>1.0567624691439361</v>
      </c>
      <c r="K1198" s="42">
        <f t="shared" si="118"/>
        <v>1323.066611368208</v>
      </c>
      <c r="L1198" s="25">
        <v>1252</v>
      </c>
      <c r="M1198" s="45">
        <f t="shared" si="117"/>
        <v>1.0588599699049561</v>
      </c>
      <c r="N1198" s="42">
        <f t="shared" si="119"/>
        <v>1325.6926823210051</v>
      </c>
    </row>
    <row r="1199" spans="6:14" hidden="1" outlineLevel="1" x14ac:dyDescent="0.45">
      <c r="F1199">
        <v>1253</v>
      </c>
      <c r="G1199" s="45">
        <f t="shared" si="116"/>
        <v>1.0544469781254395</v>
      </c>
      <c r="H1199" s="42">
        <f t="shared" si="120"/>
        <v>1321.2220635911758</v>
      </c>
      <c r="I1199" s="25">
        <v>1253</v>
      </c>
      <c r="J1199" s="45">
        <f t="shared" si="121"/>
        <v>1.0566166196756908</v>
      </c>
      <c r="K1199" s="42">
        <f t="shared" si="118"/>
        <v>1323.9406244536406</v>
      </c>
      <c r="L1199" s="25">
        <v>1253</v>
      </c>
      <c r="M1199" s="45">
        <f t="shared" si="117"/>
        <v>1.0587085827343432</v>
      </c>
      <c r="N1199" s="42">
        <f t="shared" si="119"/>
        <v>1326.561854166132</v>
      </c>
    </row>
    <row r="1200" spans="6:14" hidden="1" outlineLevel="1" x14ac:dyDescent="0.45">
      <c r="F1200">
        <v>1254</v>
      </c>
      <c r="G1200" s="45">
        <f t="shared" ref="G1200:G1263" si="122">G1199^$G$19</f>
        <v>1.0543072298293672</v>
      </c>
      <c r="H1200" s="42">
        <f t="shared" si="120"/>
        <v>1322.1012662060264</v>
      </c>
      <c r="I1200" s="25">
        <v>1254</v>
      </c>
      <c r="J1200" s="45">
        <f t="shared" si="121"/>
        <v>1.0564711548851646</v>
      </c>
      <c r="K1200" s="42">
        <f t="shared" si="118"/>
        <v>1324.8148282259965</v>
      </c>
      <c r="L1200" s="25">
        <v>1254</v>
      </c>
      <c r="M1200" s="45">
        <f t="shared" ref="M1200:M1263" si="123">M1199^$M$19</f>
        <v>1.0585575955946658</v>
      </c>
      <c r="N1200" s="42">
        <f t="shared" si="119"/>
        <v>1327.431224875711</v>
      </c>
    </row>
    <row r="1201" spans="6:14" hidden="1" outlineLevel="1" x14ac:dyDescent="0.45">
      <c r="F1201">
        <v>1255</v>
      </c>
      <c r="G1201" s="45">
        <f t="shared" si="122"/>
        <v>1.0541678493558055</v>
      </c>
      <c r="H1201" s="42">
        <f t="shared" si="120"/>
        <v>1322.9806509415359</v>
      </c>
      <c r="I1201" s="25">
        <v>1255</v>
      </c>
      <c r="J1201" s="45">
        <f t="shared" si="121"/>
        <v>1.0563260737077715</v>
      </c>
      <c r="K1201" s="42">
        <f t="shared" si="118"/>
        <v>1325.6892225032532</v>
      </c>
      <c r="L1201" s="25">
        <v>1255</v>
      </c>
      <c r="M1201" s="45">
        <f t="shared" si="123"/>
        <v>1.0584070073751064</v>
      </c>
      <c r="N1201" s="42">
        <f t="shared" si="119"/>
        <v>1328.3007942557585</v>
      </c>
    </row>
    <row r="1202" spans="6:14" hidden="1" outlineLevel="1" x14ac:dyDescent="0.45">
      <c r="F1202">
        <v>1256</v>
      </c>
      <c r="G1202" s="45">
        <f t="shared" si="122"/>
        <v>1.0540288356906273</v>
      </c>
      <c r="H1202" s="42">
        <f t="shared" si="120"/>
        <v>1323.860217627428</v>
      </c>
      <c r="I1202" s="25">
        <v>1256</v>
      </c>
      <c r="J1202" s="45">
        <f t="shared" si="121"/>
        <v>1.0561813750821214</v>
      </c>
      <c r="K1202" s="42">
        <f t="shared" si="118"/>
        <v>1326.5638071031444</v>
      </c>
      <c r="L1202" s="25">
        <v>1256</v>
      </c>
      <c r="M1202" s="45">
        <f t="shared" si="123"/>
        <v>1.058256816968201</v>
      </c>
      <c r="N1202" s="42">
        <f t="shared" si="119"/>
        <v>1329.1705621120605</v>
      </c>
    </row>
    <row r="1203" spans="6:14" hidden="1" outlineLevel="1" x14ac:dyDescent="0.45">
      <c r="F1203">
        <v>1257</v>
      </c>
      <c r="G1203" s="45">
        <f t="shared" si="122"/>
        <v>1.0538901878227318</v>
      </c>
      <c r="H1203" s="42">
        <f t="shared" si="120"/>
        <v>1324.739966093174</v>
      </c>
      <c r="I1203" s="25">
        <v>1257</v>
      </c>
      <c r="J1203" s="45">
        <f t="shared" si="121"/>
        <v>1.0560370579500098</v>
      </c>
      <c r="K1203" s="42">
        <f t="shared" si="118"/>
        <v>1327.4385818431624</v>
      </c>
      <c r="L1203" s="25">
        <v>1257</v>
      </c>
      <c r="M1203" s="45">
        <f t="shared" si="123"/>
        <v>1.0581070232698271</v>
      </c>
      <c r="N1203" s="42">
        <f t="shared" si="119"/>
        <v>1330.0405282501727</v>
      </c>
    </row>
    <row r="1204" spans="6:14" hidden="1" outlineLevel="1" x14ac:dyDescent="0.45">
      <c r="F1204">
        <v>1258</v>
      </c>
      <c r="G1204" s="45">
        <f t="shared" si="122"/>
        <v>1.0537519047440338</v>
      </c>
      <c r="H1204" s="42">
        <f t="shared" si="120"/>
        <v>1325.6198961679945</v>
      </c>
      <c r="I1204" s="25">
        <v>1258</v>
      </c>
      <c r="J1204" s="45">
        <f t="shared" si="121"/>
        <v>1.0558931212564064</v>
      </c>
      <c r="K1204" s="42">
        <f t="shared" si="118"/>
        <v>1328.3135465405594</v>
      </c>
      <c r="L1204" s="25">
        <v>1258</v>
      </c>
      <c r="M1204" s="45">
        <f t="shared" si="123"/>
        <v>1.0579576251791936</v>
      </c>
      <c r="N1204" s="42">
        <f t="shared" si="119"/>
        <v>1330.9106924754255</v>
      </c>
    </row>
    <row r="1205" spans="6:14" hidden="1" outlineLevel="1" x14ac:dyDescent="0.45">
      <c r="F1205">
        <v>1259</v>
      </c>
      <c r="G1205" s="45">
        <f t="shared" si="122"/>
        <v>1.0536139854494542</v>
      </c>
      <c r="H1205" s="42">
        <f t="shared" si="120"/>
        <v>1326.5000076808628</v>
      </c>
      <c r="I1205" s="25">
        <v>1259</v>
      </c>
      <c r="J1205" s="45">
        <f t="shared" si="121"/>
        <v>1.055749563949445</v>
      </c>
      <c r="K1205" s="42">
        <f t="shared" si="118"/>
        <v>1329.1887010123512</v>
      </c>
      <c r="L1205" s="25">
        <v>1259</v>
      </c>
      <c r="M1205" s="45">
        <f t="shared" si="123"/>
        <v>1.0578086215988276</v>
      </c>
      <c r="N1205" s="42">
        <f t="shared" si="119"/>
        <v>1331.781054592924</v>
      </c>
    </row>
    <row r="1206" spans="6:14" hidden="1" outlineLevel="1" x14ac:dyDescent="0.45">
      <c r="F1206">
        <v>1260</v>
      </c>
      <c r="G1206" s="45">
        <f t="shared" si="122"/>
        <v>1.0534764289369094</v>
      </c>
      <c r="H1206" s="42">
        <f t="shared" si="120"/>
        <v>1327.3803004605059</v>
      </c>
      <c r="I1206" s="25">
        <v>1260</v>
      </c>
      <c r="J1206" s="45">
        <f t="shared" si="121"/>
        <v>1.0556063849804127</v>
      </c>
      <c r="K1206" s="42">
        <f t="shared" ref="K1206:K1269" si="124">I1206*J1206</f>
        <v>1330.0640450753201</v>
      </c>
      <c r="L1206" s="25">
        <v>1260</v>
      </c>
      <c r="M1206" s="45">
        <f t="shared" si="123"/>
        <v>1.0576600114345649</v>
      </c>
      <c r="N1206" s="42">
        <f t="shared" ref="N1206:N1269" si="125">L1206*M1206</f>
        <v>1332.6516144075517</v>
      </c>
    </row>
    <row r="1207" spans="6:14" hidden="1" outlineLevel="1" x14ac:dyDescent="0.45">
      <c r="F1207">
        <v>1261</v>
      </c>
      <c r="G1207" s="45">
        <f t="shared" si="122"/>
        <v>1.0533392342073018</v>
      </c>
      <c r="H1207" s="42">
        <f t="shared" si="120"/>
        <v>1328.2607743354076</v>
      </c>
      <c r="I1207" s="25">
        <v>1261</v>
      </c>
      <c r="J1207" s="45">
        <f t="shared" si="121"/>
        <v>1.0554635833037389</v>
      </c>
      <c r="K1207" s="42">
        <f t="shared" si="124"/>
        <v>1330.9395785460147</v>
      </c>
      <c r="L1207" s="25">
        <v>1261</v>
      </c>
      <c r="M1207" s="45">
        <f t="shared" si="123"/>
        <v>1.0575117935955376</v>
      </c>
      <c r="N1207" s="42">
        <f t="shared" si="125"/>
        <v>1333.5223717239728</v>
      </c>
    </row>
    <row r="1208" spans="6:14" hidden="1" outlineLevel="1" x14ac:dyDescent="0.45">
      <c r="F1208">
        <v>1262</v>
      </c>
      <c r="G1208" s="45">
        <f t="shared" si="122"/>
        <v>1.0532024002645088</v>
      </c>
      <c r="H1208" s="42">
        <f t="shared" si="120"/>
        <v>1329.1414291338101</v>
      </c>
      <c r="I1208" s="25">
        <v>1262</v>
      </c>
      <c r="J1208" s="45">
        <f t="shared" si="121"/>
        <v>1.0553211578769852</v>
      </c>
      <c r="K1208" s="42">
        <f t="shared" si="124"/>
        <v>1331.8153012407554</v>
      </c>
      <c r="L1208" s="25">
        <v>1262</v>
      </c>
      <c r="M1208" s="45">
        <f t="shared" si="123"/>
        <v>1.057363966994163</v>
      </c>
      <c r="N1208" s="42">
        <f t="shared" si="125"/>
        <v>1334.3933263466338</v>
      </c>
    </row>
    <row r="1209" spans="6:14" hidden="1" outlineLevel="1" x14ac:dyDescent="0.45">
      <c r="F1209">
        <v>1263</v>
      </c>
      <c r="G1209" s="45">
        <f t="shared" si="122"/>
        <v>1.0530659261153743</v>
      </c>
      <c r="H1209" s="42">
        <f t="shared" si="120"/>
        <v>1330.0222646837178</v>
      </c>
      <c r="I1209" s="25">
        <v>1263</v>
      </c>
      <c r="J1209" s="45">
        <f t="shared" si="121"/>
        <v>1.0551791076608341</v>
      </c>
      <c r="K1209" s="42">
        <f t="shared" si="124"/>
        <v>1332.6912129756336</v>
      </c>
      <c r="L1209" s="25">
        <v>1263</v>
      </c>
      <c r="M1209" s="45">
        <f t="shared" si="123"/>
        <v>1.057216530546133</v>
      </c>
      <c r="N1209" s="42">
        <f t="shared" si="125"/>
        <v>1335.2644780797659</v>
      </c>
    </row>
    <row r="1210" spans="6:14" hidden="1" outlineLevel="1" x14ac:dyDescent="0.45">
      <c r="F1210">
        <v>1264</v>
      </c>
      <c r="G1210" s="45">
        <f t="shared" si="122"/>
        <v>1.0529298107696972</v>
      </c>
      <c r="H1210" s="42">
        <f t="shared" si="120"/>
        <v>1330.9032808128973</v>
      </c>
      <c r="I1210" s="25">
        <v>1264</v>
      </c>
      <c r="J1210" s="45">
        <f t="shared" si="121"/>
        <v>1.0550374316190794</v>
      </c>
      <c r="K1210" s="42">
        <f t="shared" si="124"/>
        <v>1333.5673135665163</v>
      </c>
      <c r="L1210" s="25">
        <v>1264</v>
      </c>
      <c r="M1210" s="45">
        <f t="shared" si="123"/>
        <v>1.0570694831704024</v>
      </c>
      <c r="N1210" s="42">
        <f t="shared" si="125"/>
        <v>1336.1358267273886</v>
      </c>
    </row>
    <row r="1211" spans="6:14" hidden="1" outlineLevel="1" x14ac:dyDescent="0.45">
      <c r="F1211">
        <v>1265</v>
      </c>
      <c r="G1211" s="45">
        <f t="shared" si="122"/>
        <v>1.0527940532402229</v>
      </c>
      <c r="H1211" s="42">
        <f t="shared" ref="H1211:H1274" si="126">F1211*G1211</f>
        <v>1331.7844773488819</v>
      </c>
      <c r="I1211" s="25">
        <v>1265</v>
      </c>
      <c r="J1211" s="45">
        <f t="shared" si="121"/>
        <v>1.0548961287186149</v>
      </c>
      <c r="K1211" s="42">
        <f t="shared" si="124"/>
        <v>1334.4436028290479</v>
      </c>
      <c r="L1211" s="25">
        <v>1265</v>
      </c>
      <c r="M1211" s="45">
        <f t="shared" si="123"/>
        <v>1.0569228237891779</v>
      </c>
      <c r="N1211" s="42">
        <f t="shared" si="125"/>
        <v>1337.0073720933101</v>
      </c>
    </row>
    <row r="1212" spans="6:14" hidden="1" outlineLevel="1" x14ac:dyDescent="0.45">
      <c r="F1212">
        <v>1266</v>
      </c>
      <c r="G1212" s="45">
        <f t="shared" si="122"/>
        <v>1.0526586525426325</v>
      </c>
      <c r="H1212" s="42">
        <f t="shared" si="126"/>
        <v>1332.6658541189727</v>
      </c>
      <c r="I1212" s="25">
        <v>1266</v>
      </c>
      <c r="J1212" s="45">
        <f t="shared" si="121"/>
        <v>1.0547551979294245</v>
      </c>
      <c r="K1212" s="42">
        <f t="shared" si="124"/>
        <v>1335.3200805786514</v>
      </c>
      <c r="L1212" s="25">
        <v>1266</v>
      </c>
      <c r="M1212" s="45">
        <f t="shared" si="123"/>
        <v>1.0567765513279077</v>
      </c>
      <c r="N1212" s="42">
        <f t="shared" si="125"/>
        <v>1337.8791139811312</v>
      </c>
    </row>
    <row r="1213" spans="6:14" hidden="1" outlineLevel="1" x14ac:dyDescent="0.45">
      <c r="F1213">
        <v>1267</v>
      </c>
      <c r="G1213" s="45">
        <f t="shared" si="122"/>
        <v>1.0525236076955335</v>
      </c>
      <c r="H1213" s="42">
        <f t="shared" si="126"/>
        <v>1333.5474109502411</v>
      </c>
      <c r="I1213" s="25">
        <v>1267</v>
      </c>
      <c r="J1213" s="45">
        <f t="shared" si="121"/>
        <v>1.0546146382245716</v>
      </c>
      <c r="K1213" s="42">
        <f t="shared" si="124"/>
        <v>1336.1967466305323</v>
      </c>
      <c r="L1213" s="25">
        <v>1267</v>
      </c>
      <c r="M1213" s="45">
        <f t="shared" si="123"/>
        <v>1.0566306647152695</v>
      </c>
      <c r="N1213" s="42">
        <f t="shared" si="125"/>
        <v>1338.7510521942463</v>
      </c>
    </row>
    <row r="1214" spans="6:14" hidden="1" outlineLevel="1" x14ac:dyDescent="0.45">
      <c r="F1214">
        <v>1268</v>
      </c>
      <c r="G1214" s="45">
        <f t="shared" si="122"/>
        <v>1.0523889177204497</v>
      </c>
      <c r="H1214" s="42">
        <f t="shared" si="126"/>
        <v>1334.4291476695303</v>
      </c>
      <c r="I1214" s="25">
        <v>1268</v>
      </c>
      <c r="J1214" s="45">
        <f t="shared" si="121"/>
        <v>1.0544744485801882</v>
      </c>
      <c r="K1214" s="42">
        <f t="shared" si="124"/>
        <v>1337.0736007996786</v>
      </c>
      <c r="L1214" s="25">
        <v>1268</v>
      </c>
      <c r="M1214" s="45">
        <f t="shared" si="123"/>
        <v>1.05648516288316</v>
      </c>
      <c r="N1214" s="42">
        <f t="shared" si="125"/>
        <v>1339.6231865358468</v>
      </c>
    </row>
    <row r="1215" spans="6:14" hidden="1" outlineLevel="1" x14ac:dyDescent="0.45">
      <c r="F1215">
        <v>1269</v>
      </c>
      <c r="G1215" s="45">
        <f t="shared" si="122"/>
        <v>1.0522545816418121</v>
      </c>
      <c r="H1215" s="42">
        <f t="shared" si="126"/>
        <v>1335.3110641034596</v>
      </c>
      <c r="I1215" s="25">
        <v>1269</v>
      </c>
      <c r="J1215" s="45">
        <f t="shared" si="121"/>
        <v>1.0543346279754657</v>
      </c>
      <c r="K1215" s="42">
        <f t="shared" si="124"/>
        <v>1337.9506429008661</v>
      </c>
      <c r="L1215" s="25">
        <v>1269</v>
      </c>
      <c r="M1215" s="45">
        <f t="shared" si="123"/>
        <v>1.0563400447666844</v>
      </c>
      <c r="N1215" s="42">
        <f t="shared" si="125"/>
        <v>1340.4955168089225</v>
      </c>
    </row>
    <row r="1216" spans="6:14" hidden="1" outlineLevel="1" x14ac:dyDescent="0.45">
      <c r="F1216">
        <v>1270</v>
      </c>
      <c r="G1216" s="45">
        <f t="shared" si="122"/>
        <v>1.0521205984869479</v>
      </c>
      <c r="H1216" s="42">
        <f t="shared" si="126"/>
        <v>1336.1931600784239</v>
      </c>
      <c r="I1216" s="25">
        <v>1270</v>
      </c>
      <c r="J1216" s="45">
        <f t="shared" si="121"/>
        <v>1.054195175392644</v>
      </c>
      <c r="K1216" s="42">
        <f t="shared" si="124"/>
        <v>1338.8278727486579</v>
      </c>
      <c r="L1216" s="25">
        <v>1270</v>
      </c>
      <c r="M1216" s="45">
        <f t="shared" si="123"/>
        <v>1.0561953093041447</v>
      </c>
      <c r="N1216" s="42">
        <f t="shared" si="125"/>
        <v>1341.3680428162638</v>
      </c>
    </row>
    <row r="1217" spans="6:14" hidden="1" outlineLevel="1" x14ac:dyDescent="0.45">
      <c r="F1217">
        <v>1271</v>
      </c>
      <c r="G1217" s="45">
        <f t="shared" si="122"/>
        <v>1.0519869672860724</v>
      </c>
      <c r="H1217" s="42">
        <f t="shared" si="126"/>
        <v>1337.0754354205981</v>
      </c>
      <c r="I1217" s="25">
        <v>1271</v>
      </c>
      <c r="J1217" s="45">
        <f t="shared" si="121"/>
        <v>1.0540560898170006</v>
      </c>
      <c r="K1217" s="42">
        <f t="shared" si="124"/>
        <v>1339.7052901574077</v>
      </c>
      <c r="L1217" s="25">
        <v>1271</v>
      </c>
      <c r="M1217" s="45">
        <f t="shared" si="123"/>
        <v>1.0560509554370299</v>
      </c>
      <c r="N1217" s="42">
        <f t="shared" si="125"/>
        <v>1342.2407643604649</v>
      </c>
    </row>
    <row r="1218" spans="6:14" hidden="1" outlineLevel="1" x14ac:dyDescent="0.45">
      <c r="F1218">
        <v>1272</v>
      </c>
      <c r="G1218" s="45">
        <f t="shared" si="122"/>
        <v>1.0518536870722786</v>
      </c>
      <c r="H1218" s="42">
        <f t="shared" si="126"/>
        <v>1337.9578899559383</v>
      </c>
      <c r="I1218" s="25">
        <v>1272</v>
      </c>
      <c r="J1218" s="45">
        <f t="shared" si="121"/>
        <v>1.0539173702368416</v>
      </c>
      <c r="K1218" s="42">
        <f t="shared" si="124"/>
        <v>1340.5828949412626</v>
      </c>
      <c r="L1218" s="25">
        <v>1272</v>
      </c>
      <c r="M1218" s="45">
        <f t="shared" si="123"/>
        <v>1.0559069821100042</v>
      </c>
      <c r="N1218" s="42">
        <f t="shared" si="125"/>
        <v>1343.1136812439254</v>
      </c>
    </row>
    <row r="1219" spans="6:14" hidden="1" outlineLevel="1" x14ac:dyDescent="0.45">
      <c r="F1219">
        <v>1273</v>
      </c>
      <c r="G1219" s="45">
        <f t="shared" si="122"/>
        <v>1.0517207568815272</v>
      </c>
      <c r="H1219" s="42">
        <f t="shared" si="126"/>
        <v>1338.8405235101841</v>
      </c>
      <c r="I1219" s="25">
        <v>1273</v>
      </c>
      <c r="J1219" s="45">
        <f t="shared" si="121"/>
        <v>1.0537790156434912</v>
      </c>
      <c r="K1219" s="42">
        <f t="shared" si="124"/>
        <v>1341.4606869141644</v>
      </c>
      <c r="L1219" s="25">
        <v>1273</v>
      </c>
      <c r="M1219" s="45">
        <f t="shared" si="123"/>
        <v>1.0557633882708968</v>
      </c>
      <c r="N1219" s="42">
        <f t="shared" si="125"/>
        <v>1343.9867932688517</v>
      </c>
    </row>
    <row r="1220" spans="6:14" hidden="1" outlineLevel="1" x14ac:dyDescent="0.45">
      <c r="F1220">
        <v>1274</v>
      </c>
      <c r="G1220" s="45">
        <f t="shared" si="122"/>
        <v>1.051588175752638</v>
      </c>
      <c r="H1220" s="42">
        <f t="shared" si="126"/>
        <v>1339.7233359088607</v>
      </c>
      <c r="I1220" s="25">
        <v>1274</v>
      </c>
      <c r="J1220" s="45">
        <f t="shared" si="121"/>
        <v>1.0536410250312807</v>
      </c>
      <c r="K1220" s="42">
        <f t="shared" si="124"/>
        <v>1342.3386658898517</v>
      </c>
      <c r="L1220" s="25">
        <v>1274</v>
      </c>
      <c r="M1220" s="45">
        <f t="shared" si="123"/>
        <v>1.0556201728706911</v>
      </c>
      <c r="N1220" s="42">
        <f t="shared" si="125"/>
        <v>1344.8601002372604</v>
      </c>
    </row>
    <row r="1221" spans="6:14" hidden="1" outlineLevel="1" x14ac:dyDescent="0.45">
      <c r="F1221">
        <v>1275</v>
      </c>
      <c r="G1221" s="45">
        <f t="shared" si="122"/>
        <v>1.0514559427272796</v>
      </c>
      <c r="H1221" s="42">
        <f t="shared" si="126"/>
        <v>1340.6063269772815</v>
      </c>
      <c r="I1221" s="25">
        <v>1275</v>
      </c>
      <c r="J1221" s="45">
        <f t="shared" si="121"/>
        <v>1.0535033973975394</v>
      </c>
      <c r="K1221" s="42">
        <f t="shared" si="124"/>
        <v>1343.2168316818627</v>
      </c>
      <c r="L1221" s="25">
        <v>1275</v>
      </c>
      <c r="M1221" s="45">
        <f t="shared" si="123"/>
        <v>1.0554773348635142</v>
      </c>
      <c r="N1221" s="42">
        <f t="shared" si="125"/>
        <v>1345.7336019509808</v>
      </c>
    </row>
    <row r="1222" spans="6:14" hidden="1" outlineLevel="1" x14ac:dyDescent="0.45">
      <c r="F1222">
        <v>1276</v>
      </c>
      <c r="G1222" s="45">
        <f t="shared" si="122"/>
        <v>1.0513240568499604</v>
      </c>
      <c r="H1222" s="42">
        <f t="shared" si="126"/>
        <v>1341.4894965405495</v>
      </c>
      <c r="I1222" s="25">
        <v>1276</v>
      </c>
      <c r="J1222" s="45">
        <f t="shared" si="121"/>
        <v>1.0533661317425844</v>
      </c>
      <c r="K1222" s="42">
        <f t="shared" si="124"/>
        <v>1344.0951841035378</v>
      </c>
      <c r="L1222" s="25">
        <v>1276</v>
      </c>
      <c r="M1222" s="45">
        <f t="shared" si="123"/>
        <v>1.0553348732066261</v>
      </c>
      <c r="N1222" s="42">
        <f t="shared" si="125"/>
        <v>1346.607298211655</v>
      </c>
    </row>
    <row r="1223" spans="6:14" hidden="1" outlineLevel="1" x14ac:dyDescent="0.45">
      <c r="F1223">
        <v>1277</v>
      </c>
      <c r="G1223" s="45">
        <f t="shared" si="122"/>
        <v>1.0511925171680192</v>
      </c>
      <c r="H1223" s="42">
        <f t="shared" si="126"/>
        <v>1342.3728444235605</v>
      </c>
      <c r="I1223" s="25">
        <v>1277</v>
      </c>
      <c r="J1223" s="45">
        <f t="shared" si="121"/>
        <v>1.0532292270697103</v>
      </c>
      <c r="K1223" s="42">
        <f t="shared" si="124"/>
        <v>1344.9737229680202</v>
      </c>
      <c r="L1223" s="25">
        <v>1277</v>
      </c>
      <c r="M1223" s="45">
        <f t="shared" si="123"/>
        <v>1.055192786860409</v>
      </c>
      <c r="N1223" s="42">
        <f t="shared" si="125"/>
        <v>1347.4811888207423</v>
      </c>
    </row>
    <row r="1224" spans="6:14" hidden="1" outlineLevel="1" x14ac:dyDescent="0.45">
      <c r="F1224">
        <v>1278</v>
      </c>
      <c r="G1224" s="45">
        <f t="shared" si="122"/>
        <v>1.0510613227316152</v>
      </c>
      <c r="H1224" s="42">
        <f t="shared" si="126"/>
        <v>1343.2563704510042</v>
      </c>
      <c r="I1224" s="25">
        <v>1278</v>
      </c>
      <c r="J1224" s="45">
        <f t="shared" si="121"/>
        <v>1.0530926823851794</v>
      </c>
      <c r="K1224" s="42">
        <f t="shared" si="124"/>
        <v>1345.8524480882593</v>
      </c>
      <c r="L1224" s="25">
        <v>1278</v>
      </c>
      <c r="M1224" s="45">
        <f t="shared" si="123"/>
        <v>1.0550510747883568</v>
      </c>
      <c r="N1224" s="42">
        <f t="shared" si="125"/>
        <v>1348.3552735795199</v>
      </c>
    </row>
    <row r="1225" spans="6:14" hidden="1" outlineLevel="1" x14ac:dyDescent="0.45">
      <c r="F1225">
        <v>1279</v>
      </c>
      <c r="G1225" s="45">
        <f t="shared" si="122"/>
        <v>1.0509304725937194</v>
      </c>
      <c r="H1225" s="42">
        <f t="shared" si="126"/>
        <v>1344.1400744473672</v>
      </c>
      <c r="I1225" s="25">
        <v>1279</v>
      </c>
      <c r="J1225" s="45">
        <f t="shared" si="121"/>
        <v>1.0529564966982115</v>
      </c>
      <c r="K1225" s="42">
        <f t="shared" si="124"/>
        <v>1346.7313592770124</v>
      </c>
      <c r="L1225" s="25">
        <v>1279</v>
      </c>
      <c r="M1225" s="45">
        <f t="shared" si="123"/>
        <v>1.0549097359570652</v>
      </c>
      <c r="N1225" s="42">
        <f t="shared" si="125"/>
        <v>1349.2295522890863</v>
      </c>
    </row>
    <row r="1226" spans="6:14" hidden="1" outlineLevel="1" x14ac:dyDescent="0.45">
      <c r="F1226">
        <v>1280</v>
      </c>
      <c r="G1226" s="45">
        <f t="shared" si="122"/>
        <v>1.0507999658101046</v>
      </c>
      <c r="H1226" s="42">
        <f t="shared" si="126"/>
        <v>1345.0239562369338</v>
      </c>
      <c r="I1226" s="25">
        <v>1280</v>
      </c>
      <c r="J1226" s="45">
        <f t="shared" si="121"/>
        <v>1.0528206690209743</v>
      </c>
      <c r="K1226" s="42">
        <f t="shared" si="124"/>
        <v>1347.6104563468471</v>
      </c>
      <c r="L1226" s="25">
        <v>1280</v>
      </c>
      <c r="M1226" s="45">
        <f t="shared" si="123"/>
        <v>1.0547687693362204</v>
      </c>
      <c r="N1226" s="42">
        <f t="shared" si="125"/>
        <v>1350.1040247503622</v>
      </c>
    </row>
    <row r="1227" spans="6:14" hidden="1" outlineLevel="1" x14ac:dyDescent="0.45">
      <c r="F1227">
        <v>1281</v>
      </c>
      <c r="G1227" s="45">
        <f t="shared" si="122"/>
        <v>1.0506698014393367</v>
      </c>
      <c r="H1227" s="42">
        <f t="shared" si="126"/>
        <v>1345.9080156437903</v>
      </c>
      <c r="I1227" s="25">
        <v>1281</v>
      </c>
      <c r="J1227" s="45">
        <f t="shared" si="121"/>
        <v>1.0526851983685737</v>
      </c>
      <c r="K1227" s="42">
        <f t="shared" si="124"/>
        <v>1348.4897391101429</v>
      </c>
      <c r="L1227" s="25">
        <v>1281</v>
      </c>
      <c r="M1227" s="45">
        <f t="shared" si="123"/>
        <v>1.0546281738985894</v>
      </c>
      <c r="N1227" s="42">
        <f t="shared" si="125"/>
        <v>1350.978690764093</v>
      </c>
    </row>
    <row r="1228" spans="6:14" hidden="1" outlineLevel="1" x14ac:dyDescent="0.45">
      <c r="F1228">
        <v>1282</v>
      </c>
      <c r="G1228" s="45">
        <f t="shared" si="122"/>
        <v>1.0505399785427649</v>
      </c>
      <c r="H1228" s="42">
        <f t="shared" si="126"/>
        <v>1346.7922524918247</v>
      </c>
      <c r="I1228" s="25">
        <v>1282</v>
      </c>
      <c r="J1228" s="45">
        <f t="shared" si="121"/>
        <v>1.0525500837590436</v>
      </c>
      <c r="K1228" s="42">
        <f t="shared" si="124"/>
        <v>1349.369207379094</v>
      </c>
      <c r="L1228" s="25">
        <v>1282</v>
      </c>
      <c r="M1228" s="45">
        <f t="shared" si="123"/>
        <v>1.0544879486200092</v>
      </c>
      <c r="N1228" s="42">
        <f t="shared" si="125"/>
        <v>1351.8535501308518</v>
      </c>
    </row>
    <row r="1229" spans="6:14" hidden="1" outlineLevel="1" x14ac:dyDescent="0.45">
      <c r="F1229">
        <v>1283</v>
      </c>
      <c r="G1229" s="45">
        <f t="shared" si="122"/>
        <v>1.0504104961845129</v>
      </c>
      <c r="H1229" s="42">
        <f t="shared" si="126"/>
        <v>1347.6766666047299</v>
      </c>
      <c r="I1229" s="25">
        <v>1283</v>
      </c>
      <c r="J1229" s="45">
        <f t="shared" si="121"/>
        <v>1.0524153242133363</v>
      </c>
      <c r="K1229" s="42">
        <f t="shared" si="124"/>
        <v>1350.2488609657105</v>
      </c>
      <c r="L1229" s="25">
        <v>1283</v>
      </c>
      <c r="M1229" s="45">
        <f t="shared" si="123"/>
        <v>1.0543480924793762</v>
      </c>
      <c r="N1229" s="42">
        <f t="shared" si="125"/>
        <v>1352.7286026510396</v>
      </c>
    </row>
    <row r="1230" spans="6:14" hidden="1" outlineLevel="1" x14ac:dyDescent="0.45">
      <c r="F1230">
        <v>1284</v>
      </c>
      <c r="G1230" s="45">
        <f t="shared" si="122"/>
        <v>1.0502813534314694</v>
      </c>
      <c r="H1230" s="42">
        <f t="shared" si="126"/>
        <v>1348.5612578060068</v>
      </c>
      <c r="I1230" s="25">
        <v>1284</v>
      </c>
      <c r="J1230" s="45">
        <f t="shared" si="121"/>
        <v>1.0522809187553126</v>
      </c>
      <c r="K1230" s="42">
        <f t="shared" si="124"/>
        <v>1351.1286996818214</v>
      </c>
      <c r="L1230" s="25">
        <v>1284</v>
      </c>
      <c r="M1230" s="45">
        <f t="shared" si="123"/>
        <v>1.054208604458637</v>
      </c>
      <c r="N1230" s="42">
        <f t="shared" si="125"/>
        <v>1353.6038481248897</v>
      </c>
    </row>
    <row r="1231" spans="6:14" hidden="1" outlineLevel="1" x14ac:dyDescent="0.45">
      <c r="F1231">
        <v>1285</v>
      </c>
      <c r="G1231" s="45">
        <f t="shared" si="122"/>
        <v>1.0501525493532795</v>
      </c>
      <c r="H1231" s="42">
        <f t="shared" si="126"/>
        <v>1349.4460259189641</v>
      </c>
      <c r="I1231" s="25">
        <v>1285</v>
      </c>
      <c r="J1231" s="45">
        <f t="shared" si="121"/>
        <v>1.0521468664117324</v>
      </c>
      <c r="K1231" s="42">
        <f t="shared" si="124"/>
        <v>1352.0087233390761</v>
      </c>
      <c r="L1231" s="25">
        <v>1285</v>
      </c>
      <c r="M1231" s="45">
        <f t="shared" si="123"/>
        <v>1.0540694835427766</v>
      </c>
      <c r="N1231" s="42">
        <f t="shared" si="125"/>
        <v>1354.4792863524681</v>
      </c>
    </row>
    <row r="1232" spans="6:14" hidden="1" outlineLevel="1" x14ac:dyDescent="0.45">
      <c r="F1232">
        <v>1286</v>
      </c>
      <c r="G1232" s="45">
        <f t="shared" si="122"/>
        <v>1.0500240830223346</v>
      </c>
      <c r="H1232" s="42">
        <f t="shared" si="126"/>
        <v>1350.3309707667224</v>
      </c>
      <c r="I1232" s="25">
        <v>1286</v>
      </c>
      <c r="J1232" s="45">
        <f t="shared" si="121"/>
        <v>1.0520131662122449</v>
      </c>
      <c r="K1232" s="42">
        <f t="shared" si="124"/>
        <v>1352.888931748947</v>
      </c>
      <c r="L1232" s="25">
        <v>1286</v>
      </c>
      <c r="M1232" s="45">
        <f t="shared" si="123"/>
        <v>1.0539307287198099</v>
      </c>
      <c r="N1232" s="42">
        <f t="shared" si="125"/>
        <v>1355.3549171336754</v>
      </c>
    </row>
    <row r="1233" spans="6:14" hidden="1" outlineLevel="1" x14ac:dyDescent="0.45">
      <c r="F1233">
        <v>1287</v>
      </c>
      <c r="G1233" s="45">
        <f t="shared" si="122"/>
        <v>1.0498959535137642</v>
      </c>
      <c r="H1233" s="42">
        <f t="shared" si="126"/>
        <v>1351.2160921722145</v>
      </c>
      <c r="I1233" s="25">
        <v>1287</v>
      </c>
      <c r="J1233" s="45">
        <f t="shared" si="121"/>
        <v>1.0518798171893791</v>
      </c>
      <c r="K1233" s="42">
        <f t="shared" si="124"/>
        <v>1353.7693247227307</v>
      </c>
      <c r="L1233" s="25">
        <v>1287</v>
      </c>
      <c r="M1233" s="45">
        <f t="shared" si="123"/>
        <v>1.05379233898077</v>
      </c>
      <c r="N1233" s="42">
        <f t="shared" si="125"/>
        <v>1356.2307402682509</v>
      </c>
    </row>
    <row r="1234" spans="6:14" hidden="1" outlineLevel="1" x14ac:dyDescent="0.45">
      <c r="F1234">
        <v>1288</v>
      </c>
      <c r="G1234" s="45">
        <f t="shared" si="122"/>
        <v>1.0497681599054265</v>
      </c>
      <c r="H1234" s="42">
        <f t="shared" si="126"/>
        <v>1352.1013899581894</v>
      </c>
      <c r="I1234" s="25">
        <v>1288</v>
      </c>
      <c r="J1234" s="45">
        <f t="shared" si="121"/>
        <v>1.0517468183785335</v>
      </c>
      <c r="K1234" s="42">
        <f t="shared" si="124"/>
        <v>1354.6499020715512</v>
      </c>
      <c r="L1234" s="25">
        <v>1288</v>
      </c>
      <c r="M1234" s="45">
        <f t="shared" si="123"/>
        <v>1.0536543133196989</v>
      </c>
      <c r="N1234" s="42">
        <f t="shared" si="125"/>
        <v>1357.1067555557722</v>
      </c>
    </row>
    <row r="1235" spans="6:14" hidden="1" outlineLevel="1" x14ac:dyDescent="0.45">
      <c r="F1235">
        <v>1289</v>
      </c>
      <c r="G1235" s="45">
        <f t="shared" si="122"/>
        <v>1.0496407012778997</v>
      </c>
      <c r="H1235" s="42">
        <f t="shared" si="126"/>
        <v>1352.9868639472127</v>
      </c>
      <c r="I1235" s="25">
        <v>1289</v>
      </c>
      <c r="J1235" s="45">
        <f t="shared" ref="J1235:J1298" si="127">J1234^$J$19</f>
        <v>1.0516141688179677</v>
      </c>
      <c r="K1235" s="42">
        <f t="shared" si="124"/>
        <v>1355.5306636063603</v>
      </c>
      <c r="L1235" s="25">
        <v>1289</v>
      </c>
      <c r="M1235" s="45">
        <f t="shared" si="123"/>
        <v>1.0535166507336378</v>
      </c>
      <c r="N1235" s="42">
        <f t="shared" si="125"/>
        <v>1357.982962795659</v>
      </c>
    </row>
    <row r="1236" spans="6:14" hidden="1" outlineLevel="1" x14ac:dyDescent="0.45">
      <c r="F1236">
        <v>1290</v>
      </c>
      <c r="G1236" s="45">
        <f t="shared" si="122"/>
        <v>1.0495135767144721</v>
      </c>
      <c r="H1236" s="42">
        <f t="shared" si="126"/>
        <v>1353.872513961669</v>
      </c>
      <c r="I1236" s="25">
        <v>1290</v>
      </c>
      <c r="J1236" s="45">
        <f t="shared" si="127"/>
        <v>1.0514818675487918</v>
      </c>
      <c r="K1236" s="42">
        <f t="shared" si="124"/>
        <v>1356.4116091379415</v>
      </c>
      <c r="L1236" s="25">
        <v>1290</v>
      </c>
      <c r="M1236" s="45">
        <f t="shared" si="123"/>
        <v>1.0533793502226156</v>
      </c>
      <c r="N1236" s="42">
        <f t="shared" si="125"/>
        <v>1358.8593617871741</v>
      </c>
    </row>
    <row r="1237" spans="6:14" hidden="1" outlineLevel="1" x14ac:dyDescent="0.45">
      <c r="F1237">
        <v>1291</v>
      </c>
      <c r="G1237" s="45">
        <f t="shared" si="122"/>
        <v>1.0493867853011345</v>
      </c>
      <c r="H1237" s="42">
        <f t="shared" si="126"/>
        <v>1354.7583398237646</v>
      </c>
      <c r="I1237" s="25">
        <v>1291</v>
      </c>
      <c r="J1237" s="45">
        <f t="shared" si="127"/>
        <v>1.0513499136149578</v>
      </c>
      <c r="K1237" s="42">
        <f t="shared" si="124"/>
        <v>1357.2927384769105</v>
      </c>
      <c r="L1237" s="25">
        <v>1291</v>
      </c>
      <c r="M1237" s="45">
        <f t="shared" si="123"/>
        <v>1.0532424107896403</v>
      </c>
      <c r="N1237" s="42">
        <f t="shared" si="125"/>
        <v>1359.7359523294256</v>
      </c>
    </row>
    <row r="1238" spans="6:14" hidden="1" outlineLevel="1" x14ac:dyDescent="0.45">
      <c r="F1238">
        <v>1292</v>
      </c>
      <c r="G1238" s="45">
        <f t="shared" si="122"/>
        <v>1.0492603261265703</v>
      </c>
      <c r="H1238" s="42">
        <f t="shared" si="126"/>
        <v>1355.6443413555287</v>
      </c>
      <c r="I1238" s="25">
        <v>1292</v>
      </c>
      <c r="J1238" s="45">
        <f t="shared" si="127"/>
        <v>1.0512183060632494</v>
      </c>
      <c r="K1238" s="42">
        <f t="shared" si="124"/>
        <v>1358.1740514337182</v>
      </c>
      <c r="L1238" s="25">
        <v>1292</v>
      </c>
      <c r="M1238" s="45">
        <f t="shared" si="123"/>
        <v>1.0531058314406887</v>
      </c>
      <c r="N1238" s="42">
        <f t="shared" si="125"/>
        <v>1360.6127342213697</v>
      </c>
    </row>
    <row r="1239" spans="6:14" hidden="1" outlineLevel="1" x14ac:dyDescent="0.45">
      <c r="F1239">
        <v>1293</v>
      </c>
      <c r="G1239" s="45">
        <f t="shared" si="122"/>
        <v>1.0491341982821469</v>
      </c>
      <c r="H1239" s="42">
        <f t="shared" si="126"/>
        <v>1356.5305183788159</v>
      </c>
      <c r="I1239" s="25">
        <v>1293</v>
      </c>
      <c r="J1239" s="45">
        <f t="shared" si="127"/>
        <v>1.0510870439432733</v>
      </c>
      <c r="K1239" s="42">
        <f t="shared" si="124"/>
        <v>1359.0555478186525</v>
      </c>
      <c r="L1239" s="25">
        <v>1293</v>
      </c>
      <c r="M1239" s="45">
        <f t="shared" si="123"/>
        <v>1.0529696111846958</v>
      </c>
      <c r="N1239" s="42">
        <f t="shared" si="125"/>
        <v>1361.4897072618116</v>
      </c>
    </row>
    <row r="1240" spans="6:14" hidden="1" outlineLevel="1" x14ac:dyDescent="0.45">
      <c r="F1240">
        <v>1294</v>
      </c>
      <c r="G1240" s="45">
        <f t="shared" si="122"/>
        <v>1.0490084008619072</v>
      </c>
      <c r="H1240" s="42">
        <f t="shared" si="126"/>
        <v>1357.4168707153078</v>
      </c>
      <c r="I1240" s="25">
        <v>1294</v>
      </c>
      <c r="J1240" s="45">
        <f t="shared" si="127"/>
        <v>1.0509561263074494</v>
      </c>
      <c r="K1240" s="42">
        <f t="shared" si="124"/>
        <v>1359.9372274418395</v>
      </c>
      <c r="L1240" s="25">
        <v>1294</v>
      </c>
      <c r="M1240" s="45">
        <f t="shared" si="123"/>
        <v>1.0528337490335455</v>
      </c>
      <c r="N1240" s="42">
        <f t="shared" si="125"/>
        <v>1362.366871249408</v>
      </c>
    </row>
    <row r="1241" spans="6:14" hidden="1" outlineLevel="1" x14ac:dyDescent="0.45">
      <c r="F1241">
        <v>1295</v>
      </c>
      <c r="G1241" s="45">
        <f t="shared" si="122"/>
        <v>1.0488829329625597</v>
      </c>
      <c r="H1241" s="42">
        <f t="shared" si="126"/>
        <v>1358.3033981865149</v>
      </c>
      <c r="I1241" s="25">
        <v>1295</v>
      </c>
      <c r="J1241" s="45">
        <f t="shared" si="127"/>
        <v>1.050825552211001</v>
      </c>
      <c r="K1241" s="42">
        <f t="shared" si="124"/>
        <v>1360.8190901132464</v>
      </c>
      <c r="L1241" s="25">
        <v>1295</v>
      </c>
      <c r="M1241" s="45">
        <f t="shared" si="123"/>
        <v>1.0526982440020609</v>
      </c>
      <c r="N1241" s="42">
        <f t="shared" si="125"/>
        <v>1363.2442259826689</v>
      </c>
    </row>
    <row r="1242" spans="6:14" hidden="1" outlineLevel="1" x14ac:dyDescent="0.45">
      <c r="F1242">
        <v>1296</v>
      </c>
      <c r="G1242" s="45">
        <f t="shared" si="122"/>
        <v>1.0487577936834713</v>
      </c>
      <c r="H1242" s="42">
        <f t="shared" si="126"/>
        <v>1359.1901006137789</v>
      </c>
      <c r="I1242" s="25">
        <v>1296</v>
      </c>
      <c r="J1242" s="45">
        <f t="shared" si="127"/>
        <v>1.0506953207119469</v>
      </c>
      <c r="K1242" s="42">
        <f t="shared" si="124"/>
        <v>1361.7011356426833</v>
      </c>
      <c r="L1242" s="25">
        <v>1296</v>
      </c>
      <c r="M1242" s="45">
        <f t="shared" si="123"/>
        <v>1.0525630951079941</v>
      </c>
      <c r="N1242" s="42">
        <f t="shared" si="125"/>
        <v>1364.1217712599603</v>
      </c>
    </row>
    <row r="1243" spans="6:14" hidden="1" outlineLevel="1" x14ac:dyDescent="0.45">
      <c r="F1243">
        <v>1297</v>
      </c>
      <c r="G1243" s="45">
        <f t="shared" si="122"/>
        <v>1.0486329821266576</v>
      </c>
      <c r="H1243" s="42">
        <f t="shared" si="126"/>
        <v>1360.0769778182748</v>
      </c>
      <c r="I1243" s="25">
        <v>1297</v>
      </c>
      <c r="J1243" s="45">
        <f t="shared" si="127"/>
        <v>1.0505654308710908</v>
      </c>
      <c r="K1243" s="42">
        <f t="shared" si="124"/>
        <v>1362.5833638398046</v>
      </c>
      <c r="L1243" s="25">
        <v>1297</v>
      </c>
      <c r="M1243" s="45">
        <f t="shared" si="123"/>
        <v>1.0524283013720162</v>
      </c>
      <c r="N1243" s="42">
        <f t="shared" si="125"/>
        <v>1364.9995068795049</v>
      </c>
    </row>
    <row r="1244" spans="6:14" hidden="1" outlineLevel="1" x14ac:dyDescent="0.45">
      <c r="F1244">
        <v>1298</v>
      </c>
      <c r="G1244" s="45">
        <f t="shared" si="122"/>
        <v>1.0485084973967738</v>
      </c>
      <c r="H1244" s="42">
        <f t="shared" si="126"/>
        <v>1360.9640296210123</v>
      </c>
      <c r="I1244" s="25">
        <v>1298</v>
      </c>
      <c r="J1244" s="45">
        <f t="shared" si="127"/>
        <v>1.0504358817520123</v>
      </c>
      <c r="K1244" s="42">
        <f t="shared" si="124"/>
        <v>1363.4657745141119</v>
      </c>
      <c r="L1244" s="25">
        <v>1298</v>
      </c>
      <c r="M1244" s="45">
        <f t="shared" si="123"/>
        <v>1.0522938618177082</v>
      </c>
      <c r="N1244" s="42">
        <f t="shared" si="125"/>
        <v>1365.8774326393852</v>
      </c>
    </row>
    <row r="1245" spans="6:14" hidden="1" outlineLevel="1" x14ac:dyDescent="0.45">
      <c r="F1245">
        <v>1299</v>
      </c>
      <c r="G1245" s="45">
        <f t="shared" si="122"/>
        <v>1.0483843386011071</v>
      </c>
      <c r="H1245" s="42">
        <f t="shared" si="126"/>
        <v>1361.8512558428381</v>
      </c>
      <c r="I1245" s="25">
        <v>1299</v>
      </c>
      <c r="J1245" s="45">
        <f t="shared" si="127"/>
        <v>1.0503066724210584</v>
      </c>
      <c r="K1245" s="42">
        <f t="shared" si="124"/>
        <v>1364.3483674749548</v>
      </c>
      <c r="L1245" s="25">
        <v>1299</v>
      </c>
      <c r="M1245" s="45">
        <f t="shared" si="123"/>
        <v>1.052159775471551</v>
      </c>
      <c r="N1245" s="42">
        <f t="shared" si="125"/>
        <v>1366.7555483375447</v>
      </c>
    </row>
    <row r="1246" spans="6:14" collapsed="1" x14ac:dyDescent="0.45">
      <c r="F1246" s="26">
        <v>1300</v>
      </c>
      <c r="G1246" s="45">
        <f t="shared" si="122"/>
        <v>1.0482605048495675</v>
      </c>
      <c r="H1246" s="42">
        <f t="shared" si="126"/>
        <v>1362.7386563044377</v>
      </c>
      <c r="I1246" s="44">
        <v>1300</v>
      </c>
      <c r="J1246" s="45">
        <f t="shared" si="127"/>
        <v>1.0501778019473336</v>
      </c>
      <c r="K1246" s="42">
        <f t="shared" si="124"/>
        <v>1365.2311425315336</v>
      </c>
      <c r="L1246" s="44">
        <v>1300</v>
      </c>
      <c r="M1246" s="45">
        <f t="shared" si="123"/>
        <v>1.0520260413629157</v>
      </c>
      <c r="N1246" s="42">
        <f t="shared" si="125"/>
        <v>1367.6338537717904</v>
      </c>
    </row>
    <row r="1247" spans="6:14" hidden="1" outlineLevel="1" x14ac:dyDescent="0.45">
      <c r="F1247">
        <v>1301</v>
      </c>
      <c r="G1247" s="45">
        <f t="shared" si="122"/>
        <v>1.0481369952546788</v>
      </c>
      <c r="H1247" s="42">
        <f t="shared" si="126"/>
        <v>1363.6262308263372</v>
      </c>
      <c r="I1247" s="25">
        <v>1301</v>
      </c>
      <c r="J1247" s="45">
        <f t="shared" si="127"/>
        <v>1.0500492694026915</v>
      </c>
      <c r="K1247" s="42">
        <f t="shared" si="124"/>
        <v>1366.1140994929017</v>
      </c>
      <c r="L1247" s="25">
        <v>1301</v>
      </c>
      <c r="M1247" s="45">
        <f t="shared" si="123"/>
        <v>1.0518926585240536</v>
      </c>
      <c r="N1247" s="42">
        <f t="shared" si="125"/>
        <v>1368.5123487397937</v>
      </c>
    </row>
    <row r="1248" spans="6:14" hidden="1" outlineLevel="1" x14ac:dyDescent="0.45">
      <c r="F1248">
        <v>1302</v>
      </c>
      <c r="G1248" s="45">
        <f t="shared" si="122"/>
        <v>1.0480138089315709</v>
      </c>
      <c r="H1248" s="42">
        <f t="shared" si="126"/>
        <v>1364.5139792289053</v>
      </c>
      <c r="I1248" s="25">
        <v>1302</v>
      </c>
      <c r="J1248" s="45">
        <f t="shared" si="127"/>
        <v>1.0499210738617246</v>
      </c>
      <c r="K1248" s="42">
        <f t="shared" si="124"/>
        <v>1366.9972381679654</v>
      </c>
      <c r="L1248" s="25">
        <v>1302</v>
      </c>
      <c r="M1248" s="45">
        <f t="shared" si="123"/>
        <v>1.0517596259900874</v>
      </c>
      <c r="N1248" s="42">
        <f t="shared" si="125"/>
        <v>1369.3910330390938</v>
      </c>
    </row>
    <row r="1249" spans="6:14" hidden="1" outlineLevel="1" x14ac:dyDescent="0.45">
      <c r="F1249">
        <v>1303</v>
      </c>
      <c r="G1249" s="45">
        <f t="shared" si="122"/>
        <v>1.0478909449979705</v>
      </c>
      <c r="H1249" s="42">
        <f t="shared" si="126"/>
        <v>1365.4019013323557</v>
      </c>
      <c r="I1249" s="25">
        <v>1303</v>
      </c>
      <c r="J1249" s="45">
        <f t="shared" si="127"/>
        <v>1.0497932144017565</v>
      </c>
      <c r="K1249" s="42">
        <f t="shared" si="124"/>
        <v>1367.8805583654887</v>
      </c>
      <c r="L1249" s="25">
        <v>1303</v>
      </c>
      <c r="M1249" s="45">
        <f t="shared" si="123"/>
        <v>1.051626942799001</v>
      </c>
      <c r="N1249" s="42">
        <f t="shared" si="125"/>
        <v>1370.2699064670983</v>
      </c>
    </row>
    <row r="1250" spans="6:14" hidden="1" outlineLevel="1" x14ac:dyDescent="0.45">
      <c r="F1250">
        <v>1304</v>
      </c>
      <c r="G1250" s="45">
        <f t="shared" si="122"/>
        <v>1.0477684025741931</v>
      </c>
      <c r="H1250" s="42">
        <f t="shared" si="126"/>
        <v>1366.2899969567479</v>
      </c>
      <c r="I1250" s="25">
        <v>1304</v>
      </c>
      <c r="J1250" s="45">
        <f t="shared" si="127"/>
        <v>1.0496656901028323</v>
      </c>
      <c r="K1250" s="42">
        <f t="shared" si="124"/>
        <v>1368.7640598940934</v>
      </c>
      <c r="L1250" s="25">
        <v>1304</v>
      </c>
      <c r="M1250" s="45">
        <f t="shared" si="123"/>
        <v>1.0514946079916303</v>
      </c>
      <c r="N1250" s="42">
        <f t="shared" si="125"/>
        <v>1371.1489688210859</v>
      </c>
    </row>
    <row r="1251" spans="6:14" hidden="1" outlineLevel="1" x14ac:dyDescent="0.45">
      <c r="F1251">
        <v>1305</v>
      </c>
      <c r="G1251" s="45">
        <f t="shared" si="122"/>
        <v>1.0476461807831341</v>
      </c>
      <c r="H1251" s="42">
        <f t="shared" si="126"/>
        <v>1367.17826592199</v>
      </c>
      <c r="I1251" s="25">
        <v>1305</v>
      </c>
      <c r="J1251" s="45">
        <f t="shared" si="127"/>
        <v>1.0495385000477089</v>
      </c>
      <c r="K1251" s="42">
        <f t="shared" si="124"/>
        <v>1369.6477425622602</v>
      </c>
      <c r="L1251" s="25">
        <v>1305</v>
      </c>
      <c r="M1251" s="45">
        <f t="shared" si="123"/>
        <v>1.0513626206116535</v>
      </c>
      <c r="N1251" s="42">
        <f t="shared" si="125"/>
        <v>1372.0282198982079</v>
      </c>
    </row>
    <row r="1252" spans="6:14" hidden="1" outlineLevel="1" x14ac:dyDescent="0.45">
      <c r="F1252">
        <v>1306</v>
      </c>
      <c r="G1252" s="45">
        <f t="shared" si="122"/>
        <v>1.0475242787502606</v>
      </c>
      <c r="H1252" s="42">
        <f t="shared" si="126"/>
        <v>1368.0667080478404</v>
      </c>
      <c r="I1252" s="25">
        <v>1306</v>
      </c>
      <c r="J1252" s="45">
        <f t="shared" si="127"/>
        <v>1.0494116433218477</v>
      </c>
      <c r="K1252" s="42">
        <f t="shared" si="124"/>
        <v>1370.531606178333</v>
      </c>
      <c r="L1252" s="25">
        <v>1306</v>
      </c>
      <c r="M1252" s="45">
        <f t="shared" si="123"/>
        <v>1.0512309797055821</v>
      </c>
      <c r="N1252" s="42">
        <f t="shared" si="125"/>
        <v>1372.9076594954902</v>
      </c>
    </row>
    <row r="1253" spans="6:14" hidden="1" outlineLevel="1" x14ac:dyDescent="0.45">
      <c r="F1253">
        <v>1307</v>
      </c>
      <c r="G1253" s="45">
        <f t="shared" si="122"/>
        <v>1.0474026956036027</v>
      </c>
      <c r="H1253" s="42">
        <f t="shared" si="126"/>
        <v>1368.9553231539087</v>
      </c>
      <c r="I1253" s="25">
        <v>1307</v>
      </c>
      <c r="J1253" s="45">
        <f t="shared" si="127"/>
        <v>1.049285119013404</v>
      </c>
      <c r="K1253" s="42">
        <f t="shared" si="124"/>
        <v>1371.4156505505191</v>
      </c>
      <c r="L1253" s="25">
        <v>1307</v>
      </c>
      <c r="M1253" s="45">
        <f t="shared" si="123"/>
        <v>1.0510996843227507</v>
      </c>
      <c r="N1253" s="42">
        <f t="shared" si="125"/>
        <v>1373.7872874098352</v>
      </c>
    </row>
    <row r="1254" spans="6:14" hidden="1" outlineLevel="1" x14ac:dyDescent="0.45">
      <c r="F1254">
        <v>1308</v>
      </c>
      <c r="G1254" s="45">
        <f t="shared" si="122"/>
        <v>1.0472814304737457</v>
      </c>
      <c r="H1254" s="42">
        <f t="shared" si="126"/>
        <v>1369.8441110596593</v>
      </c>
      <c r="I1254" s="25">
        <v>1308</v>
      </c>
      <c r="J1254" s="45">
        <f t="shared" si="127"/>
        <v>1.0491589262132195</v>
      </c>
      <c r="K1254" s="42">
        <f t="shared" si="124"/>
        <v>1372.2998754868911</v>
      </c>
      <c r="L1254" s="25">
        <v>1308</v>
      </c>
      <c r="M1254" s="45">
        <f t="shared" si="123"/>
        <v>1.0509687335153082</v>
      </c>
      <c r="N1254" s="42">
        <f t="shared" si="125"/>
        <v>1374.6671034380231</v>
      </c>
    </row>
    <row r="1255" spans="6:14" hidden="1" outlineLevel="1" x14ac:dyDescent="0.45">
      <c r="F1255">
        <v>1309</v>
      </c>
      <c r="G1255" s="45">
        <f t="shared" si="122"/>
        <v>1.0471604824938212</v>
      </c>
      <c r="H1255" s="42">
        <f t="shared" si="126"/>
        <v>1370.7330715844121</v>
      </c>
      <c r="I1255" s="25">
        <v>1309</v>
      </c>
      <c r="J1255" s="45">
        <f t="shared" si="127"/>
        <v>1.0490330640148122</v>
      </c>
      <c r="K1255" s="42">
        <f t="shared" si="124"/>
        <v>1373.1842807953892</v>
      </c>
      <c r="L1255" s="25">
        <v>1309</v>
      </c>
      <c r="M1255" s="45">
        <f t="shared" si="123"/>
        <v>1.0508381263382085</v>
      </c>
      <c r="N1255" s="42">
        <f t="shared" si="125"/>
        <v>1375.5471073767148</v>
      </c>
    </row>
    <row r="1256" spans="6:14" hidden="1" outlineLevel="1" x14ac:dyDescent="0.45">
      <c r="F1256">
        <v>1310</v>
      </c>
      <c r="G1256" s="45">
        <f t="shared" si="122"/>
        <v>1.0470398507994989</v>
      </c>
      <c r="H1256" s="42">
        <f t="shared" si="126"/>
        <v>1371.6222045473435</v>
      </c>
      <c r="I1256" s="25">
        <v>1310</v>
      </c>
      <c r="J1256" s="45">
        <f t="shared" si="127"/>
        <v>1.0489075315143686</v>
      </c>
      <c r="K1256" s="42">
        <f t="shared" si="124"/>
        <v>1374.0688662838229</v>
      </c>
      <c r="L1256" s="25">
        <v>1310</v>
      </c>
      <c r="M1256" s="45">
        <f t="shared" si="123"/>
        <v>1.050707861849201</v>
      </c>
      <c r="N1256" s="42">
        <f t="shared" si="125"/>
        <v>1376.4272990224533</v>
      </c>
    </row>
    <row r="1257" spans="6:14" hidden="1" outlineLevel="1" x14ac:dyDescent="0.45">
      <c r="F1257">
        <v>1311</v>
      </c>
      <c r="G1257" s="45">
        <f t="shared" si="122"/>
        <v>1.0469195345289786</v>
      </c>
      <c r="H1257" s="42">
        <f t="shared" si="126"/>
        <v>1372.5115097674909</v>
      </c>
      <c r="I1257" s="25">
        <v>1311</v>
      </c>
      <c r="J1257" s="45">
        <f t="shared" si="127"/>
        <v>1.0487823278107342</v>
      </c>
      <c r="K1257" s="42">
        <f t="shared" si="124"/>
        <v>1374.9536317598725</v>
      </c>
      <c r="L1257" s="25">
        <v>1311</v>
      </c>
      <c r="M1257" s="45">
        <f t="shared" si="123"/>
        <v>1.050577939108821</v>
      </c>
      <c r="N1257" s="42">
        <f t="shared" si="125"/>
        <v>1377.3076781716643</v>
      </c>
    </row>
    <row r="1258" spans="6:14" hidden="1" outlineLevel="1" x14ac:dyDescent="0.45">
      <c r="F1258">
        <v>1312</v>
      </c>
      <c r="G1258" s="45">
        <f t="shared" si="122"/>
        <v>1.0467995328229813</v>
      </c>
      <c r="H1258" s="42">
        <f t="shared" si="126"/>
        <v>1373.4009870637515</v>
      </c>
      <c r="I1258" s="25">
        <v>1312</v>
      </c>
      <c r="J1258" s="45">
        <f t="shared" si="127"/>
        <v>1.0486574520054055</v>
      </c>
      <c r="K1258" s="42">
        <f t="shared" si="124"/>
        <v>1375.838577031092</v>
      </c>
      <c r="L1258" s="25">
        <v>1312</v>
      </c>
      <c r="M1258" s="45">
        <f t="shared" si="123"/>
        <v>1.0504483571803815</v>
      </c>
      <c r="N1258" s="42">
        <f t="shared" si="125"/>
        <v>1378.1882446206605</v>
      </c>
    </row>
    <row r="1259" spans="6:14" hidden="1" outlineLevel="1" x14ac:dyDescent="0.45">
      <c r="F1259">
        <v>1313</v>
      </c>
      <c r="G1259" s="45">
        <f t="shared" si="122"/>
        <v>1.0466798448247419</v>
      </c>
      <c r="H1259" s="42">
        <f t="shared" si="126"/>
        <v>1374.2906362548861</v>
      </c>
      <c r="I1259" s="25">
        <v>1313</v>
      </c>
      <c r="J1259" s="45">
        <f t="shared" si="127"/>
        <v>1.0485329032025206</v>
      </c>
      <c r="K1259" s="42">
        <f t="shared" si="124"/>
        <v>1376.7237019049096</v>
      </c>
      <c r="L1259" s="25">
        <v>1313</v>
      </c>
      <c r="M1259" s="45">
        <f t="shared" si="123"/>
        <v>1.0503191151299627</v>
      </c>
      <c r="N1259" s="42">
        <f t="shared" si="125"/>
        <v>1379.068998165641</v>
      </c>
    </row>
    <row r="1260" spans="6:14" hidden="1" outlineLevel="1" x14ac:dyDescent="0.45">
      <c r="F1260">
        <v>1314</v>
      </c>
      <c r="G1260" s="45">
        <f t="shared" si="122"/>
        <v>1.0465604696799999</v>
      </c>
      <c r="H1260" s="42">
        <f t="shared" si="126"/>
        <v>1375.1804571595198</v>
      </c>
      <c r="I1260" s="25">
        <v>1314</v>
      </c>
      <c r="J1260" s="45">
        <f t="shared" si="127"/>
        <v>1.0484086805088506</v>
      </c>
      <c r="K1260" s="42">
        <f t="shared" si="124"/>
        <v>1377.6090061886298</v>
      </c>
      <c r="L1260" s="25">
        <v>1314</v>
      </c>
      <c r="M1260" s="45">
        <f t="shared" si="123"/>
        <v>1.0501902120264039</v>
      </c>
      <c r="N1260" s="42">
        <f t="shared" si="125"/>
        <v>1379.9499386026948</v>
      </c>
    </row>
    <row r="1261" spans="6:14" hidden="1" outlineLevel="1" x14ac:dyDescent="0.45">
      <c r="F1261">
        <v>1315</v>
      </c>
      <c r="G1261" s="45">
        <f t="shared" si="122"/>
        <v>1.0464414065369925</v>
      </c>
      <c r="H1261" s="42">
        <f t="shared" si="126"/>
        <v>1376.0704495961452</v>
      </c>
      <c r="I1261" s="25">
        <v>1315</v>
      </c>
      <c r="J1261" s="45">
        <f t="shared" si="127"/>
        <v>1.0482847830337916</v>
      </c>
      <c r="K1261" s="42">
        <f t="shared" si="124"/>
        <v>1378.494489689436</v>
      </c>
      <c r="L1261" s="25">
        <v>1315</v>
      </c>
      <c r="M1261" s="45">
        <f t="shared" si="123"/>
        <v>1.0500616469412938</v>
      </c>
      <c r="N1261" s="42">
        <f t="shared" si="125"/>
        <v>1380.8310657278014</v>
      </c>
    </row>
    <row r="1262" spans="6:14" hidden="1" outlineLevel="1" x14ac:dyDescent="0.45">
      <c r="F1262">
        <v>1316</v>
      </c>
      <c r="G1262" s="45">
        <f t="shared" si="122"/>
        <v>1.046322654546445</v>
      </c>
      <c r="H1262" s="42">
        <f t="shared" si="126"/>
        <v>1376.9606133831217</v>
      </c>
      <c r="I1262" s="25">
        <v>1316</v>
      </c>
      <c r="J1262" s="45">
        <f t="shared" si="127"/>
        <v>1.0481612098893549</v>
      </c>
      <c r="K1262" s="42">
        <f t="shared" si="124"/>
        <v>1379.380152214391</v>
      </c>
      <c r="L1262" s="25">
        <v>1316</v>
      </c>
      <c r="M1262" s="45">
        <f t="shared" si="123"/>
        <v>1.0499334189489613</v>
      </c>
      <c r="N1262" s="42">
        <f t="shared" si="125"/>
        <v>1381.712379336833</v>
      </c>
    </row>
    <row r="1263" spans="6:14" hidden="1" outlineLevel="1" x14ac:dyDescent="0.45">
      <c r="F1263">
        <v>1317</v>
      </c>
      <c r="G1263" s="45">
        <f t="shared" si="122"/>
        <v>1.0462042128615641</v>
      </c>
      <c r="H1263" s="42">
        <f t="shared" si="126"/>
        <v>1377.8509483386799</v>
      </c>
      <c r="I1263" s="25">
        <v>1317</v>
      </c>
      <c r="J1263" s="45">
        <f t="shared" si="127"/>
        <v>1.0480379601901597</v>
      </c>
      <c r="K1263" s="42">
        <f t="shared" si="124"/>
        <v>1380.2659935704403</v>
      </c>
      <c r="L1263" s="25">
        <v>1317</v>
      </c>
      <c r="M1263" s="45">
        <f t="shared" si="123"/>
        <v>1.049805527126467</v>
      </c>
      <c r="N1263" s="42">
        <f t="shared" si="125"/>
        <v>1382.593879225557</v>
      </c>
    </row>
    <row r="1264" spans="6:14" hidden="1" outlineLevel="1" x14ac:dyDescent="0.45">
      <c r="F1264">
        <v>1318</v>
      </c>
      <c r="G1264" s="45">
        <f t="shared" ref="G1264:G1327" si="128">G1263^$G$19</f>
        <v>1.0460860806380285</v>
      </c>
      <c r="H1264" s="42">
        <f t="shared" si="126"/>
        <v>1378.7414542809215</v>
      </c>
      <c r="I1264" s="25">
        <v>1318</v>
      </c>
      <c r="J1264" s="45">
        <f t="shared" si="127"/>
        <v>1.0479150330534239</v>
      </c>
      <c r="K1264" s="42">
        <f t="shared" si="124"/>
        <v>1381.1520135644128</v>
      </c>
      <c r="L1264" s="25">
        <v>1318</v>
      </c>
      <c r="M1264" s="45">
        <f t="shared" ref="M1264:M1327" si="129">M1263^$M$19</f>
        <v>1.0496779705535939</v>
      </c>
      <c r="N1264" s="42">
        <f t="shared" si="125"/>
        <v>1383.4755651896369</v>
      </c>
    </row>
    <row r="1265" spans="6:14" hidden="1" outlineLevel="1" x14ac:dyDescent="0.45">
      <c r="F1265">
        <v>1319</v>
      </c>
      <c r="G1265" s="45">
        <f t="shared" si="128"/>
        <v>1.0459682570339823</v>
      </c>
      <c r="H1265" s="42">
        <f t="shared" si="126"/>
        <v>1379.6321310278227</v>
      </c>
      <c r="I1265" s="25">
        <v>1319</v>
      </c>
      <c r="J1265" s="45">
        <f t="shared" si="127"/>
        <v>1.0477924275989554</v>
      </c>
      <c r="K1265" s="42">
        <f t="shared" si="124"/>
        <v>1382.0382120030222</v>
      </c>
      <c r="L1265" s="25">
        <v>1319</v>
      </c>
      <c r="M1265" s="45">
        <f t="shared" si="129"/>
        <v>1.0495507483128383</v>
      </c>
      <c r="N1265" s="42">
        <f t="shared" si="125"/>
        <v>1384.3574370246338</v>
      </c>
    </row>
    <row r="1266" spans="6:14" hidden="1" outlineLevel="1" x14ac:dyDescent="0.45">
      <c r="F1266">
        <v>1320</v>
      </c>
      <c r="G1266" s="45">
        <f t="shared" si="128"/>
        <v>1.045850741210026</v>
      </c>
      <c r="H1266" s="42">
        <f t="shared" si="126"/>
        <v>1380.5229783972343</v>
      </c>
      <c r="I1266" s="25">
        <v>1320</v>
      </c>
      <c r="J1266" s="45">
        <f t="shared" si="127"/>
        <v>1.0476701429491437</v>
      </c>
      <c r="K1266" s="42">
        <f t="shared" si="124"/>
        <v>1382.9245886928697</v>
      </c>
      <c r="L1266" s="25">
        <v>1320</v>
      </c>
      <c r="M1266" s="45">
        <f t="shared" si="129"/>
        <v>1.049423859489401</v>
      </c>
      <c r="N1266" s="42">
        <f t="shared" si="125"/>
        <v>1385.2394945260094</v>
      </c>
    </row>
    <row r="1267" spans="6:14" hidden="1" outlineLevel="1" x14ac:dyDescent="0.45">
      <c r="F1267">
        <v>1321</v>
      </c>
      <c r="G1267" s="45">
        <f t="shared" si="128"/>
        <v>1.0457335323292083</v>
      </c>
      <c r="H1267" s="42">
        <f t="shared" si="126"/>
        <v>1381.4139962068841</v>
      </c>
      <c r="I1267" s="25">
        <v>1321</v>
      </c>
      <c r="J1267" s="45">
        <f t="shared" si="127"/>
        <v>1.0475481782289522</v>
      </c>
      <c r="K1267" s="42">
        <f t="shared" si="124"/>
        <v>1383.8111434404459</v>
      </c>
      <c r="L1267" s="25">
        <v>1321</v>
      </c>
      <c r="M1267" s="45">
        <f t="shared" si="129"/>
        <v>1.0492973031711779</v>
      </c>
      <c r="N1267" s="42">
        <f t="shared" si="125"/>
        <v>1386.121737489126</v>
      </c>
    </row>
    <row r="1268" spans="6:14" hidden="1" outlineLevel="1" x14ac:dyDescent="0.45">
      <c r="F1268">
        <v>1322</v>
      </c>
      <c r="G1268" s="45">
        <f t="shared" si="128"/>
        <v>1.0456166295570191</v>
      </c>
      <c r="H1268" s="42">
        <f t="shared" si="126"/>
        <v>1382.3051842743791</v>
      </c>
      <c r="I1268" s="25">
        <v>1322</v>
      </c>
      <c r="J1268" s="45">
        <f t="shared" si="127"/>
        <v>1.0474265325659085</v>
      </c>
      <c r="K1268" s="42">
        <f t="shared" si="124"/>
        <v>1384.6978760521311</v>
      </c>
      <c r="L1268" s="25">
        <v>1322</v>
      </c>
      <c r="M1268" s="45">
        <f t="shared" si="129"/>
        <v>1.049171078448752</v>
      </c>
      <c r="N1268" s="42">
        <f t="shared" si="125"/>
        <v>1387.0041657092502</v>
      </c>
    </row>
    <row r="1269" spans="6:14" hidden="1" outlineLevel="1" x14ac:dyDescent="0.45">
      <c r="F1269">
        <v>1323</v>
      </c>
      <c r="G1269" s="45">
        <f t="shared" si="128"/>
        <v>1.0455000320613808</v>
      </c>
      <c r="H1269" s="42">
        <f t="shared" si="126"/>
        <v>1383.1965424172067</v>
      </c>
      <c r="I1269" s="25">
        <v>1323</v>
      </c>
      <c r="J1269" s="45">
        <f t="shared" si="127"/>
        <v>1.0473052050900971</v>
      </c>
      <c r="K1269" s="42">
        <f t="shared" si="124"/>
        <v>1385.5847863341985</v>
      </c>
      <c r="L1269" s="25">
        <v>1323</v>
      </c>
      <c r="M1269" s="45">
        <f t="shared" si="129"/>
        <v>1.0490451844153839</v>
      </c>
      <c r="N1269" s="42">
        <f t="shared" si="125"/>
        <v>1387.8867789815529</v>
      </c>
    </row>
    <row r="1270" spans="6:14" hidden="1" outlineLevel="1" x14ac:dyDescent="0.45">
      <c r="F1270">
        <v>1324</v>
      </c>
      <c r="G1270" s="45">
        <f t="shared" si="128"/>
        <v>1.0453837390126406</v>
      </c>
      <c r="H1270" s="42">
        <f t="shared" si="126"/>
        <v>1384.0880704527362</v>
      </c>
      <c r="I1270" s="25">
        <v>1324</v>
      </c>
      <c r="J1270" s="45">
        <f t="shared" si="127"/>
        <v>1.0471841949341505</v>
      </c>
      <c r="K1270" s="42">
        <f t="shared" ref="K1270:K1333" si="130">I1270*J1270</f>
        <v>1386.4718740928151</v>
      </c>
      <c r="L1270" s="25">
        <v>1324</v>
      </c>
      <c r="M1270" s="45">
        <f t="shared" si="129"/>
        <v>1.0489196201670028</v>
      </c>
      <c r="N1270" s="42">
        <f t="shared" ref="N1270:N1333" si="131">L1270*M1270</f>
        <v>1388.7695771011117</v>
      </c>
    </row>
    <row r="1271" spans="6:14" hidden="1" outlineLevel="1" x14ac:dyDescent="0.45">
      <c r="F1271">
        <v>1325</v>
      </c>
      <c r="G1271" s="45">
        <f t="shared" si="128"/>
        <v>1.0452677495835629</v>
      </c>
      <c r="H1271" s="42">
        <f t="shared" si="126"/>
        <v>1384.9797681982209</v>
      </c>
      <c r="I1271" s="25">
        <v>1325</v>
      </c>
      <c r="J1271" s="45">
        <f t="shared" si="127"/>
        <v>1.047063501233241</v>
      </c>
      <c r="K1271" s="42">
        <f t="shared" si="130"/>
        <v>1387.3591391340442</v>
      </c>
      <c r="L1271" s="25">
        <v>1325</v>
      </c>
      <c r="M1271" s="45">
        <f t="shared" si="129"/>
        <v>1.0487943848021988</v>
      </c>
      <c r="N1271" s="42">
        <f t="shared" si="131"/>
        <v>1389.6525598629134</v>
      </c>
    </row>
    <row r="1272" spans="6:14" hidden="1" outlineLevel="1" x14ac:dyDescent="0.45">
      <c r="F1272">
        <v>1326</v>
      </c>
      <c r="G1272" s="45">
        <f t="shared" si="128"/>
        <v>1.0451520629493214</v>
      </c>
      <c r="H1272" s="42">
        <f t="shared" si="126"/>
        <v>1385.8716354708001</v>
      </c>
      <c r="I1272" s="25">
        <v>1326</v>
      </c>
      <c r="J1272" s="45">
        <f t="shared" si="127"/>
        <v>1.0469431231250723</v>
      </c>
      <c r="K1272" s="42">
        <f t="shared" si="130"/>
        <v>1388.2465812638459</v>
      </c>
      <c r="L1272" s="25">
        <v>1326</v>
      </c>
      <c r="M1272" s="45">
        <f t="shared" si="129"/>
        <v>1.0486694774222127</v>
      </c>
      <c r="N1272" s="42">
        <f t="shared" si="131"/>
        <v>1390.535727061854</v>
      </c>
    </row>
    <row r="1273" spans="6:14" hidden="1" outlineLevel="1" x14ac:dyDescent="0.45">
      <c r="F1273">
        <v>1327</v>
      </c>
      <c r="G1273" s="45">
        <f t="shared" si="128"/>
        <v>1.0450366782874905</v>
      </c>
      <c r="H1273" s="42">
        <f t="shared" si="126"/>
        <v>1386.7636720874998</v>
      </c>
      <c r="I1273" s="25">
        <v>1327</v>
      </c>
      <c r="J1273" s="45">
        <f t="shared" si="127"/>
        <v>1.0468230597498716</v>
      </c>
      <c r="K1273" s="42">
        <f t="shared" si="130"/>
        <v>1389.1342002880795</v>
      </c>
      <c r="L1273" s="25">
        <v>1327</v>
      </c>
      <c r="M1273" s="45">
        <f t="shared" si="129"/>
        <v>1.0485448971309286</v>
      </c>
      <c r="N1273" s="42">
        <f t="shared" si="131"/>
        <v>1391.4190784927423</v>
      </c>
    </row>
    <row r="1274" spans="6:14" hidden="1" outlineLevel="1" x14ac:dyDescent="0.45">
      <c r="F1274">
        <v>1328</v>
      </c>
      <c r="G1274" s="45">
        <f t="shared" si="128"/>
        <v>1.0449215947780388</v>
      </c>
      <c r="H1274" s="42">
        <f t="shared" si="126"/>
        <v>1387.6558778652357</v>
      </c>
      <c r="I1274" s="25">
        <v>1328</v>
      </c>
      <c r="J1274" s="45">
        <f t="shared" si="127"/>
        <v>1.0467033102503807</v>
      </c>
      <c r="K1274" s="42">
        <f t="shared" si="130"/>
        <v>1390.0219960125055</v>
      </c>
      <c r="L1274" s="25">
        <v>1328</v>
      </c>
      <c r="M1274" s="45">
        <f t="shared" si="129"/>
        <v>1.0484206430348639</v>
      </c>
      <c r="N1274" s="42">
        <f t="shared" si="131"/>
        <v>1392.3026139502992</v>
      </c>
    </row>
    <row r="1275" spans="6:14" hidden="1" outlineLevel="1" x14ac:dyDescent="0.45">
      <c r="F1275">
        <v>1329</v>
      </c>
      <c r="G1275" s="45">
        <f t="shared" si="128"/>
        <v>1.0448068116033202</v>
      </c>
      <c r="H1275" s="42">
        <f t="shared" ref="H1275:H1338" si="132">F1275*G1275</f>
        <v>1388.5482526208125</v>
      </c>
      <c r="I1275" s="25">
        <v>1329</v>
      </c>
      <c r="J1275" s="45">
        <f t="shared" si="127"/>
        <v>1.0465838737718482</v>
      </c>
      <c r="K1275" s="42">
        <f t="shared" si="130"/>
        <v>1390.9099682427864</v>
      </c>
      <c r="L1275" s="25">
        <v>1329</v>
      </c>
      <c r="M1275" s="45">
        <f t="shared" si="129"/>
        <v>1.0482967142431621</v>
      </c>
      <c r="N1275" s="42">
        <f t="shared" si="131"/>
        <v>1393.1863332291623</v>
      </c>
    </row>
    <row r="1276" spans="6:14" hidden="1" outlineLevel="1" x14ac:dyDescent="0.45">
      <c r="F1276">
        <v>1330</v>
      </c>
      <c r="G1276" s="45">
        <f t="shared" si="128"/>
        <v>1.0446923279480673</v>
      </c>
      <c r="H1276" s="42">
        <f t="shared" si="132"/>
        <v>1389.4407961709296</v>
      </c>
      <c r="I1276" s="25">
        <v>1330</v>
      </c>
      <c r="J1276" s="45">
        <f t="shared" si="127"/>
        <v>1.0464647494620218</v>
      </c>
      <c r="K1276" s="42">
        <f t="shared" si="130"/>
        <v>1391.7981167844891</v>
      </c>
      <c r="L1276" s="25">
        <v>1330</v>
      </c>
      <c r="M1276" s="45">
        <f t="shared" si="129"/>
        <v>1.0481731098675828</v>
      </c>
      <c r="N1276" s="42">
        <f t="shared" si="131"/>
        <v>1394.0702361238853</v>
      </c>
    </row>
    <row r="1277" spans="6:14" hidden="1" outlineLevel="1" x14ac:dyDescent="0.45">
      <c r="F1277">
        <v>1331</v>
      </c>
      <c r="G1277" s="45">
        <f t="shared" si="128"/>
        <v>1.0445781429993826</v>
      </c>
      <c r="H1277" s="42">
        <f t="shared" si="132"/>
        <v>1390.3335083321781</v>
      </c>
      <c r="I1277" s="25">
        <v>1331</v>
      </c>
      <c r="J1277" s="45">
        <f t="shared" si="127"/>
        <v>1.0463459364711394</v>
      </c>
      <c r="K1277" s="42">
        <f t="shared" si="130"/>
        <v>1392.6864414430866</v>
      </c>
      <c r="L1277" s="25">
        <v>1331</v>
      </c>
      <c r="M1277" s="45">
        <f t="shared" si="129"/>
        <v>1.0480498290224942</v>
      </c>
      <c r="N1277" s="42">
        <f t="shared" si="131"/>
        <v>1394.9543224289398</v>
      </c>
    </row>
    <row r="1278" spans="6:14" hidden="1" outlineLevel="1" x14ac:dyDescent="0.45">
      <c r="F1278">
        <v>1332</v>
      </c>
      <c r="G1278" s="45">
        <f t="shared" si="128"/>
        <v>1.0444642559467314</v>
      </c>
      <c r="H1278" s="42">
        <f t="shared" si="132"/>
        <v>1391.2263889210462</v>
      </c>
      <c r="I1278" s="25">
        <v>1332</v>
      </c>
      <c r="J1278" s="45">
        <f t="shared" si="127"/>
        <v>1.0462274339519209</v>
      </c>
      <c r="K1278" s="42">
        <f t="shared" si="130"/>
        <v>1393.5749420239586</v>
      </c>
      <c r="L1278" s="25">
        <v>1332</v>
      </c>
      <c r="M1278" s="45">
        <f t="shared" si="129"/>
        <v>1.0479268708248637</v>
      </c>
      <c r="N1278" s="42">
        <f t="shared" si="131"/>
        <v>1395.8385919387185</v>
      </c>
    </row>
    <row r="1279" spans="6:14" hidden="1" outlineLevel="1" x14ac:dyDescent="0.45">
      <c r="F1279">
        <v>1333</v>
      </c>
      <c r="G1279" s="45">
        <f t="shared" si="128"/>
        <v>1.0443506659819344</v>
      </c>
      <c r="H1279" s="42">
        <f t="shared" si="132"/>
        <v>1392.1194377539184</v>
      </c>
      <c r="I1279" s="25">
        <v>1333</v>
      </c>
      <c r="J1279" s="45">
        <f t="shared" si="127"/>
        <v>1.0461092410595609</v>
      </c>
      <c r="K1279" s="42">
        <f t="shared" si="130"/>
        <v>1394.4636183323946</v>
      </c>
      <c r="L1279" s="25">
        <v>1333</v>
      </c>
      <c r="M1279" s="45">
        <f t="shared" si="129"/>
        <v>1.04780423439425</v>
      </c>
      <c r="N1279" s="42">
        <f t="shared" si="131"/>
        <v>1396.7230444475351</v>
      </c>
    </row>
    <row r="1280" spans="6:14" hidden="1" outlineLevel="1" x14ac:dyDescent="0.45">
      <c r="F1280">
        <v>1334</v>
      </c>
      <c r="G1280" s="45">
        <f t="shared" si="128"/>
        <v>1.0442373722991594</v>
      </c>
      <c r="H1280" s="42">
        <f t="shared" si="132"/>
        <v>1393.0126546470785</v>
      </c>
      <c r="I1280" s="25">
        <v>1334</v>
      </c>
      <c r="J1280" s="45">
        <f t="shared" si="127"/>
        <v>1.0459913569517201</v>
      </c>
      <c r="K1280" s="42">
        <f t="shared" si="130"/>
        <v>1395.3524701735946</v>
      </c>
      <c r="L1280" s="25">
        <v>1334</v>
      </c>
      <c r="M1280" s="45">
        <f t="shared" si="129"/>
        <v>1.0476819188527942</v>
      </c>
      <c r="N1280" s="42">
        <f t="shared" si="131"/>
        <v>1397.6076797496273</v>
      </c>
    </row>
    <row r="1281" spans="6:14" hidden="1" outlineLevel="1" x14ac:dyDescent="0.45">
      <c r="F1281">
        <v>1335</v>
      </c>
      <c r="G1281" s="45">
        <f t="shared" si="128"/>
        <v>1.0441243740949142</v>
      </c>
      <c r="H1281" s="42">
        <f t="shared" si="132"/>
        <v>1393.9060394167104</v>
      </c>
      <c r="I1281" s="25">
        <v>1335</v>
      </c>
      <c r="J1281" s="45">
        <f t="shared" si="127"/>
        <v>1.0458737807885172</v>
      </c>
      <c r="K1281" s="42">
        <f t="shared" si="130"/>
        <v>1396.2414973526704</v>
      </c>
      <c r="L1281" s="25">
        <v>1335</v>
      </c>
      <c r="M1281" s="45">
        <f t="shared" si="129"/>
        <v>1.0475599233252115</v>
      </c>
      <c r="N1281" s="42">
        <f t="shared" si="131"/>
        <v>1398.4924976391574</v>
      </c>
    </row>
    <row r="1282" spans="6:14" hidden="1" outlineLevel="1" x14ac:dyDescent="0.45">
      <c r="F1282">
        <v>1336</v>
      </c>
      <c r="G1282" s="45">
        <f t="shared" si="128"/>
        <v>1.0440116705680393</v>
      </c>
      <c r="H1282" s="42">
        <f t="shared" si="132"/>
        <v>1394.7995918789006</v>
      </c>
      <c r="I1282" s="25">
        <v>1336</v>
      </c>
      <c r="J1282" s="45">
        <f t="shared" si="127"/>
        <v>1.0457565117325216</v>
      </c>
      <c r="K1282" s="42">
        <f t="shared" si="130"/>
        <v>1397.1306996746489</v>
      </c>
      <c r="L1282" s="25">
        <v>1336</v>
      </c>
      <c r="M1282" s="45">
        <f t="shared" si="129"/>
        <v>1.0474382469387831</v>
      </c>
      <c r="N1282" s="42">
        <f t="shared" si="131"/>
        <v>1399.3774979102143</v>
      </c>
    </row>
    <row r="1283" spans="6:14" hidden="1" outlineLevel="1" x14ac:dyDescent="0.45">
      <c r="F1283">
        <v>1337</v>
      </c>
      <c r="G1283" s="45">
        <f t="shared" si="128"/>
        <v>1.0438992609196995</v>
      </c>
      <c r="H1283" s="42">
        <f t="shared" si="132"/>
        <v>1395.6933118496383</v>
      </c>
      <c r="I1283" s="25">
        <v>1337</v>
      </c>
      <c r="J1283" s="45">
        <f t="shared" si="127"/>
        <v>1.0456395489487444</v>
      </c>
      <c r="K1283" s="42">
        <f t="shared" si="130"/>
        <v>1398.0200769444714</v>
      </c>
      <c r="L1283" s="25">
        <v>1337</v>
      </c>
      <c r="M1283" s="45">
        <f t="shared" si="129"/>
        <v>1.0473168888233473</v>
      </c>
      <c r="N1283" s="42">
        <f t="shared" si="131"/>
        <v>1400.2626803568153</v>
      </c>
    </row>
    <row r="1284" spans="6:14" hidden="1" outlineLevel="1" x14ac:dyDescent="0.45">
      <c r="F1284">
        <v>1338</v>
      </c>
      <c r="G1284" s="45">
        <f t="shared" si="128"/>
        <v>1.0437871443533773</v>
      </c>
      <c r="H1284" s="42">
        <f t="shared" si="132"/>
        <v>1396.5871991448189</v>
      </c>
      <c r="I1284" s="25">
        <v>1338</v>
      </c>
      <c r="J1284" s="45">
        <f t="shared" si="127"/>
        <v>1.0455228916046313</v>
      </c>
      <c r="K1284" s="42">
        <f t="shared" si="130"/>
        <v>1398.9096289669967</v>
      </c>
      <c r="L1284" s="25">
        <v>1338</v>
      </c>
      <c r="M1284" s="45">
        <f t="shared" si="129"/>
        <v>1.0471958481112911</v>
      </c>
      <c r="N1284" s="42">
        <f t="shared" si="131"/>
        <v>1401.1480447729075</v>
      </c>
    </row>
    <row r="1285" spans="6:14" hidden="1" outlineLevel="1" x14ac:dyDescent="0.45">
      <c r="F1285">
        <v>1339</v>
      </c>
      <c r="G1285" s="45">
        <f t="shared" si="128"/>
        <v>1.043675320074865</v>
      </c>
      <c r="H1285" s="42">
        <f t="shared" si="132"/>
        <v>1397.4812535802441</v>
      </c>
      <c r="I1285" s="25">
        <v>1339</v>
      </c>
      <c r="J1285" s="45">
        <f t="shared" si="127"/>
        <v>1.0454065388700542</v>
      </c>
      <c r="K1285" s="42">
        <f t="shared" si="130"/>
        <v>1399.7993555470025</v>
      </c>
      <c r="L1285" s="25">
        <v>1339</v>
      </c>
      <c r="M1285" s="45">
        <f t="shared" si="129"/>
        <v>1.0470751239375424</v>
      </c>
      <c r="N1285" s="42">
        <f t="shared" si="131"/>
        <v>1402.0335909523694</v>
      </c>
    </row>
    <row r="1286" spans="6:14" hidden="1" outlineLevel="1" x14ac:dyDescent="0.45">
      <c r="F1286">
        <v>1340</v>
      </c>
      <c r="G1286" s="45">
        <f t="shared" si="128"/>
        <v>1.0435637872922572</v>
      </c>
      <c r="H1286" s="42">
        <f t="shared" si="132"/>
        <v>1398.3754749716247</v>
      </c>
      <c r="I1286" s="25">
        <v>1340</v>
      </c>
      <c r="J1286" s="45">
        <f t="shared" si="127"/>
        <v>1.0452904899173037</v>
      </c>
      <c r="K1286" s="42">
        <f t="shared" si="130"/>
        <v>1400.6892564891868</v>
      </c>
      <c r="L1286" s="25">
        <v>1340</v>
      </c>
      <c r="M1286" s="45">
        <f t="shared" si="129"/>
        <v>1.0469547154395613</v>
      </c>
      <c r="N1286" s="42">
        <f t="shared" si="131"/>
        <v>1402.9193186890122</v>
      </c>
    </row>
    <row r="1287" spans="6:14" hidden="1" outlineLevel="1" x14ac:dyDescent="0.45">
      <c r="F1287">
        <v>1341</v>
      </c>
      <c r="G1287" s="45">
        <f t="shared" si="128"/>
        <v>1.0434525452159435</v>
      </c>
      <c r="H1287" s="42">
        <f t="shared" si="132"/>
        <v>1399.2698631345802</v>
      </c>
      <c r="I1287" s="25">
        <v>1341</v>
      </c>
      <c r="J1287" s="45">
        <f t="shared" si="127"/>
        <v>1.0451747439210812</v>
      </c>
      <c r="K1287" s="42">
        <f t="shared" si="130"/>
        <v>1401.57933159817</v>
      </c>
      <c r="L1287" s="25">
        <v>1341</v>
      </c>
      <c r="M1287" s="45">
        <f t="shared" si="129"/>
        <v>1.0468346217573319</v>
      </c>
      <c r="N1287" s="42">
        <f t="shared" si="131"/>
        <v>1403.8052277765821</v>
      </c>
    </row>
    <row r="1288" spans="6:14" hidden="1" outlineLevel="1" x14ac:dyDescent="0.45">
      <c r="F1288">
        <v>1342</v>
      </c>
      <c r="G1288" s="45">
        <f t="shared" si="128"/>
        <v>1.0433415930586016</v>
      </c>
      <c r="H1288" s="42">
        <f t="shared" si="132"/>
        <v>1400.1644178846434</v>
      </c>
      <c r="I1288" s="25">
        <v>1342</v>
      </c>
      <c r="J1288" s="45">
        <f t="shared" si="127"/>
        <v>1.0450593000584907</v>
      </c>
      <c r="K1288" s="42">
        <f t="shared" si="130"/>
        <v>1402.4695806784946</v>
      </c>
      <c r="L1288" s="25">
        <v>1342</v>
      </c>
      <c r="M1288" s="45">
        <f t="shared" si="129"/>
        <v>1.0467148420333539</v>
      </c>
      <c r="N1288" s="42">
        <f t="shared" si="131"/>
        <v>1404.6913180087608</v>
      </c>
    </row>
    <row r="1289" spans="6:14" hidden="1" outlineLevel="1" x14ac:dyDescent="0.45">
      <c r="F1289">
        <v>1343</v>
      </c>
      <c r="G1289" s="45">
        <f t="shared" si="128"/>
        <v>1.0432309300351887</v>
      </c>
      <c r="H1289" s="42">
        <f t="shared" si="132"/>
        <v>1401.0591390372585</v>
      </c>
      <c r="I1289" s="25">
        <v>1343</v>
      </c>
      <c r="J1289" s="45">
        <f t="shared" si="127"/>
        <v>1.0449441575090315</v>
      </c>
      <c r="K1289" s="42">
        <f t="shared" si="130"/>
        <v>1403.3600035346292</v>
      </c>
      <c r="L1289" s="25">
        <v>1343</v>
      </c>
      <c r="M1289" s="45">
        <f t="shared" si="129"/>
        <v>1.0465953754126349</v>
      </c>
      <c r="N1289" s="42">
        <f t="shared" si="131"/>
        <v>1405.5775891791686</v>
      </c>
    </row>
    <row r="1290" spans="6:14" hidden="1" outlineLevel="1" x14ac:dyDescent="0.45">
      <c r="F1290">
        <v>1344</v>
      </c>
      <c r="G1290" s="45">
        <f t="shared" si="128"/>
        <v>1.0431205553629357</v>
      </c>
      <c r="H1290" s="42">
        <f t="shared" si="132"/>
        <v>1401.9540264077855</v>
      </c>
      <c r="I1290" s="25">
        <v>1344</v>
      </c>
      <c r="J1290" s="45">
        <f t="shared" si="127"/>
        <v>1.04482931545459</v>
      </c>
      <c r="K1290" s="42">
        <f t="shared" si="130"/>
        <v>1404.250599970969</v>
      </c>
      <c r="L1290" s="25">
        <v>1344</v>
      </c>
      <c r="M1290" s="45">
        <f t="shared" si="129"/>
        <v>1.0464762210426817</v>
      </c>
      <c r="N1290" s="42">
        <f t="shared" si="131"/>
        <v>1406.4640410813643</v>
      </c>
    </row>
    <row r="1291" spans="6:14" hidden="1" outlineLevel="1" x14ac:dyDescent="0.45">
      <c r="F1291">
        <v>1345</v>
      </c>
      <c r="G1291" s="45">
        <f t="shared" si="128"/>
        <v>1.0430104682613384</v>
      </c>
      <c r="H1291" s="42">
        <f t="shared" si="132"/>
        <v>1402.8490798115001</v>
      </c>
      <c r="I1291" s="25">
        <v>1345</v>
      </c>
      <c r="J1291" s="45">
        <f t="shared" si="127"/>
        <v>1.0447147730794324</v>
      </c>
      <c r="K1291" s="42">
        <f t="shared" si="130"/>
        <v>1405.1413697918365</v>
      </c>
      <c r="L1291" s="25">
        <v>1345</v>
      </c>
      <c r="M1291" s="45">
        <f t="shared" si="129"/>
        <v>1.0463573780734923</v>
      </c>
      <c r="N1291" s="42">
        <f t="shared" si="131"/>
        <v>1407.3506735088472</v>
      </c>
    </row>
    <row r="1292" spans="6:14" hidden="1" outlineLevel="1" x14ac:dyDescent="0.45">
      <c r="F1292">
        <v>1346</v>
      </c>
      <c r="G1292" s="45">
        <f t="shared" si="128"/>
        <v>1.0429006679521515</v>
      </c>
      <c r="H1292" s="42">
        <f t="shared" si="132"/>
        <v>1403.7442990635959</v>
      </c>
      <c r="I1292" s="25">
        <v>1346</v>
      </c>
      <c r="J1292" s="45">
        <f t="shared" si="127"/>
        <v>1.0446005295701966</v>
      </c>
      <c r="K1292" s="42">
        <f t="shared" si="130"/>
        <v>1406.0323128014845</v>
      </c>
      <c r="L1292" s="25">
        <v>1346</v>
      </c>
      <c r="M1292" s="45">
        <f t="shared" si="129"/>
        <v>1.046238845657548</v>
      </c>
      <c r="N1292" s="42">
        <f t="shared" si="131"/>
        <v>1408.2374862550596</v>
      </c>
    </row>
    <row r="1293" spans="6:14" hidden="1" outlineLevel="1" x14ac:dyDescent="0.45">
      <c r="F1293">
        <v>1347</v>
      </c>
      <c r="G1293" s="45">
        <f t="shared" si="128"/>
        <v>1.0427911536593806</v>
      </c>
      <c r="H1293" s="42">
        <f t="shared" si="132"/>
        <v>1404.6396839791857</v>
      </c>
      <c r="I1293" s="25">
        <v>1347</v>
      </c>
      <c r="J1293" s="45">
        <f t="shared" si="127"/>
        <v>1.044486584115885</v>
      </c>
      <c r="K1293" s="42">
        <f t="shared" si="130"/>
        <v>1406.9234288040971</v>
      </c>
      <c r="L1293" s="25">
        <v>1347</v>
      </c>
      <c r="M1293" s="45">
        <f t="shared" si="129"/>
        <v>1.046120622949805</v>
      </c>
      <c r="N1293" s="42">
        <f t="shared" si="131"/>
        <v>1409.1244791133875</v>
      </c>
    </row>
    <row r="1294" spans="6:14" hidden="1" outlineLevel="1" x14ac:dyDescent="0.45">
      <c r="F1294">
        <v>1348</v>
      </c>
      <c r="G1294" s="45">
        <f t="shared" si="128"/>
        <v>1.0426819246092751</v>
      </c>
      <c r="H1294" s="42">
        <f t="shared" si="132"/>
        <v>1405.535234373303</v>
      </c>
      <c r="I1294" s="25">
        <v>1348</v>
      </c>
      <c r="J1294" s="45">
        <f t="shared" si="127"/>
        <v>1.0443729359078566</v>
      </c>
      <c r="K1294" s="42">
        <f t="shared" si="130"/>
        <v>1407.8147176037908</v>
      </c>
      <c r="L1294" s="25">
        <v>1348</v>
      </c>
      <c r="M1294" s="45">
        <f t="shared" si="129"/>
        <v>1.0460027091076867</v>
      </c>
      <c r="N1294" s="42">
        <f t="shared" si="131"/>
        <v>1410.0116518771617</v>
      </c>
    </row>
    <row r="1295" spans="6:14" hidden="1" outlineLevel="1" x14ac:dyDescent="0.45">
      <c r="F1295">
        <v>1349</v>
      </c>
      <c r="G1295" s="45">
        <f t="shared" si="128"/>
        <v>1.0425729800303214</v>
      </c>
      <c r="H1295" s="42">
        <f t="shared" si="132"/>
        <v>1406.4309500609036</v>
      </c>
      <c r="I1295" s="25">
        <v>1349</v>
      </c>
      <c r="J1295" s="45">
        <f t="shared" si="127"/>
        <v>1.0442595841398192</v>
      </c>
      <c r="K1295" s="42">
        <f t="shared" si="130"/>
        <v>1408.7061790046162</v>
      </c>
      <c r="L1295" s="25">
        <v>1349</v>
      </c>
      <c r="M1295" s="45">
        <f t="shared" si="129"/>
        <v>1.0458851032910752</v>
      </c>
      <c r="N1295" s="42">
        <f t="shared" si="131"/>
        <v>1410.8990043396605</v>
      </c>
    </row>
    <row r="1296" spans="6:14" hidden="1" outlineLevel="1" x14ac:dyDescent="0.45">
      <c r="F1296">
        <v>1350</v>
      </c>
      <c r="G1296" s="45">
        <f t="shared" si="128"/>
        <v>1.042464319153235</v>
      </c>
      <c r="H1296" s="42">
        <f t="shared" si="132"/>
        <v>1407.3268308568672</v>
      </c>
      <c r="I1296" s="25">
        <v>1350</v>
      </c>
      <c r="J1296" s="45">
        <f t="shared" si="127"/>
        <v>1.0441465280078219</v>
      </c>
      <c r="K1296" s="42">
        <f t="shared" si="130"/>
        <v>1409.5978128105596</v>
      </c>
      <c r="L1296" s="25">
        <v>1350</v>
      </c>
      <c r="M1296" s="45">
        <f t="shared" si="129"/>
        <v>1.0457678046623036</v>
      </c>
      <c r="N1296" s="42">
        <f t="shared" si="131"/>
        <v>1411.7865362941097</v>
      </c>
    </row>
    <row r="1297" spans="6:14" hidden="1" outlineLevel="1" x14ac:dyDescent="0.45">
      <c r="F1297">
        <v>1351</v>
      </c>
      <c r="G1297" s="45">
        <f t="shared" si="128"/>
        <v>1.042355941210954</v>
      </c>
      <c r="H1297" s="42">
        <f t="shared" si="132"/>
        <v>1408.2228765759987</v>
      </c>
      <c r="I1297" s="25">
        <v>1351</v>
      </c>
      <c r="J1297" s="45">
        <f t="shared" si="127"/>
        <v>1.0440337667102479</v>
      </c>
      <c r="K1297" s="42">
        <f t="shared" si="130"/>
        <v>1410.489618825545</v>
      </c>
      <c r="L1297" s="25">
        <v>1351</v>
      </c>
      <c r="M1297" s="45">
        <f t="shared" si="129"/>
        <v>1.0456508123861481</v>
      </c>
      <c r="N1297" s="42">
        <f t="shared" si="131"/>
        <v>1412.6742475336862</v>
      </c>
    </row>
    <row r="1298" spans="6:14" hidden="1" outlineLevel="1" x14ac:dyDescent="0.45">
      <c r="F1298">
        <v>1352</v>
      </c>
      <c r="G1298" s="45">
        <f t="shared" si="128"/>
        <v>1.0422478454386319</v>
      </c>
      <c r="H1298" s="42">
        <f t="shared" si="132"/>
        <v>1409.1190870330304</v>
      </c>
      <c r="I1298" s="25">
        <v>1352</v>
      </c>
      <c r="J1298" s="45">
        <f t="shared" si="127"/>
        <v>1.0439212994478064</v>
      </c>
      <c r="K1298" s="42">
        <f t="shared" si="130"/>
        <v>1411.3815968534343</v>
      </c>
      <c r="L1298" s="25">
        <v>1352</v>
      </c>
      <c r="M1298" s="45">
        <f t="shared" si="129"/>
        <v>1.0455341256298203</v>
      </c>
      <c r="N1298" s="42">
        <f t="shared" si="131"/>
        <v>1413.562137851517</v>
      </c>
    </row>
    <row r="1299" spans="6:14" hidden="1" outlineLevel="1" x14ac:dyDescent="0.45">
      <c r="F1299">
        <v>1353</v>
      </c>
      <c r="G1299" s="45">
        <f t="shared" si="128"/>
        <v>1.04214003107363</v>
      </c>
      <c r="H1299" s="42">
        <f t="shared" si="132"/>
        <v>1410.0154620426213</v>
      </c>
      <c r="I1299" s="25">
        <v>1353</v>
      </c>
      <c r="J1299" s="45">
        <f t="shared" ref="J1299:J1362" si="133">J1298^$J$19</f>
        <v>1.0438091254235258</v>
      </c>
      <c r="K1299" s="42">
        <f t="shared" si="130"/>
        <v>1412.2737466980304</v>
      </c>
      <c r="L1299" s="25">
        <v>1353</v>
      </c>
      <c r="M1299" s="45">
        <f t="shared" si="129"/>
        <v>1.0454177435629584</v>
      </c>
      <c r="N1299" s="42">
        <f t="shared" si="131"/>
        <v>1414.4502070406827</v>
      </c>
    </row>
    <row r="1300" spans="6:14" hidden="1" outlineLevel="1" x14ac:dyDescent="0.45">
      <c r="F1300">
        <v>1354</v>
      </c>
      <c r="G1300" s="45">
        <f t="shared" si="128"/>
        <v>1.0420324973555108</v>
      </c>
      <c r="H1300" s="42">
        <f t="shared" si="132"/>
        <v>1410.9120014193618</v>
      </c>
      <c r="I1300" s="25">
        <v>1354</v>
      </c>
      <c r="J1300" s="45">
        <f t="shared" si="133"/>
        <v>1.0436972438427454</v>
      </c>
      <c r="K1300" s="42">
        <f t="shared" si="130"/>
        <v>1413.1660681630774</v>
      </c>
      <c r="L1300" s="25">
        <v>1354</v>
      </c>
      <c r="M1300" s="45">
        <f t="shared" si="129"/>
        <v>1.0453016653576199</v>
      </c>
      <c r="N1300" s="42">
        <f t="shared" si="131"/>
        <v>1415.3384548942174</v>
      </c>
    </row>
    <row r="1301" spans="6:14" hidden="1" outlineLevel="1" x14ac:dyDescent="0.45">
      <c r="F1301">
        <v>1355</v>
      </c>
      <c r="G1301" s="45">
        <f t="shared" si="128"/>
        <v>1.0419252435260311</v>
      </c>
      <c r="H1301" s="42">
        <f t="shared" si="132"/>
        <v>1411.8087049777721</v>
      </c>
      <c r="I1301" s="25">
        <v>1355</v>
      </c>
      <c r="J1301" s="45">
        <f t="shared" si="133"/>
        <v>1.0435856539131088</v>
      </c>
      <c r="K1301" s="42">
        <f t="shared" si="130"/>
        <v>1414.0585610522623</v>
      </c>
      <c r="L1301" s="25">
        <v>1355</v>
      </c>
      <c r="M1301" s="45">
        <f t="shared" si="129"/>
        <v>1.0451858901882742</v>
      </c>
      <c r="N1301" s="42">
        <f t="shared" si="131"/>
        <v>1416.2268812051116</v>
      </c>
    </row>
    <row r="1302" spans="6:14" hidden="1" outlineLevel="1" x14ac:dyDescent="0.45">
      <c r="F1302">
        <v>1356</v>
      </c>
      <c r="G1302" s="45">
        <f t="shared" si="128"/>
        <v>1.0418182688291344</v>
      </c>
      <c r="H1302" s="42">
        <f t="shared" si="132"/>
        <v>1412.7055725323062</v>
      </c>
      <c r="I1302" s="25">
        <v>1356</v>
      </c>
      <c r="J1302" s="45">
        <f t="shared" si="133"/>
        <v>1.0434743548445555</v>
      </c>
      <c r="K1302" s="42">
        <f t="shared" si="130"/>
        <v>1414.9512251692172</v>
      </c>
      <c r="L1302" s="25">
        <v>1356</v>
      </c>
      <c r="M1302" s="45">
        <f t="shared" si="129"/>
        <v>1.0450704172317942</v>
      </c>
      <c r="N1302" s="42">
        <f t="shared" si="131"/>
        <v>1417.115485766313</v>
      </c>
    </row>
    <row r="1303" spans="6:14" hidden="1" outlineLevel="1" x14ac:dyDescent="0.45">
      <c r="F1303">
        <v>1357</v>
      </c>
      <c r="G1303" s="45">
        <f t="shared" si="128"/>
        <v>1.0417115725109445</v>
      </c>
      <c r="H1303" s="42">
        <f t="shared" si="132"/>
        <v>1413.6026038973516</v>
      </c>
      <c r="I1303" s="25">
        <v>1357</v>
      </c>
      <c r="J1303" s="45">
        <f t="shared" si="133"/>
        <v>1.0433633458493148</v>
      </c>
      <c r="K1303" s="42">
        <f t="shared" si="130"/>
        <v>1415.8440603175202</v>
      </c>
      <c r="L1303" s="25">
        <v>1357</v>
      </c>
      <c r="M1303" s="45">
        <f t="shared" si="129"/>
        <v>1.0449552456674482</v>
      </c>
      <c r="N1303" s="42">
        <f t="shared" si="131"/>
        <v>1418.0042683707272</v>
      </c>
    </row>
    <row r="1304" spans="6:14" hidden="1" outlineLevel="1" x14ac:dyDescent="0.45">
      <c r="F1304">
        <v>1358</v>
      </c>
      <c r="G1304" s="45">
        <f t="shared" si="128"/>
        <v>1.0416051538197582</v>
      </c>
      <c r="H1304" s="42">
        <f t="shared" si="132"/>
        <v>1414.4997988872315</v>
      </c>
      <c r="I1304" s="25">
        <v>1358</v>
      </c>
      <c r="J1304" s="45">
        <f t="shared" si="133"/>
        <v>1.0432526261418973</v>
      </c>
      <c r="K1304" s="42">
        <f t="shared" si="130"/>
        <v>1416.7370663006966</v>
      </c>
      <c r="L1304" s="25">
        <v>1358</v>
      </c>
      <c r="M1304" s="45">
        <f t="shared" si="129"/>
        <v>1.0448403746768933</v>
      </c>
      <c r="N1304" s="42">
        <f t="shared" si="131"/>
        <v>1418.893228811221</v>
      </c>
    </row>
    <row r="1305" spans="6:14" hidden="1" outlineLevel="1" x14ac:dyDescent="0.45">
      <c r="F1305">
        <v>1359</v>
      </c>
      <c r="G1305" s="45">
        <f t="shared" si="128"/>
        <v>1.0414990120060383</v>
      </c>
      <c r="H1305" s="42">
        <f t="shared" si="132"/>
        <v>1415.3971573162062</v>
      </c>
      <c r="I1305" s="25">
        <v>1359</v>
      </c>
      <c r="J1305" s="45">
        <f t="shared" si="133"/>
        <v>1.043142194939088</v>
      </c>
      <c r="K1305" s="42">
        <f t="shared" si="130"/>
        <v>1417.6302429222205</v>
      </c>
      <c r="L1305" s="25">
        <v>1359</v>
      </c>
      <c r="M1305" s="45">
        <f t="shared" si="129"/>
        <v>1.0447258034441662</v>
      </c>
      <c r="N1305" s="42">
        <f t="shared" si="131"/>
        <v>1419.7823668806218</v>
      </c>
    </row>
    <row r="1306" spans="6:14" hidden="1" outlineLevel="1" x14ac:dyDescent="0.45">
      <c r="F1306">
        <v>1360</v>
      </c>
      <c r="G1306" s="45">
        <f t="shared" si="128"/>
        <v>1.0413931463224073</v>
      </c>
      <c r="H1306" s="42">
        <f t="shared" si="132"/>
        <v>1416.294678998474</v>
      </c>
      <c r="I1306" s="25">
        <v>1360</v>
      </c>
      <c r="J1306" s="45">
        <f t="shared" si="133"/>
        <v>1.0430320514599389</v>
      </c>
      <c r="K1306" s="42">
        <f t="shared" si="130"/>
        <v>1418.523589985517</v>
      </c>
      <c r="L1306" s="25">
        <v>1360</v>
      </c>
      <c r="M1306" s="45">
        <f t="shared" si="129"/>
        <v>1.044611531155677</v>
      </c>
      <c r="N1306" s="42">
        <f t="shared" si="131"/>
        <v>1420.6716823717206</v>
      </c>
    </row>
    <row r="1307" spans="6:14" hidden="1" outlineLevel="1" x14ac:dyDescent="0.45">
      <c r="F1307">
        <v>1361</v>
      </c>
      <c r="G1307" s="45">
        <f t="shared" si="128"/>
        <v>1.0412875560236394</v>
      </c>
      <c r="H1307" s="42">
        <f t="shared" si="132"/>
        <v>1417.1923637481732</v>
      </c>
      <c r="I1307" s="25">
        <v>1361</v>
      </c>
      <c r="J1307" s="45">
        <f t="shared" si="133"/>
        <v>1.0429221949257619</v>
      </c>
      <c r="K1307" s="42">
        <f t="shared" si="130"/>
        <v>1419.4171072939619</v>
      </c>
      <c r="L1307" s="25">
        <v>1361</v>
      </c>
      <c r="M1307" s="45">
        <f t="shared" si="129"/>
        <v>1.0444975570002</v>
      </c>
      <c r="N1307" s="42">
        <f t="shared" si="131"/>
        <v>1421.5611750772721</v>
      </c>
    </row>
    <row r="1308" spans="6:14" hidden="1" outlineLevel="1" x14ac:dyDescent="0.45">
      <c r="F1308">
        <v>1362</v>
      </c>
      <c r="G1308" s="45">
        <f t="shared" si="128"/>
        <v>1.0411822403666546</v>
      </c>
      <c r="H1308" s="42">
        <f t="shared" si="132"/>
        <v>1418.0902113793836</v>
      </c>
      <c r="I1308" s="25">
        <v>1362</v>
      </c>
      <c r="J1308" s="45">
        <f t="shared" si="133"/>
        <v>1.0428126245601212</v>
      </c>
      <c r="K1308" s="42">
        <f t="shared" si="130"/>
        <v>1420.3107946508851</v>
      </c>
      <c r="L1308" s="25">
        <v>1362</v>
      </c>
      <c r="M1308" s="45">
        <f t="shared" si="129"/>
        <v>1.0443838801688674</v>
      </c>
      <c r="N1308" s="42">
        <f t="shared" si="131"/>
        <v>1422.4508447899975</v>
      </c>
    </row>
    <row r="1309" spans="6:14" hidden="1" outlineLevel="1" x14ac:dyDescent="0.45">
      <c r="F1309">
        <v>1363</v>
      </c>
      <c r="G1309" s="45">
        <f t="shared" si="128"/>
        <v>1.0410771986105116</v>
      </c>
      <c r="H1309" s="42">
        <f t="shared" si="132"/>
        <v>1418.9882217061274</v>
      </c>
      <c r="I1309" s="25">
        <v>1363</v>
      </c>
      <c r="J1309" s="45">
        <f t="shared" si="133"/>
        <v>1.042703339588827</v>
      </c>
      <c r="K1309" s="42">
        <f t="shared" si="130"/>
        <v>1421.2046518595712</v>
      </c>
      <c r="L1309" s="25">
        <v>1363</v>
      </c>
      <c r="M1309" s="45">
        <f t="shared" si="129"/>
        <v>1.0442704998551608</v>
      </c>
      <c r="N1309" s="42">
        <f t="shared" si="131"/>
        <v>1423.3406913025842</v>
      </c>
    </row>
    <row r="1310" spans="6:14" hidden="1" outlineLevel="1" x14ac:dyDescent="0.45">
      <c r="F1310">
        <v>1364</v>
      </c>
      <c r="G1310" s="45">
        <f t="shared" si="128"/>
        <v>1.0409724300164009</v>
      </c>
      <c r="H1310" s="42">
        <f t="shared" si="132"/>
        <v>1419.8863945423709</v>
      </c>
      <c r="I1310" s="25">
        <v>1364</v>
      </c>
      <c r="J1310" s="45">
        <f t="shared" si="133"/>
        <v>1.0425943392399266</v>
      </c>
      <c r="K1310" s="42">
        <f t="shared" si="130"/>
        <v>1422.0986787232598</v>
      </c>
      <c r="L1310" s="25">
        <v>1364</v>
      </c>
      <c r="M1310" s="45">
        <f t="shared" si="129"/>
        <v>1.044157415254904</v>
      </c>
      <c r="N1310" s="42">
        <f t="shared" si="131"/>
        <v>1424.230714407689</v>
      </c>
    </row>
    <row r="1311" spans="6:14" hidden="1" outlineLevel="1" x14ac:dyDescent="0.45">
      <c r="F1311">
        <v>1365</v>
      </c>
      <c r="G1311" s="45">
        <f t="shared" si="128"/>
        <v>1.0408679338476381</v>
      </c>
      <c r="H1311" s="42">
        <f t="shared" si="132"/>
        <v>1420.784729702026</v>
      </c>
      <c r="I1311" s="25">
        <v>1365</v>
      </c>
      <c r="J1311" s="45">
        <f t="shared" si="133"/>
        <v>1.0424856227436989</v>
      </c>
      <c r="K1311" s="42">
        <f t="shared" si="130"/>
        <v>1422.992875045149</v>
      </c>
      <c r="L1311" s="25">
        <v>1365</v>
      </c>
      <c r="M1311" s="45">
        <f t="shared" si="129"/>
        <v>1.0440446255662554</v>
      </c>
      <c r="N1311" s="42">
        <f t="shared" si="131"/>
        <v>1425.1209138979386</v>
      </c>
    </row>
    <row r="1312" spans="6:14" hidden="1" outlineLevel="1" x14ac:dyDescent="0.45">
      <c r="F1312">
        <v>1366</v>
      </c>
      <c r="G1312" s="45">
        <f t="shared" si="128"/>
        <v>1.0407637093696569</v>
      </c>
      <c r="H1312" s="42">
        <f t="shared" si="132"/>
        <v>1421.6832269989513</v>
      </c>
      <c r="I1312" s="25">
        <v>1366</v>
      </c>
      <c r="J1312" s="45">
        <f t="shared" si="133"/>
        <v>1.0423771893326463</v>
      </c>
      <c r="K1312" s="42">
        <f t="shared" si="130"/>
        <v>1423.8872406283949</v>
      </c>
      <c r="L1312" s="25">
        <v>1366</v>
      </c>
      <c r="M1312" s="45">
        <f t="shared" si="129"/>
        <v>1.0439321299897004</v>
      </c>
      <c r="N1312" s="42">
        <f t="shared" si="131"/>
        <v>1426.0112895659308</v>
      </c>
    </row>
    <row r="1313" spans="6:14" hidden="1" outlineLevel="1" x14ac:dyDescent="0.45">
      <c r="F1313">
        <v>1367</v>
      </c>
      <c r="G1313" s="45">
        <f t="shared" si="128"/>
        <v>1.0406597558500028</v>
      </c>
      <c r="H1313" s="42">
        <f t="shared" si="132"/>
        <v>1422.5818862469539</v>
      </c>
      <c r="I1313" s="25">
        <v>1367</v>
      </c>
      <c r="J1313" s="45">
        <f t="shared" si="133"/>
        <v>1.0422690382414879</v>
      </c>
      <c r="K1313" s="42">
        <f t="shared" si="130"/>
        <v>1424.7817752761139</v>
      </c>
      <c r="L1313" s="25">
        <v>1367</v>
      </c>
      <c r="M1313" s="45">
        <f t="shared" si="129"/>
        <v>1.043819927728044</v>
      </c>
      <c r="N1313" s="42">
        <f t="shared" si="131"/>
        <v>1426.9018412042362</v>
      </c>
    </row>
    <row r="1314" spans="6:14" hidden="1" outlineLevel="1" x14ac:dyDescent="0.45">
      <c r="F1314">
        <v>1368</v>
      </c>
      <c r="G1314" s="45">
        <f t="shared" si="128"/>
        <v>1.0405560725583261</v>
      </c>
      <c r="H1314" s="42">
        <f t="shared" si="132"/>
        <v>1423.4807072597901</v>
      </c>
      <c r="I1314" s="25">
        <v>1368</v>
      </c>
      <c r="J1314" s="45">
        <f t="shared" si="133"/>
        <v>1.0421611687071524</v>
      </c>
      <c r="K1314" s="42">
        <f t="shared" si="130"/>
        <v>1425.6764787913844</v>
      </c>
      <c r="L1314" s="25">
        <v>1368</v>
      </c>
      <c r="M1314" s="45">
        <f t="shared" si="129"/>
        <v>1.0437080179864033</v>
      </c>
      <c r="N1314" s="42">
        <f t="shared" si="131"/>
        <v>1427.7925686053998</v>
      </c>
    </row>
    <row r="1315" spans="6:14" hidden="1" outlineLevel="1" x14ac:dyDescent="0.45">
      <c r="F1315">
        <v>1369</v>
      </c>
      <c r="G1315" s="45">
        <f t="shared" si="128"/>
        <v>1.0404526587663747</v>
      </c>
      <c r="H1315" s="42">
        <f t="shared" si="132"/>
        <v>1424.3796898511671</v>
      </c>
      <c r="I1315" s="25">
        <v>1369</v>
      </c>
      <c r="J1315" s="45">
        <f t="shared" si="133"/>
        <v>1.0420535799687709</v>
      </c>
      <c r="K1315" s="42">
        <f t="shared" si="130"/>
        <v>1426.5713509772474</v>
      </c>
      <c r="L1315" s="25">
        <v>1369</v>
      </c>
      <c r="M1315" s="45">
        <f t="shared" si="129"/>
        <v>1.0435963999721998</v>
      </c>
      <c r="N1315" s="42">
        <f t="shared" si="131"/>
        <v>1428.6834715619416</v>
      </c>
    </row>
    <row r="1316" spans="6:14" hidden="1" outlineLevel="1" x14ac:dyDescent="0.45">
      <c r="F1316">
        <v>1370</v>
      </c>
      <c r="G1316" s="45">
        <f t="shared" si="128"/>
        <v>1.0403495137479888</v>
      </c>
      <c r="H1316" s="42">
        <f t="shared" si="132"/>
        <v>1425.2788338347445</v>
      </c>
      <c r="I1316" s="25">
        <v>1370</v>
      </c>
      <c r="J1316" s="45">
        <f t="shared" si="133"/>
        <v>1.0419462712676699</v>
      </c>
      <c r="K1316" s="42">
        <f t="shared" si="130"/>
        <v>1427.4663916367078</v>
      </c>
      <c r="L1316" s="25">
        <v>1370</v>
      </c>
      <c r="M1316" s="45">
        <f t="shared" si="129"/>
        <v>1.0434850728951521</v>
      </c>
      <c r="N1316" s="42">
        <f t="shared" si="131"/>
        <v>1429.5745498663584</v>
      </c>
    </row>
    <row r="1317" spans="6:14" hidden="1" outlineLevel="1" x14ac:dyDescent="0.45">
      <c r="F1317">
        <v>1371</v>
      </c>
      <c r="G1317" s="45">
        <f t="shared" si="128"/>
        <v>1.040246636779093</v>
      </c>
      <c r="H1317" s="42">
        <f t="shared" si="132"/>
        <v>1426.1781390241365</v>
      </c>
      <c r="I1317" s="25">
        <v>1371</v>
      </c>
      <c r="J1317" s="45">
        <f t="shared" si="133"/>
        <v>1.0418392418473645</v>
      </c>
      <c r="K1317" s="42">
        <f t="shared" si="130"/>
        <v>1428.3616005727367</v>
      </c>
      <c r="L1317" s="25">
        <v>1371</v>
      </c>
      <c r="M1317" s="45">
        <f t="shared" si="129"/>
        <v>1.043374035967269</v>
      </c>
      <c r="N1317" s="42">
        <f t="shared" si="131"/>
        <v>1430.4658033111257</v>
      </c>
    </row>
    <row r="1318" spans="6:14" hidden="1" outlineLevel="1" x14ac:dyDescent="0.45">
      <c r="F1318">
        <v>1372</v>
      </c>
      <c r="G1318" s="45">
        <f t="shared" si="128"/>
        <v>1.0401440271376903</v>
      </c>
      <c r="H1318" s="42">
        <f t="shared" si="132"/>
        <v>1427.0776052329111</v>
      </c>
      <c r="I1318" s="25">
        <v>1372</v>
      </c>
      <c r="J1318" s="45">
        <f t="shared" si="133"/>
        <v>1.041732490953551</v>
      </c>
      <c r="K1318" s="42">
        <f t="shared" si="130"/>
        <v>1429.2569775882721</v>
      </c>
      <c r="L1318" s="25">
        <v>1372</v>
      </c>
      <c r="M1318" s="45">
        <f t="shared" si="129"/>
        <v>1.0432632884028414</v>
      </c>
      <c r="N1318" s="42">
        <f t="shared" si="131"/>
        <v>1431.3572316886984</v>
      </c>
    </row>
    <row r="1319" spans="6:14" hidden="1" outlineLevel="1" x14ac:dyDescent="0.45">
      <c r="F1319">
        <v>1373</v>
      </c>
      <c r="G1319" s="45">
        <f t="shared" si="128"/>
        <v>1.0400416841038549</v>
      </c>
      <c r="H1319" s="42">
        <f t="shared" si="132"/>
        <v>1427.9772322745928</v>
      </c>
      <c r="I1319" s="25">
        <v>1373</v>
      </c>
      <c r="J1319" s="45">
        <f t="shared" si="133"/>
        <v>1.0416260178341004</v>
      </c>
      <c r="K1319" s="42">
        <f t="shared" si="130"/>
        <v>1430.1525224862198</v>
      </c>
      <c r="L1319" s="25">
        <v>1373</v>
      </c>
      <c r="M1319" s="45">
        <f t="shared" si="129"/>
        <v>1.0431528294184353</v>
      </c>
      <c r="N1319" s="42">
        <f t="shared" si="131"/>
        <v>1432.2488347915116</v>
      </c>
    </row>
    <row r="1320" spans="6:14" hidden="1" outlineLevel="1" x14ac:dyDescent="0.45">
      <c r="F1320">
        <v>1374</v>
      </c>
      <c r="G1320" s="45">
        <f t="shared" si="128"/>
        <v>1.0399396069597266</v>
      </c>
      <c r="H1320" s="42">
        <f t="shared" si="132"/>
        <v>1428.8770199626645</v>
      </c>
      <c r="I1320" s="25">
        <v>1374</v>
      </c>
      <c r="J1320" s="45">
        <f t="shared" si="133"/>
        <v>1.0415198217390509</v>
      </c>
      <c r="K1320" s="42">
        <f t="shared" si="130"/>
        <v>1431.0482350694558</v>
      </c>
      <c r="L1320" s="25">
        <v>1374</v>
      </c>
      <c r="M1320" s="45">
        <f t="shared" si="129"/>
        <v>1.0430426582328847</v>
      </c>
      <c r="N1320" s="42">
        <f t="shared" si="131"/>
        <v>1433.1406124119835</v>
      </c>
    </row>
    <row r="1321" spans="6:14" hidden="1" outlineLevel="1" x14ac:dyDescent="0.45">
      <c r="F1321">
        <v>1375</v>
      </c>
      <c r="G1321" s="45">
        <f t="shared" si="128"/>
        <v>1.0398377949895037</v>
      </c>
      <c r="H1321" s="42">
        <f t="shared" si="132"/>
        <v>1429.7769681105676</v>
      </c>
      <c r="I1321" s="25">
        <v>1375</v>
      </c>
      <c r="J1321" s="45">
        <f t="shared" si="133"/>
        <v>1.0414139019206015</v>
      </c>
      <c r="K1321" s="42">
        <f t="shared" si="130"/>
        <v>1431.9441151408271</v>
      </c>
      <c r="L1321" s="25">
        <v>1375</v>
      </c>
      <c r="M1321" s="45">
        <f t="shared" si="129"/>
        <v>1.0429327740672836</v>
      </c>
      <c r="N1321" s="42">
        <f t="shared" si="131"/>
        <v>1434.0325643425149</v>
      </c>
    </row>
    <row r="1322" spans="6:14" hidden="1" outlineLevel="1" x14ac:dyDescent="0.45">
      <c r="F1322">
        <v>1376</v>
      </c>
      <c r="G1322" s="45">
        <f t="shared" si="128"/>
        <v>1.039736247479436</v>
      </c>
      <c r="H1322" s="42">
        <f t="shared" si="132"/>
        <v>1430.677076531704</v>
      </c>
      <c r="I1322" s="25">
        <v>1376</v>
      </c>
      <c r="J1322" s="45">
        <f t="shared" si="133"/>
        <v>1.0413082576331048</v>
      </c>
      <c r="K1322" s="42">
        <f t="shared" si="130"/>
        <v>1432.8401625031522</v>
      </c>
      <c r="L1322" s="25">
        <v>1376</v>
      </c>
      <c r="M1322" s="45">
        <f t="shared" si="129"/>
        <v>1.0428231761449798</v>
      </c>
      <c r="N1322" s="42">
        <f t="shared" si="131"/>
        <v>1434.9246903754922</v>
      </c>
    </row>
    <row r="1323" spans="6:14" hidden="1" outlineLevel="1" x14ac:dyDescent="0.45">
      <c r="F1323">
        <v>1377</v>
      </c>
      <c r="G1323" s="45">
        <f t="shared" si="128"/>
        <v>1.0396349637178193</v>
      </c>
      <c r="H1323" s="42">
        <f t="shared" si="132"/>
        <v>1431.5773450394372</v>
      </c>
      <c r="I1323" s="25">
        <v>1377</v>
      </c>
      <c r="J1323" s="45">
        <f t="shared" si="133"/>
        <v>1.0412028881330602</v>
      </c>
      <c r="K1323" s="42">
        <f t="shared" si="130"/>
        <v>1433.7363769592239</v>
      </c>
      <c r="L1323" s="25">
        <v>1377</v>
      </c>
      <c r="M1323" s="45">
        <f t="shared" si="129"/>
        <v>1.0427138636915667</v>
      </c>
      <c r="N1323" s="42">
        <f t="shared" si="131"/>
        <v>1435.8169903032874</v>
      </c>
    </row>
    <row r="1324" spans="6:14" hidden="1" outlineLevel="1" x14ac:dyDescent="0.45">
      <c r="F1324">
        <v>1378</v>
      </c>
      <c r="G1324" s="45">
        <f t="shared" si="128"/>
        <v>1.0395339429949879</v>
      </c>
      <c r="H1324" s="42">
        <f t="shared" si="132"/>
        <v>1432.4777734470933</v>
      </c>
      <c r="I1324" s="25">
        <v>1378</v>
      </c>
      <c r="J1324" s="45">
        <f t="shared" si="133"/>
        <v>1.0410977926791072</v>
      </c>
      <c r="K1324" s="42">
        <f t="shared" si="130"/>
        <v>1434.6327583118098</v>
      </c>
      <c r="L1324" s="25">
        <v>1378</v>
      </c>
      <c r="M1324" s="45">
        <f t="shared" si="129"/>
        <v>1.0426048359348767</v>
      </c>
      <c r="N1324" s="42">
        <f t="shared" si="131"/>
        <v>1436.7094639182601</v>
      </c>
    </row>
    <row r="1325" spans="6:14" hidden="1" outlineLevel="1" x14ac:dyDescent="0.45">
      <c r="F1325">
        <v>1379</v>
      </c>
      <c r="G1325" s="45">
        <f t="shared" si="128"/>
        <v>1.0394331846033094</v>
      </c>
      <c r="H1325" s="42">
        <f t="shared" si="132"/>
        <v>1433.3783615679636</v>
      </c>
      <c r="I1325" s="25">
        <v>1379</v>
      </c>
      <c r="J1325" s="45">
        <f t="shared" si="133"/>
        <v>1.0409929705320184</v>
      </c>
      <c r="K1325" s="42">
        <f t="shared" si="130"/>
        <v>1435.5293063636534</v>
      </c>
      <c r="L1325" s="25">
        <v>1379</v>
      </c>
      <c r="M1325" s="45">
        <f t="shared" si="129"/>
        <v>1.0424960921049735</v>
      </c>
      <c r="N1325" s="42">
        <f t="shared" si="131"/>
        <v>1437.6021110127585</v>
      </c>
    </row>
    <row r="1326" spans="6:14" hidden="1" outlineLevel="1" x14ac:dyDescent="0.45">
      <c r="F1326">
        <v>1380</v>
      </c>
      <c r="G1326" s="45">
        <f t="shared" si="128"/>
        <v>1.0393326878371769</v>
      </c>
      <c r="H1326" s="42">
        <f t="shared" si="132"/>
        <v>1434.2791092153041</v>
      </c>
      <c r="I1326" s="25">
        <v>1380</v>
      </c>
      <c r="J1326" s="45">
        <f t="shared" si="133"/>
        <v>1.0408884209546929</v>
      </c>
      <c r="K1326" s="42">
        <f t="shared" si="130"/>
        <v>1436.4260209174763</v>
      </c>
      <c r="L1326" s="25">
        <v>1380</v>
      </c>
      <c r="M1326" s="45">
        <f t="shared" si="129"/>
        <v>1.0423876314341458</v>
      </c>
      <c r="N1326" s="42">
        <f t="shared" si="131"/>
        <v>1438.4949313791212</v>
      </c>
    </row>
    <row r="1327" spans="6:14" hidden="1" outlineLevel="1" x14ac:dyDescent="0.45">
      <c r="F1327">
        <v>1381</v>
      </c>
      <c r="G1327" s="45">
        <f t="shared" si="128"/>
        <v>1.0392324519930038</v>
      </c>
      <c r="H1327" s="42">
        <f t="shared" si="132"/>
        <v>1435.1800162023383</v>
      </c>
      <c r="I1327" s="25">
        <v>1381</v>
      </c>
      <c r="J1327" s="45">
        <f t="shared" si="133"/>
        <v>1.0407841432121492</v>
      </c>
      <c r="K1327" s="42">
        <f t="shared" si="130"/>
        <v>1437.3229017759779</v>
      </c>
      <c r="L1327" s="25">
        <v>1381</v>
      </c>
      <c r="M1327" s="45">
        <f t="shared" si="129"/>
        <v>1.0422794531568991</v>
      </c>
      <c r="N1327" s="42">
        <f t="shared" si="131"/>
        <v>1439.3879248096775</v>
      </c>
    </row>
    <row r="1328" spans="6:14" hidden="1" outlineLevel="1" x14ac:dyDescent="0.45">
      <c r="F1328">
        <v>1382</v>
      </c>
      <c r="G1328" s="45">
        <f t="shared" ref="G1328:G1391" si="134">G1327^$G$19</f>
        <v>1.0391324763692165</v>
      </c>
      <c r="H1328" s="42">
        <f t="shared" si="132"/>
        <v>1436.0810823422571</v>
      </c>
      <c r="I1328" s="25">
        <v>1382</v>
      </c>
      <c r="J1328" s="45">
        <f t="shared" si="133"/>
        <v>1.0406801365715188</v>
      </c>
      <c r="K1328" s="42">
        <f t="shared" si="130"/>
        <v>1438.2199487418391</v>
      </c>
      <c r="L1328" s="25">
        <v>1382</v>
      </c>
      <c r="M1328" s="45">
        <f t="shared" ref="M1328:M1391" si="135">M1327^$M$19</f>
        <v>1.0421715565099494</v>
      </c>
      <c r="N1328" s="42">
        <f t="shared" si="131"/>
        <v>1440.2810910967501</v>
      </c>
    </row>
    <row r="1329" spans="6:14" hidden="1" outlineLevel="1" x14ac:dyDescent="0.45">
      <c r="F1329">
        <v>1383</v>
      </c>
      <c r="G1329" s="45">
        <f t="shared" si="134"/>
        <v>1.0390327602662484</v>
      </c>
      <c r="H1329" s="42">
        <f t="shared" si="132"/>
        <v>1436.9823074482215</v>
      </c>
      <c r="I1329" s="25">
        <v>1383</v>
      </c>
      <c r="J1329" s="45">
        <f t="shared" si="133"/>
        <v>1.0405764003020395</v>
      </c>
      <c r="K1329" s="42">
        <f t="shared" si="130"/>
        <v>1439.1171616177205</v>
      </c>
      <c r="L1329" s="25">
        <v>1383</v>
      </c>
      <c r="M1329" s="45">
        <f t="shared" si="135"/>
        <v>1.0420639407322156</v>
      </c>
      <c r="N1329" s="42">
        <f t="shared" si="131"/>
        <v>1441.1744300326543</v>
      </c>
    </row>
    <row r="1330" spans="6:14" hidden="1" outlineLevel="1" x14ac:dyDescent="0.45">
      <c r="F1330">
        <v>1384</v>
      </c>
      <c r="G1330" s="45">
        <f t="shared" si="134"/>
        <v>1.0389333029865335</v>
      </c>
      <c r="H1330" s="42">
        <f t="shared" si="132"/>
        <v>1437.8836913333623</v>
      </c>
      <c r="I1330" s="25">
        <v>1384</v>
      </c>
      <c r="J1330" s="45">
        <f t="shared" si="133"/>
        <v>1.0404729336750482</v>
      </c>
      <c r="K1330" s="42">
        <f t="shared" si="130"/>
        <v>1440.0145402062667</v>
      </c>
      <c r="L1330" s="25">
        <v>1384</v>
      </c>
      <c r="M1330" s="45">
        <f t="shared" si="135"/>
        <v>1.0419566050648132</v>
      </c>
      <c r="N1330" s="42">
        <f t="shared" si="131"/>
        <v>1442.0679414097015</v>
      </c>
    </row>
    <row r="1331" spans="6:14" hidden="1" outlineLevel="1" x14ac:dyDescent="0.45">
      <c r="F1331">
        <v>1385</v>
      </c>
      <c r="G1331" s="45">
        <f t="shared" si="134"/>
        <v>1.0388341038345006</v>
      </c>
      <c r="H1331" s="42">
        <f t="shared" si="132"/>
        <v>1438.7852338107832</v>
      </c>
      <c r="I1331" s="25">
        <v>1385</v>
      </c>
      <c r="J1331" s="45">
        <f t="shared" si="133"/>
        <v>1.040369735963975</v>
      </c>
      <c r="K1331" s="42">
        <f t="shared" si="130"/>
        <v>1440.9120843101052</v>
      </c>
      <c r="L1331" s="25">
        <v>1385</v>
      </c>
      <c r="M1331" s="45">
        <f t="shared" si="135"/>
        <v>1.0418495487510464</v>
      </c>
      <c r="N1331" s="42">
        <f t="shared" si="131"/>
        <v>1442.9616250201993</v>
      </c>
    </row>
    <row r="1332" spans="6:14" hidden="1" outlineLevel="1" x14ac:dyDescent="0.45">
      <c r="F1332">
        <v>1386</v>
      </c>
      <c r="G1332" s="45">
        <f t="shared" si="134"/>
        <v>1.0387351621165661</v>
      </c>
      <c r="H1332" s="42">
        <f t="shared" si="132"/>
        <v>1439.6869346935607</v>
      </c>
      <c r="I1332" s="25">
        <v>1386</v>
      </c>
      <c r="J1332" s="45">
        <f t="shared" si="133"/>
        <v>1.0402668064443357</v>
      </c>
      <c r="K1332" s="42">
        <f t="shared" si="130"/>
        <v>1441.8097937318491</v>
      </c>
      <c r="L1332" s="25">
        <v>1386</v>
      </c>
      <c r="M1332" s="45">
        <f t="shared" si="135"/>
        <v>1.0417427710364016</v>
      </c>
      <c r="N1332" s="42">
        <f t="shared" si="131"/>
        <v>1443.8554806564525</v>
      </c>
    </row>
    <row r="1333" spans="6:14" hidden="1" outlineLevel="1" x14ac:dyDescent="0.45">
      <c r="F1333">
        <v>1387</v>
      </c>
      <c r="G1333" s="45">
        <f t="shared" si="134"/>
        <v>1.0386364771411285</v>
      </c>
      <c r="H1333" s="42">
        <f t="shared" si="132"/>
        <v>1440.5887937947452</v>
      </c>
      <c r="I1333" s="25">
        <v>1387</v>
      </c>
      <c r="J1333" s="45">
        <f t="shared" si="133"/>
        <v>1.0401641443937257</v>
      </c>
      <c r="K1333" s="42">
        <f t="shared" si="130"/>
        <v>1442.7076682740976</v>
      </c>
      <c r="L1333" s="25">
        <v>1387</v>
      </c>
      <c r="M1333" s="45">
        <f t="shared" si="135"/>
        <v>1.0416362711685401</v>
      </c>
      <c r="N1333" s="42">
        <f t="shared" si="131"/>
        <v>1444.7495081107652</v>
      </c>
    </row>
    <row r="1334" spans="6:14" hidden="1" outlineLevel="1" x14ac:dyDescent="0.45">
      <c r="F1334">
        <v>1388</v>
      </c>
      <c r="G1334" s="45">
        <f t="shared" si="134"/>
        <v>1.0385380482185618</v>
      </c>
      <c r="H1334" s="42">
        <f t="shared" si="132"/>
        <v>1441.4908109273638</v>
      </c>
      <c r="I1334" s="25">
        <v>1388</v>
      </c>
      <c r="J1334" s="45">
        <f t="shared" si="133"/>
        <v>1.0400617490918138</v>
      </c>
      <c r="K1334" s="42">
        <f t="shared" ref="K1334:K1397" si="136">I1334*J1334</f>
        <v>1443.6057077394375</v>
      </c>
      <c r="L1334" s="25">
        <v>1388</v>
      </c>
      <c r="M1334" s="45">
        <f t="shared" si="135"/>
        <v>1.0415300483972916</v>
      </c>
      <c r="N1334" s="42">
        <f t="shared" ref="N1334:N1397" si="137">L1334*M1334</f>
        <v>1445.6437071754408</v>
      </c>
    </row>
    <row r="1335" spans="6:14" hidden="1" outlineLevel="1" x14ac:dyDescent="0.45">
      <c r="F1335">
        <v>1389</v>
      </c>
      <c r="G1335" s="45">
        <f t="shared" si="134"/>
        <v>1.0384398746612091</v>
      </c>
      <c r="H1335" s="42">
        <f t="shared" si="132"/>
        <v>1442.3929859044194</v>
      </c>
      <c r="I1335" s="25">
        <v>1389</v>
      </c>
      <c r="J1335" s="45">
        <f t="shared" si="133"/>
        <v>1.0399596198203347</v>
      </c>
      <c r="K1335" s="42">
        <f t="shared" si="136"/>
        <v>1444.5039119304449</v>
      </c>
      <c r="L1335" s="25">
        <v>1389</v>
      </c>
      <c r="M1335" s="45">
        <f t="shared" si="135"/>
        <v>1.0414241019746473</v>
      </c>
      <c r="N1335" s="42">
        <f t="shared" si="137"/>
        <v>1446.5380776427851</v>
      </c>
    </row>
    <row r="1336" spans="6:14" hidden="1" outlineLevel="1" x14ac:dyDescent="0.45">
      <c r="F1336">
        <v>1390</v>
      </c>
      <c r="G1336" s="45">
        <f t="shared" si="134"/>
        <v>1.0383419557833768</v>
      </c>
      <c r="H1336" s="42">
        <f t="shared" si="132"/>
        <v>1443.2953185388938</v>
      </c>
      <c r="I1336" s="25">
        <v>1390</v>
      </c>
      <c r="J1336" s="45">
        <f t="shared" si="133"/>
        <v>1.0398577558630828</v>
      </c>
      <c r="K1336" s="42">
        <f t="shared" si="136"/>
        <v>1445.4022806496851</v>
      </c>
      <c r="L1336" s="25">
        <v>1390</v>
      </c>
      <c r="M1336" s="45">
        <f t="shared" si="135"/>
        <v>1.0413184311547523</v>
      </c>
      <c r="N1336" s="42">
        <f t="shared" si="137"/>
        <v>1447.4326193051056</v>
      </c>
    </row>
    <row r="1337" spans="6:14" hidden="1" outlineLevel="1" x14ac:dyDescent="0.45">
      <c r="F1337">
        <v>1391</v>
      </c>
      <c r="G1337" s="45">
        <f t="shared" si="134"/>
        <v>1.0382442909013285</v>
      </c>
      <c r="H1337" s="42">
        <f t="shared" si="132"/>
        <v>1444.197808643748</v>
      </c>
      <c r="I1337" s="25">
        <v>1391</v>
      </c>
      <c r="J1337" s="45">
        <f t="shared" si="133"/>
        <v>1.0397561565059064</v>
      </c>
      <c r="K1337" s="42">
        <f t="shared" si="136"/>
        <v>1446.3008136997157</v>
      </c>
      <c r="L1337" s="25">
        <v>1391</v>
      </c>
      <c r="M1337" s="45">
        <f t="shared" si="135"/>
        <v>1.0412130351938993</v>
      </c>
      <c r="N1337" s="42">
        <f t="shared" si="137"/>
        <v>1448.3273319547138</v>
      </c>
    </row>
    <row r="1338" spans="6:14" hidden="1" outlineLevel="1" x14ac:dyDescent="0.45">
      <c r="F1338">
        <v>1392</v>
      </c>
      <c r="G1338" s="45">
        <f t="shared" si="134"/>
        <v>1.0381468793332784</v>
      </c>
      <c r="H1338" s="42">
        <f t="shared" si="132"/>
        <v>1445.1004560319236</v>
      </c>
      <c r="I1338" s="25">
        <v>1392</v>
      </c>
      <c r="J1338" s="45">
        <f t="shared" si="133"/>
        <v>1.0396548210366998</v>
      </c>
      <c r="K1338" s="42">
        <f t="shared" si="136"/>
        <v>1447.1995108830861</v>
      </c>
      <c r="L1338" s="25">
        <v>1392</v>
      </c>
      <c r="M1338" s="45">
        <f t="shared" si="135"/>
        <v>1.0411079133505219</v>
      </c>
      <c r="N1338" s="42">
        <f t="shared" si="137"/>
        <v>1449.2222153839264</v>
      </c>
    </row>
    <row r="1339" spans="6:14" hidden="1" outlineLevel="1" x14ac:dyDescent="0.45">
      <c r="F1339">
        <v>1393</v>
      </c>
      <c r="G1339" s="45">
        <f t="shared" si="134"/>
        <v>1.0380497203993853</v>
      </c>
      <c r="H1339" s="42">
        <f t="shared" ref="H1339:H1402" si="138">F1339*G1339</f>
        <v>1446.0032605163437</v>
      </c>
      <c r="I1339" s="25">
        <v>1393</v>
      </c>
      <c r="J1339" s="45">
        <f t="shared" si="133"/>
        <v>1.0395537487453983</v>
      </c>
      <c r="K1339" s="42">
        <f t="shared" si="136"/>
        <v>1448.0983720023398</v>
      </c>
      <c r="L1339" s="25">
        <v>1393</v>
      </c>
      <c r="M1339" s="45">
        <f t="shared" si="135"/>
        <v>1.0410030648851873</v>
      </c>
      <c r="N1339" s="42">
        <f t="shared" si="137"/>
        <v>1450.117269385066</v>
      </c>
    </row>
    <row r="1340" spans="6:14" hidden="1" outlineLevel="1" x14ac:dyDescent="0.45">
      <c r="F1340">
        <v>1394</v>
      </c>
      <c r="G1340" s="45">
        <f t="shared" si="134"/>
        <v>1.0379528134217464</v>
      </c>
      <c r="H1340" s="42">
        <f t="shared" si="138"/>
        <v>1446.9062219099144</v>
      </c>
      <c r="I1340" s="25">
        <v>1394</v>
      </c>
      <c r="J1340" s="45">
        <f t="shared" si="133"/>
        <v>1.0394529389239704</v>
      </c>
      <c r="K1340" s="42">
        <f t="shared" si="136"/>
        <v>1448.9973968600148</v>
      </c>
      <c r="L1340" s="25">
        <v>1394</v>
      </c>
      <c r="M1340" s="45">
        <f t="shared" si="135"/>
        <v>1.0408984890605897</v>
      </c>
      <c r="N1340" s="42">
        <f t="shared" si="137"/>
        <v>1451.012493750462</v>
      </c>
    </row>
    <row r="1341" spans="6:14" hidden="1" outlineLevel="1" x14ac:dyDescent="0.45">
      <c r="F1341">
        <v>1395</v>
      </c>
      <c r="G1341" s="45">
        <f t="shared" si="134"/>
        <v>1.0378561577243919</v>
      </c>
      <c r="H1341" s="42">
        <f t="shared" si="138"/>
        <v>1447.8093400255266</v>
      </c>
      <c r="I1341" s="25">
        <v>1395</v>
      </c>
      <c r="J1341" s="45">
        <f t="shared" si="133"/>
        <v>1.0393523908664124</v>
      </c>
      <c r="K1341" s="42">
        <f t="shared" si="136"/>
        <v>1449.8965852586452</v>
      </c>
      <c r="L1341" s="25">
        <v>1395</v>
      </c>
      <c r="M1341" s="45">
        <f t="shared" si="135"/>
        <v>1.0407941851415436</v>
      </c>
      <c r="N1341" s="42">
        <f t="shared" si="137"/>
        <v>1451.9078882724534</v>
      </c>
    </row>
    <row r="1342" spans="6:14" hidden="1" outlineLevel="1" x14ac:dyDescent="0.45">
      <c r="F1342">
        <v>1396</v>
      </c>
      <c r="G1342" s="45">
        <f t="shared" si="134"/>
        <v>1.037759752633278</v>
      </c>
      <c r="H1342" s="42">
        <f t="shared" si="138"/>
        <v>1448.7126146760561</v>
      </c>
      <c r="I1342" s="25">
        <v>1396</v>
      </c>
      <c r="J1342" s="45">
        <f t="shared" si="133"/>
        <v>1.0392521038687417</v>
      </c>
      <c r="K1342" s="42">
        <f t="shared" si="136"/>
        <v>1450.7959370007634</v>
      </c>
      <c r="L1342" s="25">
        <v>1396</v>
      </c>
      <c r="M1342" s="45">
        <f t="shared" si="135"/>
        <v>1.0406901523949774</v>
      </c>
      <c r="N1342" s="42">
        <f t="shared" si="137"/>
        <v>1452.8034527433886</v>
      </c>
    </row>
    <row r="1343" spans="6:14" hidden="1" outlineLevel="1" x14ac:dyDescent="0.45">
      <c r="F1343">
        <v>1397</v>
      </c>
      <c r="G1343" s="45">
        <f t="shared" si="134"/>
        <v>1.0376635974762816</v>
      </c>
      <c r="H1343" s="42">
        <f t="shared" si="138"/>
        <v>1449.6160456743653</v>
      </c>
      <c r="I1343" s="25">
        <v>1397</v>
      </c>
      <c r="J1343" s="45">
        <f t="shared" si="133"/>
        <v>1.0391520772289899</v>
      </c>
      <c r="K1343" s="42">
        <f t="shared" si="136"/>
        <v>1451.695451888899</v>
      </c>
      <c r="L1343" s="25">
        <v>1397</v>
      </c>
      <c r="M1343" s="45">
        <f t="shared" si="135"/>
        <v>1.0405863900899257</v>
      </c>
      <c r="N1343" s="42">
        <f t="shared" si="137"/>
        <v>1453.6991869556261</v>
      </c>
    </row>
    <row r="1344" spans="6:14" hidden="1" outlineLevel="1" x14ac:dyDescent="0.45">
      <c r="F1344">
        <v>1398</v>
      </c>
      <c r="G1344" s="45">
        <f t="shared" si="134"/>
        <v>1.0375676915831935</v>
      </c>
      <c r="H1344" s="42">
        <f t="shared" si="138"/>
        <v>1450.5196328333045</v>
      </c>
      <c r="I1344" s="25">
        <v>1398</v>
      </c>
      <c r="J1344" s="45">
        <f t="shared" si="133"/>
        <v>1.0390523102471974</v>
      </c>
      <c r="K1344" s="42">
        <f t="shared" si="136"/>
        <v>1452.595129725582</v>
      </c>
      <c r="L1344" s="25">
        <v>1398</v>
      </c>
      <c r="M1344" s="45">
        <f t="shared" si="135"/>
        <v>1.0404828974975235</v>
      </c>
      <c r="N1344" s="42">
        <f t="shared" si="137"/>
        <v>1454.5950907015379</v>
      </c>
    </row>
    <row r="1345" spans="6:14" hidden="1" outlineLevel="1" x14ac:dyDescent="0.45">
      <c r="F1345">
        <v>1399</v>
      </c>
      <c r="G1345" s="45">
        <f t="shared" si="134"/>
        <v>1.0374720342857131</v>
      </c>
      <c r="H1345" s="42">
        <f t="shared" si="138"/>
        <v>1451.4233759657127</v>
      </c>
      <c r="I1345" s="25">
        <v>1399</v>
      </c>
      <c r="J1345" s="45">
        <f t="shared" si="133"/>
        <v>1.0389528022254058</v>
      </c>
      <c r="K1345" s="42">
        <f t="shared" si="136"/>
        <v>1453.4949703133427</v>
      </c>
      <c r="L1345" s="25">
        <v>1399</v>
      </c>
      <c r="M1345" s="45">
        <f t="shared" si="135"/>
        <v>1.0403796738909992</v>
      </c>
      <c r="N1345" s="42">
        <f t="shared" si="137"/>
        <v>1455.4911637735079</v>
      </c>
    </row>
    <row r="1346" spans="6:14" collapsed="1" x14ac:dyDescent="0.45">
      <c r="F1346" s="26">
        <v>1400</v>
      </c>
      <c r="G1346" s="45">
        <f t="shared" si="134"/>
        <v>1.0373766249174421</v>
      </c>
      <c r="H1346" s="42">
        <f t="shared" si="138"/>
        <v>1452.327274884419</v>
      </c>
      <c r="I1346" s="44">
        <v>1400</v>
      </c>
      <c r="J1346" s="45">
        <f t="shared" si="133"/>
        <v>1.0388535524676528</v>
      </c>
      <c r="K1346" s="42">
        <f t="shared" si="136"/>
        <v>1454.3949734547139</v>
      </c>
      <c r="L1346" s="44">
        <v>1400</v>
      </c>
      <c r="M1346" s="45">
        <f t="shared" si="135"/>
        <v>1.0402767185456678</v>
      </c>
      <c r="N1346" s="42">
        <f t="shared" si="137"/>
        <v>1456.387405963935</v>
      </c>
    </row>
    <row r="1347" spans="6:14" hidden="1" outlineLevel="1" x14ac:dyDescent="0.45">
      <c r="F1347">
        <v>1401</v>
      </c>
      <c r="G1347" s="45">
        <f t="shared" si="134"/>
        <v>1.0372814628138785</v>
      </c>
      <c r="H1347" s="42">
        <f t="shared" si="138"/>
        <v>1453.2313294022438</v>
      </c>
      <c r="I1347" s="25">
        <v>1401</v>
      </c>
      <c r="J1347" s="45">
        <f t="shared" si="133"/>
        <v>1.0387545602799653</v>
      </c>
      <c r="K1347" s="42">
        <f t="shared" si="136"/>
        <v>1455.2951389522314</v>
      </c>
      <c r="L1347" s="25">
        <v>1401</v>
      </c>
      <c r="M1347" s="45">
        <f t="shared" si="135"/>
        <v>1.0401740307389249</v>
      </c>
      <c r="N1347" s="42">
        <f t="shared" si="137"/>
        <v>1457.2838170652337</v>
      </c>
    </row>
    <row r="1348" spans="6:14" hidden="1" outlineLevel="1" x14ac:dyDescent="0.45">
      <c r="F1348">
        <v>1402</v>
      </c>
      <c r="G1348" s="45">
        <f t="shared" si="134"/>
        <v>1.0371865473124111</v>
      </c>
      <c r="H1348" s="42">
        <f t="shared" si="138"/>
        <v>1454.1355393320005</v>
      </c>
      <c r="I1348" s="25">
        <v>1402</v>
      </c>
      <c r="J1348" s="45">
        <f t="shared" si="133"/>
        <v>1.0386558249703535</v>
      </c>
      <c r="K1348" s="42">
        <f t="shared" si="136"/>
        <v>1456.1954666084355</v>
      </c>
      <c r="L1348" s="25">
        <v>1402</v>
      </c>
      <c r="M1348" s="45">
        <f t="shared" si="135"/>
        <v>1.0400716097502394</v>
      </c>
      <c r="N1348" s="42">
        <f t="shared" si="137"/>
        <v>1458.1803968698357</v>
      </c>
    </row>
    <row r="1349" spans="6:14" hidden="1" outlineLevel="1" x14ac:dyDescent="0.45">
      <c r="F1349">
        <v>1403</v>
      </c>
      <c r="G1349" s="45">
        <f t="shared" si="134"/>
        <v>1.0370918777523128</v>
      </c>
      <c r="H1349" s="42">
        <f t="shared" si="138"/>
        <v>1455.0399044864948</v>
      </c>
      <c r="I1349" s="25">
        <v>1403</v>
      </c>
      <c r="J1349" s="45">
        <f t="shared" si="133"/>
        <v>1.0385573458488038</v>
      </c>
      <c r="K1349" s="42">
        <f t="shared" si="136"/>
        <v>1457.0959562258718</v>
      </c>
      <c r="L1349" s="25">
        <v>1403</v>
      </c>
      <c r="M1349" s="45">
        <f t="shared" si="135"/>
        <v>1.0399694548611471</v>
      </c>
      <c r="N1349" s="42">
        <f t="shared" si="137"/>
        <v>1459.0771451701894</v>
      </c>
    </row>
    <row r="1350" spans="6:14" hidden="1" outlineLevel="1" x14ac:dyDescent="0.45">
      <c r="F1350">
        <v>1404</v>
      </c>
      <c r="G1350" s="45">
        <f t="shared" si="134"/>
        <v>1.0369974534747355</v>
      </c>
      <c r="H1350" s="42">
        <f t="shared" si="138"/>
        <v>1455.9444246785285</v>
      </c>
      <c r="I1350" s="25">
        <v>1404</v>
      </c>
      <c r="J1350" s="45">
        <f t="shared" si="133"/>
        <v>1.0384591222272737</v>
      </c>
      <c r="K1350" s="42">
        <f t="shared" si="136"/>
        <v>1457.9966076070923</v>
      </c>
      <c r="L1350" s="25">
        <v>1404</v>
      </c>
      <c r="M1350" s="45">
        <f t="shared" si="135"/>
        <v>1.0398675653552443</v>
      </c>
      <c r="N1350" s="42">
        <f t="shared" si="137"/>
        <v>1459.9740617587629</v>
      </c>
    </row>
    <row r="1351" spans="6:14" hidden="1" outlineLevel="1" x14ac:dyDescent="0.45">
      <c r="F1351">
        <v>1405</v>
      </c>
      <c r="G1351" s="45">
        <f t="shared" si="134"/>
        <v>1.0369032738227035</v>
      </c>
      <c r="H1351" s="42">
        <f t="shared" si="138"/>
        <v>1456.8490997208985</v>
      </c>
      <c r="I1351" s="25">
        <v>1405</v>
      </c>
      <c r="J1351" s="45">
        <f t="shared" si="133"/>
        <v>1.0383611534196846</v>
      </c>
      <c r="K1351" s="42">
        <f t="shared" si="136"/>
        <v>1458.8974205546569</v>
      </c>
      <c r="L1351" s="25">
        <v>1405</v>
      </c>
      <c r="M1351" s="45">
        <f t="shared" si="135"/>
        <v>1.0397659405181812</v>
      </c>
      <c r="N1351" s="42">
        <f t="shared" si="137"/>
        <v>1460.8711464280445</v>
      </c>
    </row>
    <row r="1352" spans="6:14" hidden="1" outlineLevel="1" x14ac:dyDescent="0.45">
      <c r="F1352">
        <v>1406</v>
      </c>
      <c r="G1352" s="45">
        <f t="shared" si="134"/>
        <v>1.0368093381411085</v>
      </c>
      <c r="H1352" s="42">
        <f t="shared" si="138"/>
        <v>1457.7539294263986</v>
      </c>
      <c r="I1352" s="25">
        <v>1406</v>
      </c>
      <c r="J1352" s="45">
        <f t="shared" si="133"/>
        <v>1.0382634387419165</v>
      </c>
      <c r="K1352" s="42">
        <f t="shared" si="136"/>
        <v>1459.7983948711346</v>
      </c>
      <c r="L1352" s="25">
        <v>1406</v>
      </c>
      <c r="M1352" s="45">
        <f t="shared" si="135"/>
        <v>1.0396645796376554</v>
      </c>
      <c r="N1352" s="42">
        <f t="shared" si="137"/>
        <v>1461.7683989705433</v>
      </c>
    </row>
    <row r="1353" spans="6:14" hidden="1" outlineLevel="1" x14ac:dyDescent="0.45">
      <c r="F1353">
        <v>1407</v>
      </c>
      <c r="G1353" s="45">
        <f t="shared" si="134"/>
        <v>1.0367156457767031</v>
      </c>
      <c r="H1353" s="42">
        <f t="shared" si="138"/>
        <v>1458.6589136078212</v>
      </c>
      <c r="I1353" s="25">
        <v>1407</v>
      </c>
      <c r="J1353" s="45">
        <f t="shared" si="133"/>
        <v>1.0381659775118011</v>
      </c>
      <c r="K1353" s="42">
        <f t="shared" si="136"/>
        <v>1460.6995303591041</v>
      </c>
      <c r="L1353" s="25">
        <v>1407</v>
      </c>
      <c r="M1353" s="45">
        <f t="shared" si="135"/>
        <v>1.0395634820034054</v>
      </c>
      <c r="N1353" s="42">
        <f t="shared" si="137"/>
        <v>1462.6658191787915</v>
      </c>
    </row>
    <row r="1354" spans="6:14" hidden="1" outlineLevel="1" x14ac:dyDescent="0.45">
      <c r="F1354">
        <v>1408</v>
      </c>
      <c r="G1354" s="45">
        <f t="shared" si="134"/>
        <v>1.0366221960780948</v>
      </c>
      <c r="H1354" s="42">
        <f t="shared" si="138"/>
        <v>1459.5640520779575</v>
      </c>
      <c r="I1354" s="25">
        <v>1408</v>
      </c>
      <c r="J1354" s="45">
        <f t="shared" si="133"/>
        <v>1.0380687690491162</v>
      </c>
      <c r="K1354" s="42">
        <f t="shared" si="136"/>
        <v>1461.6008268211556</v>
      </c>
      <c r="L1354" s="25">
        <v>1408</v>
      </c>
      <c r="M1354" s="45">
        <f t="shared" si="135"/>
        <v>1.0394626469072044</v>
      </c>
      <c r="N1354" s="42">
        <f t="shared" si="137"/>
        <v>1463.5634068453437</v>
      </c>
    </row>
    <row r="1355" spans="6:14" hidden="1" outlineLevel="1" x14ac:dyDescent="0.45">
      <c r="F1355">
        <v>1409</v>
      </c>
      <c r="G1355" s="45">
        <f t="shared" si="134"/>
        <v>1.0365289883957409</v>
      </c>
      <c r="H1355" s="42">
        <f t="shared" si="138"/>
        <v>1460.469344649599</v>
      </c>
      <c r="I1355" s="25">
        <v>1409</v>
      </c>
      <c r="J1355" s="45">
        <f t="shared" si="133"/>
        <v>1.037971812675579</v>
      </c>
      <c r="K1355" s="42">
        <f t="shared" si="136"/>
        <v>1462.5022840598908</v>
      </c>
      <c r="L1355" s="25">
        <v>1409</v>
      </c>
      <c r="M1355" s="45">
        <f t="shared" si="135"/>
        <v>1.0393620736428533</v>
      </c>
      <c r="N1355" s="42">
        <f t="shared" si="137"/>
        <v>1464.4611617627802</v>
      </c>
    </row>
    <row r="1356" spans="6:14" hidden="1" outlineLevel="1" x14ac:dyDescent="0.45">
      <c r="F1356">
        <v>1410</v>
      </c>
      <c r="G1356" s="45">
        <f t="shared" si="134"/>
        <v>1.0364360220819424</v>
      </c>
      <c r="H1356" s="42">
        <f t="shared" si="138"/>
        <v>1461.3747911355388</v>
      </c>
      <c r="I1356" s="25">
        <v>1410</v>
      </c>
      <c r="J1356" s="45">
        <f t="shared" si="133"/>
        <v>1.0378751077148409</v>
      </c>
      <c r="K1356" s="42">
        <f t="shared" si="136"/>
        <v>1463.4039018779258</v>
      </c>
      <c r="L1356" s="25">
        <v>1410</v>
      </c>
      <c r="M1356" s="45">
        <f t="shared" si="135"/>
        <v>1.0392617615061746</v>
      </c>
      <c r="N1356" s="42">
        <f t="shared" si="137"/>
        <v>1465.3590837237061</v>
      </c>
    </row>
    <row r="1357" spans="6:14" hidden="1" outlineLevel="1" x14ac:dyDescent="0.45">
      <c r="F1357">
        <v>1411</v>
      </c>
      <c r="G1357" s="45">
        <f t="shared" si="134"/>
        <v>1.0363432964908383</v>
      </c>
      <c r="H1357" s="42">
        <f t="shared" si="138"/>
        <v>1462.2803913485729</v>
      </c>
      <c r="I1357" s="25">
        <v>1411</v>
      </c>
      <c r="J1357" s="45">
        <f t="shared" si="133"/>
        <v>1.0377786534924804</v>
      </c>
      <c r="K1357" s="42">
        <f t="shared" si="136"/>
        <v>1464.30568007789</v>
      </c>
      <c r="L1357" s="25">
        <v>1411</v>
      </c>
      <c r="M1357" s="45">
        <f t="shared" si="135"/>
        <v>1.0391617097950063</v>
      </c>
      <c r="N1357" s="42">
        <f t="shared" si="137"/>
        <v>1466.257172520754</v>
      </c>
    </row>
    <row r="1358" spans="6:14" hidden="1" outlineLevel="1" x14ac:dyDescent="0.45">
      <c r="F1358">
        <v>1412</v>
      </c>
      <c r="G1358" s="45">
        <f t="shared" si="134"/>
        <v>1.0362508109783999</v>
      </c>
      <c r="H1358" s="42">
        <f t="shared" si="138"/>
        <v>1463.1861451015006</v>
      </c>
      <c r="I1358" s="25">
        <v>1412</v>
      </c>
      <c r="J1358" s="45">
        <f t="shared" si="133"/>
        <v>1.037682449335998</v>
      </c>
      <c r="K1358" s="42">
        <f t="shared" si="136"/>
        <v>1465.2076184624291</v>
      </c>
      <c r="L1358" s="25">
        <v>1412</v>
      </c>
      <c r="M1358" s="45">
        <f t="shared" si="135"/>
        <v>1.0390619178091953</v>
      </c>
      <c r="N1358" s="42">
        <f t="shared" si="137"/>
        <v>1467.1554279465838</v>
      </c>
    </row>
    <row r="1359" spans="6:14" hidden="1" outlineLevel="1" x14ac:dyDescent="0.45">
      <c r="F1359">
        <v>1413</v>
      </c>
      <c r="G1359" s="45">
        <f t="shared" si="134"/>
        <v>1.0361585649024245</v>
      </c>
      <c r="H1359" s="42">
        <f t="shared" si="138"/>
        <v>1464.0920522071258</v>
      </c>
      <c r="I1359" s="25">
        <v>1413</v>
      </c>
      <c r="J1359" s="45">
        <f t="shared" si="133"/>
        <v>1.0375864945748092</v>
      </c>
      <c r="K1359" s="42">
        <f t="shared" si="136"/>
        <v>1466.1097168342055</v>
      </c>
      <c r="L1359" s="25">
        <v>1413</v>
      </c>
      <c r="M1359" s="45">
        <f t="shared" si="135"/>
        <v>1.0389623848505907</v>
      </c>
      <c r="N1359" s="42">
        <f t="shared" si="137"/>
        <v>1468.0538497938846</v>
      </c>
    </row>
    <row r="1360" spans="6:14" hidden="1" outlineLevel="1" x14ac:dyDescent="0.45">
      <c r="F1360">
        <v>1414</v>
      </c>
      <c r="G1360" s="45">
        <f t="shared" si="134"/>
        <v>1.036066557622531</v>
      </c>
      <c r="H1360" s="42">
        <f t="shared" si="138"/>
        <v>1464.9981124782587</v>
      </c>
      <c r="I1360" s="25">
        <v>1414</v>
      </c>
      <c r="J1360" s="45">
        <f t="shared" si="133"/>
        <v>1.0374907885402396</v>
      </c>
      <c r="K1360" s="42">
        <f t="shared" si="136"/>
        <v>1467.0119749958988</v>
      </c>
      <c r="L1360" s="25">
        <v>1414</v>
      </c>
      <c r="M1360" s="45">
        <f t="shared" si="135"/>
        <v>1.0388631102230379</v>
      </c>
      <c r="N1360" s="42">
        <f t="shared" si="137"/>
        <v>1468.9524378553756</v>
      </c>
    </row>
    <row r="1361" spans="6:14" hidden="1" outlineLevel="1" x14ac:dyDescent="0.45">
      <c r="F1361">
        <v>1415</v>
      </c>
      <c r="G1361" s="45">
        <f t="shared" si="134"/>
        <v>1.0359747885001527</v>
      </c>
      <c r="H1361" s="42">
        <f t="shared" si="138"/>
        <v>1465.904325727716</v>
      </c>
      <c r="I1361" s="25">
        <v>1415</v>
      </c>
      <c r="J1361" s="45">
        <f t="shared" si="133"/>
        <v>1.0373953305655179</v>
      </c>
      <c r="K1361" s="42">
        <f t="shared" si="136"/>
        <v>1467.9143927502078</v>
      </c>
      <c r="L1361" s="25">
        <v>1415</v>
      </c>
      <c r="M1361" s="45">
        <f t="shared" si="135"/>
        <v>1.0387640932323723</v>
      </c>
      <c r="N1361" s="42">
        <f t="shared" si="137"/>
        <v>1469.8511919238067</v>
      </c>
    </row>
    <row r="1362" spans="6:14" hidden="1" outlineLevel="1" x14ac:dyDescent="0.45">
      <c r="F1362">
        <v>1416</v>
      </c>
      <c r="G1362" s="45">
        <f t="shared" si="134"/>
        <v>1.035883256898533</v>
      </c>
      <c r="H1362" s="42">
        <f t="shared" si="138"/>
        <v>1466.8106917683228</v>
      </c>
      <c r="I1362" s="25">
        <v>1416</v>
      </c>
      <c r="J1362" s="45">
        <f t="shared" si="133"/>
        <v>1.0373001199857705</v>
      </c>
      <c r="K1362" s="42">
        <f t="shared" si="136"/>
        <v>1468.8169698998511</v>
      </c>
      <c r="L1362" s="25">
        <v>1416</v>
      </c>
      <c r="M1362" s="45">
        <f t="shared" si="135"/>
        <v>1.0386653331864131</v>
      </c>
      <c r="N1362" s="42">
        <f t="shared" si="137"/>
        <v>1470.750111791961</v>
      </c>
    </row>
    <row r="1363" spans="6:14" hidden="1" outlineLevel="1" x14ac:dyDescent="0.45">
      <c r="F1363">
        <v>1417</v>
      </c>
      <c r="G1363" s="45">
        <f t="shared" si="134"/>
        <v>1.035791962182719</v>
      </c>
      <c r="H1363" s="42">
        <f t="shared" si="138"/>
        <v>1467.7172104129127</v>
      </c>
      <c r="I1363" s="25">
        <v>1417</v>
      </c>
      <c r="J1363" s="45">
        <f t="shared" ref="J1363:J1426" si="139">J1362^$J$19</f>
        <v>1.0372051561380153</v>
      </c>
      <c r="K1363" s="42">
        <f t="shared" si="136"/>
        <v>1469.7197062475677</v>
      </c>
      <c r="L1363" s="25">
        <v>1417</v>
      </c>
      <c r="M1363" s="45">
        <f t="shared" si="135"/>
        <v>1.0385668293949564</v>
      </c>
      <c r="N1363" s="42">
        <f t="shared" si="137"/>
        <v>1471.6491972526533</v>
      </c>
    </row>
    <row r="1364" spans="6:14" hidden="1" outlineLevel="1" x14ac:dyDescent="0.45">
      <c r="F1364">
        <v>1418</v>
      </c>
      <c r="G1364" s="45">
        <f t="shared" si="134"/>
        <v>1.0357009037195557</v>
      </c>
      <c r="H1364" s="42">
        <f t="shared" si="138"/>
        <v>1468.6238814743299</v>
      </c>
      <c r="I1364" s="25">
        <v>1418</v>
      </c>
      <c r="J1364" s="45">
        <f t="shared" si="139"/>
        <v>1.0371104383611562</v>
      </c>
      <c r="K1364" s="42">
        <f t="shared" si="136"/>
        <v>1470.6226015961195</v>
      </c>
      <c r="L1364" s="25">
        <v>1418</v>
      </c>
      <c r="M1364" s="45">
        <f t="shared" si="135"/>
        <v>1.03846858116977</v>
      </c>
      <c r="N1364" s="42">
        <f t="shared" si="137"/>
        <v>1472.5484480987338</v>
      </c>
    </row>
    <row r="1365" spans="6:14" hidden="1" outlineLevel="1" x14ac:dyDescent="0.45">
      <c r="F1365">
        <v>1419</v>
      </c>
      <c r="G1365" s="45">
        <f t="shared" si="134"/>
        <v>1.0356100808776814</v>
      </c>
      <c r="H1365" s="42">
        <f t="shared" si="138"/>
        <v>1469.5307047654298</v>
      </c>
      <c r="I1365" s="25">
        <v>1419</v>
      </c>
      <c r="J1365" s="45">
        <f t="shared" si="139"/>
        <v>1.0370159659959766</v>
      </c>
      <c r="K1365" s="42">
        <f t="shared" si="136"/>
        <v>1471.5256557482908</v>
      </c>
      <c r="L1365" s="25">
        <v>1419</v>
      </c>
      <c r="M1365" s="45">
        <f t="shared" si="135"/>
        <v>1.0383705878245864</v>
      </c>
      <c r="N1365" s="42">
        <f t="shared" si="137"/>
        <v>1473.447864123088</v>
      </c>
    </row>
    <row r="1366" spans="6:14" hidden="1" outlineLevel="1" x14ac:dyDescent="0.45">
      <c r="F1366">
        <v>1420</v>
      </c>
      <c r="G1366" s="45">
        <f t="shared" si="134"/>
        <v>1.0355194930275211</v>
      </c>
      <c r="H1366" s="42">
        <f t="shared" si="138"/>
        <v>1470.4376800990799</v>
      </c>
      <c r="I1366" s="25">
        <v>1420</v>
      </c>
      <c r="J1366" s="45">
        <f t="shared" si="139"/>
        <v>1.0369217383851337</v>
      </c>
      <c r="K1366" s="42">
        <f t="shared" si="136"/>
        <v>1472.4288685068898</v>
      </c>
      <c r="L1366" s="25">
        <v>1420</v>
      </c>
      <c r="M1366" s="45">
        <f t="shared" si="135"/>
        <v>1.0382728486750967</v>
      </c>
      <c r="N1366" s="42">
        <f t="shared" si="137"/>
        <v>1474.3474451186373</v>
      </c>
    </row>
    <row r="1367" spans="6:14" hidden="1" outlineLevel="1" x14ac:dyDescent="0.45">
      <c r="F1367">
        <v>1421</v>
      </c>
      <c r="G1367" s="45">
        <f t="shared" si="134"/>
        <v>1.0354291395412814</v>
      </c>
      <c r="H1367" s="42">
        <f t="shared" si="138"/>
        <v>1471.3448072881608</v>
      </c>
      <c r="I1367" s="25">
        <v>1421</v>
      </c>
      <c r="J1367" s="45">
        <f t="shared" si="139"/>
        <v>1.0368277548731533</v>
      </c>
      <c r="K1367" s="42">
        <f t="shared" si="136"/>
        <v>1473.3322396747508</v>
      </c>
      <c r="L1367" s="25">
        <v>1421</v>
      </c>
      <c r="M1367" s="45">
        <f t="shared" si="135"/>
        <v>1.038175363038945</v>
      </c>
      <c r="N1367" s="42">
        <f t="shared" si="137"/>
        <v>1475.2471908783409</v>
      </c>
    </row>
    <row r="1368" spans="6:14" hidden="1" outlineLevel="1" x14ac:dyDescent="0.45">
      <c r="F1368">
        <v>1422</v>
      </c>
      <c r="G1368" s="45">
        <f t="shared" si="134"/>
        <v>1.0353390197929451</v>
      </c>
      <c r="H1368" s="42">
        <f t="shared" si="138"/>
        <v>1472.252086145568</v>
      </c>
      <c r="I1368" s="25">
        <v>1422</v>
      </c>
      <c r="J1368" s="45">
        <f t="shared" si="139"/>
        <v>1.036734014806423</v>
      </c>
      <c r="K1368" s="42">
        <f t="shared" si="136"/>
        <v>1474.2357690547335</v>
      </c>
      <c r="L1368" s="25">
        <v>1422</v>
      </c>
      <c r="M1368" s="45">
        <f t="shared" si="135"/>
        <v>1.0380781302357214</v>
      </c>
      <c r="N1368" s="42">
        <f t="shared" si="137"/>
        <v>1476.1471011951958</v>
      </c>
    </row>
    <row r="1369" spans="6:14" hidden="1" outlineLevel="1" x14ac:dyDescent="0.45">
      <c r="F1369">
        <v>1423</v>
      </c>
      <c r="G1369" s="45">
        <f t="shared" si="134"/>
        <v>1.0352491331582652</v>
      </c>
      <c r="H1369" s="42">
        <f t="shared" si="138"/>
        <v>1473.1595164842113</v>
      </c>
      <c r="I1369" s="25">
        <v>1423</v>
      </c>
      <c r="J1369" s="45">
        <f t="shared" si="139"/>
        <v>1.036640517533187</v>
      </c>
      <c r="K1369" s="42">
        <f t="shared" si="136"/>
        <v>1475.139456449725</v>
      </c>
      <c r="L1369" s="25">
        <v>1423</v>
      </c>
      <c r="M1369" s="45">
        <f t="shared" si="135"/>
        <v>1.0379811495869569</v>
      </c>
      <c r="N1369" s="42">
        <f t="shared" si="137"/>
        <v>1477.0471758622396</v>
      </c>
    </row>
    <row r="1370" spans="6:14" hidden="1" outlineLevel="1" x14ac:dyDescent="0.45">
      <c r="F1370">
        <v>1424</v>
      </c>
      <c r="G1370" s="45">
        <f t="shared" si="134"/>
        <v>1.0351594790147602</v>
      </c>
      <c r="H1370" s="42">
        <f t="shared" si="138"/>
        <v>1474.0670981170185</v>
      </c>
      <c r="I1370" s="25">
        <v>1424</v>
      </c>
      <c r="J1370" s="45">
        <f t="shared" si="139"/>
        <v>1.0365472624035401</v>
      </c>
      <c r="K1370" s="42">
        <f t="shared" si="136"/>
        <v>1476.0433016626412</v>
      </c>
      <c r="L1370" s="25">
        <v>1424</v>
      </c>
      <c r="M1370" s="45">
        <f t="shared" si="135"/>
        <v>1.0378844204161162</v>
      </c>
      <c r="N1370" s="42">
        <f t="shared" si="137"/>
        <v>1477.9474146725495</v>
      </c>
    </row>
    <row r="1371" spans="6:14" hidden="1" outlineLevel="1" x14ac:dyDescent="0.45">
      <c r="F1371">
        <v>1425</v>
      </c>
      <c r="G1371" s="45">
        <f t="shared" si="134"/>
        <v>1.0350700567417077</v>
      </c>
      <c r="H1371" s="42">
        <f t="shared" si="138"/>
        <v>1474.9748308569335</v>
      </c>
      <c r="I1371" s="25">
        <v>1425</v>
      </c>
      <c r="J1371" s="45">
        <f t="shared" si="139"/>
        <v>1.0364542487694217</v>
      </c>
      <c r="K1371" s="42">
        <f t="shared" si="136"/>
        <v>1476.9473044964259</v>
      </c>
      <c r="L1371" s="25">
        <v>1425</v>
      </c>
      <c r="M1371" s="45">
        <f t="shared" si="135"/>
        <v>1.0377879420485925</v>
      </c>
      <c r="N1371" s="42">
        <f t="shared" si="137"/>
        <v>1478.8478174192444</v>
      </c>
    </row>
    <row r="1372" spans="6:14" hidden="1" outlineLevel="1" x14ac:dyDescent="0.45">
      <c r="F1372">
        <v>1426</v>
      </c>
      <c r="G1372" s="45">
        <f t="shared" si="134"/>
        <v>1.0349808657201396</v>
      </c>
      <c r="H1372" s="42">
        <f t="shared" si="138"/>
        <v>1475.8827145169191</v>
      </c>
      <c r="I1372" s="25">
        <v>1426</v>
      </c>
      <c r="J1372" s="45">
        <f t="shared" si="139"/>
        <v>1.0363614759846107</v>
      </c>
      <c r="K1372" s="42">
        <f t="shared" si="136"/>
        <v>1477.8514647540549</v>
      </c>
      <c r="L1372" s="25">
        <v>1426</v>
      </c>
      <c r="M1372" s="45">
        <f t="shared" si="135"/>
        <v>1.037691713811701</v>
      </c>
      <c r="N1372" s="42">
        <f t="shared" si="137"/>
        <v>1479.7483838954856</v>
      </c>
    </row>
    <row r="1373" spans="6:14" hidden="1" outlineLevel="1" x14ac:dyDescent="0.45">
      <c r="F1373">
        <v>1427</v>
      </c>
      <c r="G1373" s="45">
        <f t="shared" si="134"/>
        <v>1.0348919053328365</v>
      </c>
      <c r="H1373" s="42">
        <f t="shared" si="138"/>
        <v>1476.7907489099578</v>
      </c>
      <c r="I1373" s="25">
        <v>1427</v>
      </c>
      <c r="J1373" s="45">
        <f t="shared" si="139"/>
        <v>1.0362689434047188</v>
      </c>
      <c r="K1373" s="42">
        <f t="shared" si="136"/>
        <v>1478.7557822385336</v>
      </c>
      <c r="L1373" s="25">
        <v>1427</v>
      </c>
      <c r="M1373" s="45">
        <f t="shared" si="135"/>
        <v>1.0375957350346732</v>
      </c>
      <c r="N1373" s="42">
        <f t="shared" si="137"/>
        <v>1480.6491138944787</v>
      </c>
    </row>
    <row r="1374" spans="6:14" hidden="1" outlineLevel="1" x14ac:dyDescent="0.45">
      <c r="F1374">
        <v>1428</v>
      </c>
      <c r="G1374" s="45">
        <f t="shared" si="134"/>
        <v>1.0348031749643223</v>
      </c>
      <c r="H1374" s="42">
        <f t="shared" si="138"/>
        <v>1477.6989338490523</v>
      </c>
      <c r="I1374" s="25">
        <v>1428</v>
      </c>
      <c r="J1374" s="45">
        <f t="shared" si="139"/>
        <v>1.0361766503871859</v>
      </c>
      <c r="K1374" s="42">
        <f t="shared" si="136"/>
        <v>1479.6602567529014</v>
      </c>
      <c r="L1374" s="25">
        <v>1428</v>
      </c>
      <c r="M1374" s="45">
        <f t="shared" si="135"/>
        <v>1.0375000050486505</v>
      </c>
      <c r="N1374" s="42">
        <f t="shared" si="137"/>
        <v>1481.5500072094728</v>
      </c>
    </row>
    <row r="1375" spans="6:14" hidden="1" outlineLevel="1" x14ac:dyDescent="0.45">
      <c r="F1375">
        <v>1429</v>
      </c>
      <c r="G1375" s="45">
        <f t="shared" si="134"/>
        <v>1.0347146740008586</v>
      </c>
      <c r="H1375" s="42">
        <f t="shared" si="138"/>
        <v>1478.6072691472268</v>
      </c>
      <c r="I1375" s="25">
        <v>1429</v>
      </c>
      <c r="J1375" s="45">
        <f t="shared" si="139"/>
        <v>1.0360845962912735</v>
      </c>
      <c r="K1375" s="42">
        <f t="shared" si="136"/>
        <v>1480.5648881002298</v>
      </c>
      <c r="L1375" s="25">
        <v>1429</v>
      </c>
      <c r="M1375" s="45">
        <f t="shared" si="135"/>
        <v>1.0374045231866784</v>
      </c>
      <c r="N1375" s="42">
        <f t="shared" si="137"/>
        <v>1482.4510636337634</v>
      </c>
    </row>
    <row r="1376" spans="6:14" hidden="1" outlineLevel="1" x14ac:dyDescent="0.45">
      <c r="F1376">
        <v>1430</v>
      </c>
      <c r="G1376" s="45">
        <f t="shared" si="134"/>
        <v>1.0346264018304394</v>
      </c>
      <c r="H1376" s="42">
        <f t="shared" si="138"/>
        <v>1479.5157546175283</v>
      </c>
      <c r="I1376" s="25">
        <v>1430</v>
      </c>
      <c r="J1376" s="45">
        <f t="shared" si="139"/>
        <v>1.0359927804780593</v>
      </c>
      <c r="K1376" s="42">
        <f t="shared" si="136"/>
        <v>1481.4696760836248</v>
      </c>
      <c r="L1376" s="25">
        <v>1430</v>
      </c>
      <c r="M1376" s="45">
        <f t="shared" si="135"/>
        <v>1.0373092887837008</v>
      </c>
      <c r="N1376" s="42">
        <f t="shared" si="137"/>
        <v>1483.352282960692</v>
      </c>
    </row>
    <row r="1377" spans="6:14" hidden="1" outlineLevel="1" x14ac:dyDescent="0.45">
      <c r="F1377">
        <v>1431</v>
      </c>
      <c r="G1377" s="45">
        <f t="shared" si="134"/>
        <v>1.034538357842786</v>
      </c>
      <c r="H1377" s="42">
        <f t="shared" si="138"/>
        <v>1480.4243900730269</v>
      </c>
      <c r="I1377" s="25">
        <v>1431</v>
      </c>
      <c r="J1377" s="45">
        <f t="shared" si="139"/>
        <v>1.0359012023104321</v>
      </c>
      <c r="K1377" s="42">
        <f t="shared" si="136"/>
        <v>1482.3746205062284</v>
      </c>
      <c r="L1377" s="25">
        <v>1431</v>
      </c>
      <c r="M1377" s="45">
        <f t="shared" si="135"/>
        <v>1.0372143011765533</v>
      </c>
      <c r="N1377" s="42">
        <f t="shared" si="137"/>
        <v>1484.2536649836479</v>
      </c>
    </row>
    <row r="1378" spans="6:14" hidden="1" outlineLevel="1" x14ac:dyDescent="0.45">
      <c r="F1378">
        <v>1432</v>
      </c>
      <c r="G1378" s="45">
        <f t="shared" si="134"/>
        <v>1.0344505414293415</v>
      </c>
      <c r="H1378" s="42">
        <f t="shared" si="138"/>
        <v>1481.3331753268169</v>
      </c>
      <c r="I1378" s="25">
        <v>1432</v>
      </c>
      <c r="J1378" s="45">
        <f t="shared" si="139"/>
        <v>1.0358098611530853</v>
      </c>
      <c r="K1378" s="42">
        <f t="shared" si="136"/>
        <v>1483.2797211712182</v>
      </c>
      <c r="L1378" s="25">
        <v>1432</v>
      </c>
      <c r="M1378" s="45">
        <f t="shared" si="135"/>
        <v>1.0371195597039584</v>
      </c>
      <c r="N1378" s="42">
        <f t="shared" si="137"/>
        <v>1485.1552094960684</v>
      </c>
    </row>
    <row r="1379" spans="6:14" hidden="1" outlineLevel="1" x14ac:dyDescent="0.45">
      <c r="F1379">
        <v>1433</v>
      </c>
      <c r="G1379" s="45">
        <f t="shared" si="134"/>
        <v>1.0343629519832653</v>
      </c>
      <c r="H1379" s="42">
        <f t="shared" si="138"/>
        <v>1482.2421101920193</v>
      </c>
      <c r="I1379" s="25">
        <v>1433</v>
      </c>
      <c r="J1379" s="45">
        <f t="shared" si="139"/>
        <v>1.0357187563725114</v>
      </c>
      <c r="K1379" s="42">
        <f t="shared" si="136"/>
        <v>1484.1849778818089</v>
      </c>
      <c r="L1379" s="25">
        <v>1433</v>
      </c>
      <c r="M1379" s="45">
        <f t="shared" si="135"/>
        <v>1.0370250637065184</v>
      </c>
      <c r="N1379" s="42">
        <f t="shared" si="137"/>
        <v>1486.0569162914408</v>
      </c>
    </row>
    <row r="1380" spans="6:14" hidden="1" outlineLevel="1" x14ac:dyDescent="0.45">
      <c r="F1380">
        <v>1434</v>
      </c>
      <c r="G1380" s="45">
        <f t="shared" si="134"/>
        <v>1.0342755888994282</v>
      </c>
      <c r="H1380" s="42">
        <f t="shared" si="138"/>
        <v>1483.1511944817801</v>
      </c>
      <c r="I1380" s="25">
        <v>1434</v>
      </c>
      <c r="J1380" s="45">
        <f t="shared" si="139"/>
        <v>1.0356278873369973</v>
      </c>
      <c r="K1380" s="42">
        <f t="shared" si="136"/>
        <v>1485.0903904412542</v>
      </c>
      <c r="L1380" s="25">
        <v>1434</v>
      </c>
      <c r="M1380" s="45">
        <f t="shared" si="135"/>
        <v>1.0369308125267103</v>
      </c>
      <c r="N1380" s="42">
        <f t="shared" si="137"/>
        <v>1486.9587851633025</v>
      </c>
    </row>
    <row r="1381" spans="6:14" hidden="1" outlineLevel="1" x14ac:dyDescent="0.45">
      <c r="F1381">
        <v>1435</v>
      </c>
      <c r="G1381" s="45">
        <f t="shared" si="134"/>
        <v>1.0341884515744066</v>
      </c>
      <c r="H1381" s="42">
        <f t="shared" si="138"/>
        <v>1484.0604280092734</v>
      </c>
      <c r="I1381" s="25">
        <v>1435</v>
      </c>
      <c r="J1381" s="45">
        <f t="shared" si="139"/>
        <v>1.0355372534166176</v>
      </c>
      <c r="K1381" s="42">
        <f t="shared" si="136"/>
        <v>1485.9959586528462</v>
      </c>
      <c r="L1381" s="25">
        <v>1435</v>
      </c>
      <c r="M1381" s="45">
        <f t="shared" si="135"/>
        <v>1.0368368055088799</v>
      </c>
      <c r="N1381" s="42">
        <f t="shared" si="137"/>
        <v>1487.8608159052426</v>
      </c>
    </row>
    <row r="1382" spans="6:14" hidden="1" outlineLevel="1" x14ac:dyDescent="0.45">
      <c r="F1382">
        <v>1436</v>
      </c>
      <c r="G1382" s="45">
        <f t="shared" si="134"/>
        <v>1.0341015394064776</v>
      </c>
      <c r="H1382" s="42">
        <f t="shared" si="138"/>
        <v>1484.9698105877019</v>
      </c>
      <c r="I1382" s="25">
        <v>1436</v>
      </c>
      <c r="J1382" s="45">
        <f t="shared" si="139"/>
        <v>1.03544685398323</v>
      </c>
      <c r="K1382" s="42">
        <f t="shared" si="136"/>
        <v>1486.9016823199183</v>
      </c>
      <c r="L1382" s="25">
        <v>1436</v>
      </c>
      <c r="M1382" s="45">
        <f t="shared" si="135"/>
        <v>1.0367430419992354</v>
      </c>
      <c r="N1382" s="42">
        <f t="shared" si="137"/>
        <v>1488.763008310902</v>
      </c>
    </row>
    <row r="1383" spans="6:14" hidden="1" outlineLevel="1" x14ac:dyDescent="0.45">
      <c r="F1383">
        <v>1437</v>
      </c>
      <c r="G1383" s="45">
        <f t="shared" si="134"/>
        <v>1.0340148517956138</v>
      </c>
      <c r="H1383" s="42">
        <f t="shared" si="138"/>
        <v>1485.879342030297</v>
      </c>
      <c r="I1383" s="25">
        <v>1437</v>
      </c>
      <c r="J1383" s="45">
        <f t="shared" si="139"/>
        <v>1.0353566884104688</v>
      </c>
      <c r="K1383" s="42">
        <f t="shared" si="136"/>
        <v>1487.8075612458438</v>
      </c>
      <c r="L1383" s="25">
        <v>1437</v>
      </c>
      <c r="M1383" s="45">
        <f t="shared" si="135"/>
        <v>1.0366495213458424</v>
      </c>
      <c r="N1383" s="42">
        <f t="shared" si="137"/>
        <v>1489.6653621739756</v>
      </c>
    </row>
    <row r="1384" spans="6:14" hidden="1" outlineLevel="1" x14ac:dyDescent="0.45">
      <c r="F1384">
        <v>1438</v>
      </c>
      <c r="G1384" s="45">
        <f t="shared" si="134"/>
        <v>1.033928388143478</v>
      </c>
      <c r="H1384" s="42">
        <f t="shared" si="138"/>
        <v>1486.7890221503214</v>
      </c>
      <c r="I1384" s="25">
        <v>1438</v>
      </c>
      <c r="J1384" s="45">
        <f t="shared" si="139"/>
        <v>1.0352667560737403</v>
      </c>
      <c r="K1384" s="42">
        <f t="shared" si="136"/>
        <v>1488.7135952340386</v>
      </c>
      <c r="L1384" s="25">
        <v>1438</v>
      </c>
      <c r="M1384" s="45">
        <f t="shared" si="135"/>
        <v>1.0365562428986175</v>
      </c>
      <c r="N1384" s="42">
        <f t="shared" si="137"/>
        <v>1490.567877288212</v>
      </c>
    </row>
    <row r="1385" spans="6:14" hidden="1" outlineLevel="1" x14ac:dyDescent="0.45">
      <c r="F1385">
        <v>1439</v>
      </c>
      <c r="G1385" s="45">
        <f t="shared" si="134"/>
        <v>1.0338421478534174</v>
      </c>
      <c r="H1385" s="42">
        <f t="shared" si="138"/>
        <v>1487.6988507610677</v>
      </c>
      <c r="I1385" s="25">
        <v>1439</v>
      </c>
      <c r="J1385" s="45">
        <f t="shared" si="139"/>
        <v>1.0351770563502167</v>
      </c>
      <c r="K1385" s="42">
        <f t="shared" si="136"/>
        <v>1489.6197840879618</v>
      </c>
      <c r="L1385" s="25">
        <v>1439</v>
      </c>
      <c r="M1385" s="45">
        <f t="shared" si="135"/>
        <v>1.0364632060093224</v>
      </c>
      <c r="N1385" s="42">
        <f t="shared" si="137"/>
        <v>1491.4705534474149</v>
      </c>
    </row>
    <row r="1386" spans="6:14" hidden="1" outlineLevel="1" x14ac:dyDescent="0.45">
      <c r="F1386">
        <v>1440</v>
      </c>
      <c r="G1386" s="45">
        <f t="shared" si="134"/>
        <v>1.0337561303304597</v>
      </c>
      <c r="H1386" s="42">
        <f t="shared" si="138"/>
        <v>1488.6088276758619</v>
      </c>
      <c r="I1386" s="25">
        <v>1440</v>
      </c>
      <c r="J1386" s="45">
        <f t="shared" si="139"/>
        <v>1.0350875886188311</v>
      </c>
      <c r="K1386" s="42">
        <f t="shared" si="136"/>
        <v>1490.5261276111169</v>
      </c>
      <c r="L1386" s="25">
        <v>1440</v>
      </c>
      <c r="M1386" s="45">
        <f t="shared" si="135"/>
        <v>1.0363704100315589</v>
      </c>
      <c r="N1386" s="42">
        <f t="shared" si="137"/>
        <v>1492.3733904454448</v>
      </c>
    </row>
    <row r="1387" spans="6:14" hidden="1" outlineLevel="1" x14ac:dyDescent="0.45">
      <c r="F1387">
        <v>1441</v>
      </c>
      <c r="G1387" s="45">
        <f t="shared" si="134"/>
        <v>1.0336703349813063</v>
      </c>
      <c r="H1387" s="42">
        <f t="shared" si="138"/>
        <v>1489.5189527080624</v>
      </c>
      <c r="I1387" s="25">
        <v>1441</v>
      </c>
      <c r="J1387" s="45">
        <f t="shared" si="139"/>
        <v>1.0349983522602713</v>
      </c>
      <c r="K1387" s="42">
        <f t="shared" si="136"/>
        <v>1491.4326256070508</v>
      </c>
      <c r="L1387" s="25">
        <v>1441</v>
      </c>
      <c r="M1387" s="45">
        <f t="shared" si="135"/>
        <v>1.0362778543207625</v>
      </c>
      <c r="N1387" s="42">
        <f t="shared" si="137"/>
        <v>1493.2763880762186</v>
      </c>
    </row>
    <row r="1388" spans="6:14" hidden="1" outlineLevel="1" x14ac:dyDescent="0.45">
      <c r="F1388">
        <v>1442</v>
      </c>
      <c r="G1388" s="45">
        <f t="shared" si="134"/>
        <v>1.033584761214329</v>
      </c>
      <c r="H1388" s="42">
        <f t="shared" si="138"/>
        <v>1490.4292256710623</v>
      </c>
      <c r="I1388" s="25">
        <v>1442</v>
      </c>
      <c r="J1388" s="45">
        <f t="shared" si="139"/>
        <v>1.0349093466569752</v>
      </c>
      <c r="K1388" s="42">
        <f t="shared" si="136"/>
        <v>1492.3392778793582</v>
      </c>
      <c r="L1388" s="25">
        <v>1442</v>
      </c>
      <c r="M1388" s="45">
        <f t="shared" si="135"/>
        <v>1.0361855382341967</v>
      </c>
      <c r="N1388" s="42">
        <f t="shared" si="137"/>
        <v>1494.1795461337117</v>
      </c>
    </row>
    <row r="1389" spans="6:14" hidden="1" outlineLevel="1" x14ac:dyDescent="0.45">
      <c r="F1389">
        <v>1443</v>
      </c>
      <c r="G1389" s="45">
        <f t="shared" si="134"/>
        <v>1.0334994084395628</v>
      </c>
      <c r="H1389" s="42">
        <f t="shared" si="138"/>
        <v>1491.339646378289</v>
      </c>
      <c r="I1389" s="25">
        <v>1443</v>
      </c>
      <c r="J1389" s="45">
        <f t="shared" si="139"/>
        <v>1.0348205711931249</v>
      </c>
      <c r="K1389" s="42">
        <f t="shared" si="136"/>
        <v>1493.2460842316791</v>
      </c>
      <c r="L1389" s="25">
        <v>1443</v>
      </c>
      <c r="M1389" s="45">
        <f t="shared" si="135"/>
        <v>1.036093461130948</v>
      </c>
      <c r="N1389" s="42">
        <f t="shared" si="137"/>
        <v>1495.0828644119581</v>
      </c>
    </row>
    <row r="1390" spans="6:14" hidden="1" outlineLevel="1" x14ac:dyDescent="0.45">
      <c r="F1390">
        <v>1444</v>
      </c>
      <c r="G1390" s="45">
        <f t="shared" si="134"/>
        <v>1.0334142760687028</v>
      </c>
      <c r="H1390" s="42">
        <f t="shared" si="138"/>
        <v>1492.2502146432068</v>
      </c>
      <c r="I1390" s="25">
        <v>1444</v>
      </c>
      <c r="J1390" s="45">
        <f t="shared" si="139"/>
        <v>1.0347320252546413</v>
      </c>
      <c r="K1390" s="42">
        <f t="shared" si="136"/>
        <v>1494.1530444677019</v>
      </c>
      <c r="L1390" s="25">
        <v>1444</v>
      </c>
      <c r="M1390" s="45">
        <f t="shared" si="135"/>
        <v>1.0360016223719193</v>
      </c>
      <c r="N1390" s="42">
        <f t="shared" si="137"/>
        <v>1495.9863427050514</v>
      </c>
    </row>
    <row r="1391" spans="6:14" hidden="1" outlineLevel="1" x14ac:dyDescent="0.45">
      <c r="F1391">
        <v>1445</v>
      </c>
      <c r="G1391" s="45">
        <f t="shared" si="134"/>
        <v>1.0333293635150977</v>
      </c>
      <c r="H1391" s="42">
        <f t="shared" si="138"/>
        <v>1493.1609302793163</v>
      </c>
      <c r="I1391" s="25">
        <v>1445</v>
      </c>
      <c r="J1391" s="45">
        <f t="shared" si="139"/>
        <v>1.0346437082291788</v>
      </c>
      <c r="K1391" s="42">
        <f t="shared" si="136"/>
        <v>1495.0601583911634</v>
      </c>
      <c r="L1391" s="25">
        <v>1445</v>
      </c>
      <c r="M1391" s="45">
        <f t="shared" si="135"/>
        <v>1.0359100213198245</v>
      </c>
      <c r="N1391" s="42">
        <f t="shared" si="137"/>
        <v>1496.8899808071462</v>
      </c>
    </row>
    <row r="1392" spans="6:14" hidden="1" outlineLevel="1" x14ac:dyDescent="0.45">
      <c r="F1392">
        <v>1446</v>
      </c>
      <c r="G1392" s="45">
        <f t="shared" ref="G1392:G1446" si="140">G1391^$G$19</f>
        <v>1.033244670193745</v>
      </c>
      <c r="H1392" s="42">
        <f t="shared" si="138"/>
        <v>1494.0717931001552</v>
      </c>
      <c r="I1392" s="25">
        <v>1446</v>
      </c>
      <c r="J1392" s="45">
        <f t="shared" si="139"/>
        <v>1.0345556195061205</v>
      </c>
      <c r="K1392" s="42">
        <f t="shared" si="136"/>
        <v>1495.9674258058503</v>
      </c>
      <c r="L1392" s="25">
        <v>1446</v>
      </c>
      <c r="M1392" s="45">
        <f t="shared" ref="M1392:M1446" si="141">M1391^$M$19</f>
        <v>1.0358186573391834</v>
      </c>
      <c r="N1392" s="42">
        <f t="shared" si="137"/>
        <v>1497.7937785124593</v>
      </c>
    </row>
    <row r="1393" spans="6:14" hidden="1" outlineLevel="1" x14ac:dyDescent="0.45">
      <c r="F1393">
        <v>1447</v>
      </c>
      <c r="G1393" s="45">
        <f t="shared" si="140"/>
        <v>1.0331601955212866</v>
      </c>
      <c r="H1393" s="42">
        <f t="shared" si="138"/>
        <v>1494.9828029193018</v>
      </c>
      <c r="I1393" s="25">
        <v>1447</v>
      </c>
      <c r="J1393" s="45">
        <f t="shared" si="139"/>
        <v>1.0344677584765716</v>
      </c>
      <c r="K1393" s="42">
        <f t="shared" si="136"/>
        <v>1496.8748465155991</v>
      </c>
      <c r="L1393" s="25">
        <v>1447</v>
      </c>
      <c r="M1393" s="45">
        <f t="shared" si="141"/>
        <v>1.0357275297963158</v>
      </c>
      <c r="N1393" s="42">
        <f t="shared" si="137"/>
        <v>1498.6977356152688</v>
      </c>
    </row>
    <row r="1394" spans="6:14" hidden="1" outlineLevel="1" x14ac:dyDescent="0.45">
      <c r="F1394">
        <v>1448</v>
      </c>
      <c r="G1394" s="45">
        <f t="shared" si="140"/>
        <v>1.0330759389160027</v>
      </c>
      <c r="H1394" s="42">
        <f t="shared" si="138"/>
        <v>1495.8939595503718</v>
      </c>
      <c r="I1394" s="25">
        <v>1448</v>
      </c>
      <c r="J1394" s="45">
        <f t="shared" si="139"/>
        <v>1.0343801245333553</v>
      </c>
      <c r="K1394" s="42">
        <f t="shared" si="136"/>
        <v>1497.7824203242985</v>
      </c>
      <c r="L1394" s="25">
        <v>1448</v>
      </c>
      <c r="M1394" s="45">
        <f t="shared" si="141"/>
        <v>1.0356366380593354</v>
      </c>
      <c r="N1394" s="42">
        <f t="shared" si="137"/>
        <v>1499.6018519099175</v>
      </c>
    </row>
    <row r="1395" spans="6:14" hidden="1" outlineLevel="1" x14ac:dyDescent="0.45">
      <c r="F1395">
        <v>1449</v>
      </c>
      <c r="G1395" s="45">
        <f t="shared" si="140"/>
        <v>1.0329918997978076</v>
      </c>
      <c r="H1395" s="42">
        <f t="shared" si="138"/>
        <v>1496.8052628070232</v>
      </c>
      <c r="I1395" s="25">
        <v>1449</v>
      </c>
      <c r="J1395" s="45">
        <f t="shared" si="139"/>
        <v>1.0342927170710068</v>
      </c>
      <c r="K1395" s="42">
        <f t="shared" si="136"/>
        <v>1498.6901470358889</v>
      </c>
      <c r="L1395" s="25">
        <v>1449</v>
      </c>
      <c r="M1395" s="45">
        <f t="shared" si="141"/>
        <v>1.0355459814981449</v>
      </c>
      <c r="N1395" s="42">
        <f t="shared" si="137"/>
        <v>1500.5061271908121</v>
      </c>
    </row>
    <row r="1396" spans="6:14" hidden="1" outlineLevel="1" x14ac:dyDescent="0.45">
      <c r="F1396">
        <v>1450</v>
      </c>
      <c r="G1396" s="45">
        <f t="shared" si="140"/>
        <v>1.0329080775882444</v>
      </c>
      <c r="H1396" s="42">
        <f t="shared" si="138"/>
        <v>1497.7167125029544</v>
      </c>
      <c r="I1396" s="25">
        <v>1450</v>
      </c>
      <c r="J1396" s="45">
        <f t="shared" si="139"/>
        <v>1.0342055354857682</v>
      </c>
      <c r="K1396" s="42">
        <f t="shared" si="136"/>
        <v>1499.5980264543639</v>
      </c>
      <c r="L1396" s="25">
        <v>1450</v>
      </c>
      <c r="M1396" s="45">
        <f t="shared" si="141"/>
        <v>1.0354555594844301</v>
      </c>
      <c r="N1396" s="42">
        <f t="shared" si="137"/>
        <v>1501.4105612524238</v>
      </c>
    </row>
    <row r="1397" spans="6:14" hidden="1" outlineLevel="1" x14ac:dyDescent="0.45">
      <c r="F1397">
        <v>1451</v>
      </c>
      <c r="G1397" s="45">
        <f t="shared" si="140"/>
        <v>1.0328244717104802</v>
      </c>
      <c r="H1397" s="42">
        <f t="shared" si="138"/>
        <v>1498.6283084519068</v>
      </c>
      <c r="I1397" s="25">
        <v>1451</v>
      </c>
      <c r="J1397" s="45">
        <f t="shared" si="139"/>
        <v>1.0341185791755834</v>
      </c>
      <c r="K1397" s="42">
        <f t="shared" si="136"/>
        <v>1500.5060583837715</v>
      </c>
      <c r="L1397" s="25">
        <v>1451</v>
      </c>
      <c r="M1397" s="45">
        <f t="shared" si="141"/>
        <v>1.0353653713916544</v>
      </c>
      <c r="N1397" s="42">
        <f t="shared" si="137"/>
        <v>1502.3151538892905</v>
      </c>
    </row>
    <row r="1398" spans="6:14" hidden="1" outlineLevel="1" x14ac:dyDescent="0.45">
      <c r="F1398">
        <v>1452</v>
      </c>
      <c r="G1398" s="45">
        <f t="shared" si="140"/>
        <v>1.0327410815893006</v>
      </c>
      <c r="H1398" s="42">
        <f t="shared" si="138"/>
        <v>1499.5400504676645</v>
      </c>
      <c r="I1398" s="25">
        <v>1452</v>
      </c>
      <c r="J1398" s="45">
        <f t="shared" si="139"/>
        <v>1.0340318475400925</v>
      </c>
      <c r="K1398" s="42">
        <f t="shared" ref="K1398:K1446" si="142">I1398*J1398</f>
        <v>1501.4142426282142</v>
      </c>
      <c r="L1398" s="25">
        <v>1452</v>
      </c>
      <c r="M1398" s="45">
        <f t="shared" si="141"/>
        <v>1.0352754165950535</v>
      </c>
      <c r="N1398" s="42">
        <f t="shared" ref="N1398:N1446" si="143">L1398*M1398</f>
        <v>1503.2199048960176</v>
      </c>
    </row>
    <row r="1399" spans="6:14" hidden="1" outlineLevel="1" x14ac:dyDescent="0.45">
      <c r="F1399">
        <v>1453</v>
      </c>
      <c r="G1399" s="45">
        <f t="shared" si="140"/>
        <v>1.032657906651105</v>
      </c>
      <c r="H1399" s="42">
        <f t="shared" si="138"/>
        <v>1500.4519383640556</v>
      </c>
      <c r="I1399" s="25">
        <v>1453</v>
      </c>
      <c r="J1399" s="45">
        <f t="shared" si="139"/>
        <v>1.0339453399806269</v>
      </c>
      <c r="K1399" s="42">
        <f t="shared" si="142"/>
        <v>1502.3225789918508</v>
      </c>
      <c r="L1399" s="25">
        <v>1453</v>
      </c>
      <c r="M1399" s="45">
        <f t="shared" si="141"/>
        <v>1.0351856944716296</v>
      </c>
      <c r="N1399" s="42">
        <f t="shared" si="143"/>
        <v>1504.1248140672778</v>
      </c>
    </row>
    <row r="1400" spans="6:14" hidden="1" outlineLevel="1" x14ac:dyDescent="0.45">
      <c r="F1400">
        <v>1454</v>
      </c>
      <c r="G1400" s="45">
        <f t="shared" si="140"/>
        <v>1.0325749463239022</v>
      </c>
      <c r="H1400" s="42">
        <f t="shared" si="138"/>
        <v>1501.3639719549537</v>
      </c>
      <c r="I1400" s="25">
        <v>1454</v>
      </c>
      <c r="J1400" s="45">
        <f t="shared" si="139"/>
        <v>1.0338590559002039</v>
      </c>
      <c r="K1400" s="42">
        <f t="shared" si="142"/>
        <v>1503.2310672788965</v>
      </c>
      <c r="L1400" s="25">
        <v>1454</v>
      </c>
      <c r="M1400" s="45">
        <f t="shared" si="141"/>
        <v>1.0350962044001459</v>
      </c>
      <c r="N1400" s="42">
        <f t="shared" si="143"/>
        <v>1505.0298811978123</v>
      </c>
    </row>
    <row r="1401" spans="6:14" hidden="1" outlineLevel="1" x14ac:dyDescent="0.45">
      <c r="F1401">
        <v>1455</v>
      </c>
      <c r="G1401" s="45">
        <f t="shared" si="140"/>
        <v>1.0324922000373047</v>
      </c>
      <c r="H1401" s="42">
        <f t="shared" si="138"/>
        <v>1502.2761510542782</v>
      </c>
      <c r="I1401" s="25">
        <v>1455</v>
      </c>
      <c r="J1401" s="45">
        <f t="shared" si="139"/>
        <v>1.0337729947035215</v>
      </c>
      <c r="K1401" s="42">
        <f t="shared" si="142"/>
        <v>1504.1397072936238</v>
      </c>
      <c r="L1401" s="25">
        <v>1455</v>
      </c>
      <c r="M1401" s="45">
        <f t="shared" si="141"/>
        <v>1.0350069457611217</v>
      </c>
      <c r="N1401" s="42">
        <f t="shared" si="143"/>
        <v>1505.9351060824322</v>
      </c>
    </row>
    <row r="1402" spans="6:14" hidden="1" outlineLevel="1" x14ac:dyDescent="0.45">
      <c r="F1402">
        <v>1456</v>
      </c>
      <c r="G1402" s="45">
        <f t="shared" si="140"/>
        <v>1.032409667222524</v>
      </c>
      <c r="H1402" s="42">
        <f t="shared" si="138"/>
        <v>1503.1884754759949</v>
      </c>
      <c r="I1402" s="25">
        <v>1456</v>
      </c>
      <c r="J1402" s="45">
        <f t="shared" si="139"/>
        <v>1.0336871557969531</v>
      </c>
      <c r="K1402" s="42">
        <f t="shared" si="142"/>
        <v>1505.0484988403637</v>
      </c>
      <c r="L1402" s="25">
        <v>1456</v>
      </c>
      <c r="M1402" s="45">
        <f t="shared" si="141"/>
        <v>1.0349179179368262</v>
      </c>
      <c r="N1402" s="42">
        <f t="shared" si="143"/>
        <v>1506.8404885160189</v>
      </c>
    </row>
    <row r="1403" spans="6:14" hidden="1" outlineLevel="1" x14ac:dyDescent="0.45">
      <c r="F1403">
        <v>1457</v>
      </c>
      <c r="G1403" s="45">
        <f t="shared" si="140"/>
        <v>1.0323273473123662</v>
      </c>
      <c r="H1403" s="42">
        <f t="shared" ref="H1403:H1446" si="144">F1403*G1403</f>
        <v>1504.1009450341176</v>
      </c>
      <c r="I1403" s="25">
        <v>1457</v>
      </c>
      <c r="J1403" s="45">
        <f t="shared" si="139"/>
        <v>1.0336015385885431</v>
      </c>
      <c r="K1403" s="42">
        <f t="shared" si="142"/>
        <v>1505.9574417235074</v>
      </c>
      <c r="L1403" s="25">
        <v>1457</v>
      </c>
      <c r="M1403" s="45">
        <f t="shared" si="141"/>
        <v>1.0348291203112736</v>
      </c>
      <c r="N1403" s="42">
        <f t="shared" si="143"/>
        <v>1507.7460282935256</v>
      </c>
    </row>
    <row r="1404" spans="6:14" hidden="1" outlineLevel="1" x14ac:dyDescent="0.45">
      <c r="F1404">
        <v>1458</v>
      </c>
      <c r="G1404" s="45">
        <f t="shared" si="140"/>
        <v>1.0322452397412261</v>
      </c>
      <c r="H1404" s="42">
        <f t="shared" si="144"/>
        <v>1505.0135595427075</v>
      </c>
      <c r="I1404" s="25">
        <v>1458</v>
      </c>
      <c r="J1404" s="45">
        <f t="shared" si="139"/>
        <v>1.0335161424880006</v>
      </c>
      <c r="K1404" s="42">
        <f t="shared" si="142"/>
        <v>1506.8665357475049</v>
      </c>
      <c r="L1404" s="25">
        <v>1458</v>
      </c>
      <c r="M1404" s="45">
        <f t="shared" si="141"/>
        <v>1.0347405522702176</v>
      </c>
      <c r="N1404" s="42">
        <f t="shared" si="143"/>
        <v>1508.6517252099773</v>
      </c>
    </row>
    <row r="1405" spans="6:14" hidden="1" outlineLevel="1" x14ac:dyDescent="0.45">
      <c r="F1405">
        <v>1459</v>
      </c>
      <c r="G1405" s="45">
        <f t="shared" si="140"/>
        <v>1.0321633439450835</v>
      </c>
      <c r="H1405" s="42">
        <f t="shared" si="144"/>
        <v>1505.9263188158768</v>
      </c>
      <c r="I1405" s="25">
        <v>1459</v>
      </c>
      <c r="J1405" s="45">
        <f t="shared" si="139"/>
        <v>1.0334309669066952</v>
      </c>
      <c r="K1405" s="42">
        <f t="shared" si="142"/>
        <v>1507.7757807168684</v>
      </c>
      <c r="L1405" s="25">
        <v>1459</v>
      </c>
      <c r="M1405" s="45">
        <f t="shared" si="141"/>
        <v>1.0346522132011455</v>
      </c>
      <c r="N1405" s="42">
        <f t="shared" si="143"/>
        <v>1509.5575790604714</v>
      </c>
    </row>
    <row r="1406" spans="6:14" hidden="1" outlineLevel="1" x14ac:dyDescent="0.45">
      <c r="F1406">
        <v>1460</v>
      </c>
      <c r="G1406" s="45">
        <f t="shared" si="140"/>
        <v>1.0320816593614974</v>
      </c>
      <c r="H1406" s="42">
        <f t="shared" si="144"/>
        <v>1506.8392226677863</v>
      </c>
      <c r="I1406" s="25">
        <v>1460</v>
      </c>
      <c r="J1406" s="45">
        <f t="shared" si="139"/>
        <v>1.0333460112576514</v>
      </c>
      <c r="K1406" s="42">
        <f t="shared" si="142"/>
        <v>1508.6851764361709</v>
      </c>
      <c r="L1406" s="25">
        <v>1460</v>
      </c>
      <c r="M1406" s="45">
        <f t="shared" si="141"/>
        <v>1.0345641024932739</v>
      </c>
      <c r="N1406" s="42">
        <f t="shared" si="143"/>
        <v>1510.4635896401799</v>
      </c>
    </row>
    <row r="1407" spans="6:14" hidden="1" outlineLevel="1" x14ac:dyDescent="0.45">
      <c r="F1407">
        <v>1461</v>
      </c>
      <c r="G1407" s="45">
        <f t="shared" si="140"/>
        <v>1.0320001854296021</v>
      </c>
      <c r="H1407" s="42">
        <f t="shared" si="144"/>
        <v>1507.7522709126488</v>
      </c>
      <c r="I1407" s="25">
        <v>1461</v>
      </c>
      <c r="J1407" s="45">
        <f t="shared" si="139"/>
        <v>1.0332612749555437</v>
      </c>
      <c r="K1407" s="42">
        <f t="shared" si="142"/>
        <v>1509.5947227100494</v>
      </c>
      <c r="L1407" s="25">
        <v>1461</v>
      </c>
      <c r="M1407" s="45">
        <f t="shared" si="141"/>
        <v>1.0344762195375423</v>
      </c>
      <c r="N1407" s="42">
        <f t="shared" si="143"/>
        <v>1511.3697567443494</v>
      </c>
    </row>
    <row r="1408" spans="6:14" hidden="1" outlineLevel="1" x14ac:dyDescent="0.45">
      <c r="F1408">
        <v>1462</v>
      </c>
      <c r="G1408" s="45">
        <f t="shared" si="140"/>
        <v>1.0319189215901015</v>
      </c>
      <c r="H1408" s="42">
        <f t="shared" si="144"/>
        <v>1508.6654633647283</v>
      </c>
      <c r="I1408" s="25">
        <v>1462</v>
      </c>
      <c r="J1408" s="45">
        <f t="shared" si="139"/>
        <v>1.0331767574166912</v>
      </c>
      <c r="K1408" s="42">
        <f t="shared" si="142"/>
        <v>1510.5044193432027</v>
      </c>
      <c r="L1408" s="25">
        <v>1462</v>
      </c>
      <c r="M1408" s="45">
        <f t="shared" si="141"/>
        <v>1.0343885637266086</v>
      </c>
      <c r="N1408" s="42">
        <f t="shared" si="143"/>
        <v>1512.2760801683019</v>
      </c>
    </row>
    <row r="1409" spans="6:14" hidden="1" outlineLevel="1" x14ac:dyDescent="0.45">
      <c r="F1409">
        <v>1463</v>
      </c>
      <c r="G1409" s="45">
        <f t="shared" si="140"/>
        <v>1.0318378672852646</v>
      </c>
      <c r="H1409" s="42">
        <f t="shared" si="144"/>
        <v>1509.5787998383421</v>
      </c>
      <c r="I1409" s="25">
        <v>1463</v>
      </c>
      <c r="J1409" s="45">
        <f t="shared" si="139"/>
        <v>1.0330924580590535</v>
      </c>
      <c r="K1409" s="42">
        <f t="shared" si="142"/>
        <v>1511.4142661403953</v>
      </c>
      <c r="L1409" s="25">
        <v>1463</v>
      </c>
      <c r="M1409" s="45">
        <f t="shared" si="141"/>
        <v>1.034301134454843</v>
      </c>
      <c r="N1409" s="42">
        <f t="shared" si="143"/>
        <v>1513.1825597074353</v>
      </c>
    </row>
    <row r="1410" spans="6:14" hidden="1" outlineLevel="1" x14ac:dyDescent="0.45">
      <c r="F1410">
        <v>1464</v>
      </c>
      <c r="G1410" s="45">
        <f t="shared" si="140"/>
        <v>1.0317570219589214</v>
      </c>
      <c r="H1410" s="42">
        <f t="shared" si="144"/>
        <v>1510.4922801478608</v>
      </c>
      <c r="I1410" s="25">
        <v>1464</v>
      </c>
      <c r="J1410" s="45">
        <f t="shared" si="139"/>
        <v>1.0330083763022244</v>
      </c>
      <c r="K1410" s="42">
        <f t="shared" si="142"/>
        <v>1512.3242629064566</v>
      </c>
      <c r="L1410" s="25">
        <v>1464</v>
      </c>
      <c r="M1410" s="45">
        <f t="shared" si="141"/>
        <v>1.0342139311183234</v>
      </c>
      <c r="N1410" s="42">
        <f t="shared" si="143"/>
        <v>1514.0891951572255</v>
      </c>
    </row>
    <row r="1411" spans="6:14" hidden="1" outlineLevel="1" x14ac:dyDescent="0.45">
      <c r="F1411">
        <v>1465</v>
      </c>
      <c r="G1411" s="45">
        <f t="shared" si="140"/>
        <v>1.0316763850564568</v>
      </c>
      <c r="H1411" s="42">
        <f t="shared" si="144"/>
        <v>1511.4059041077091</v>
      </c>
      <c r="I1411" s="25">
        <v>1465</v>
      </c>
      <c r="J1411" s="45">
        <f t="shared" si="139"/>
        <v>1.0329245115674279</v>
      </c>
      <c r="K1411" s="42">
        <f t="shared" si="142"/>
        <v>1513.2344094462819</v>
      </c>
      <c r="L1411" s="25">
        <v>1465</v>
      </c>
      <c r="M1411" s="45">
        <f t="shared" si="141"/>
        <v>1.0341269531148296</v>
      </c>
      <c r="N1411" s="42">
        <f t="shared" si="143"/>
        <v>1514.9959863132253</v>
      </c>
    </row>
    <row r="1412" spans="6:14" hidden="1" outlineLevel="1" x14ac:dyDescent="0.45">
      <c r="F1412">
        <v>1466</v>
      </c>
      <c r="G1412" s="45">
        <f t="shared" si="140"/>
        <v>1.0315959560248071</v>
      </c>
      <c r="H1412" s="42">
        <f t="shared" si="144"/>
        <v>1512.3196715323672</v>
      </c>
      <c r="I1412" s="25">
        <v>1466</v>
      </c>
      <c r="J1412" s="45">
        <f t="shared" si="139"/>
        <v>1.0328408632775123</v>
      </c>
      <c r="K1412" s="42">
        <f t="shared" si="142"/>
        <v>1514.1447055648332</v>
      </c>
      <c r="L1412" s="25">
        <v>1466</v>
      </c>
      <c r="M1412" s="45">
        <f t="shared" si="141"/>
        <v>1.0340401998438387</v>
      </c>
      <c r="N1412" s="42">
        <f t="shared" si="143"/>
        <v>1515.9029329710675</v>
      </c>
    </row>
    <row r="1413" spans="6:14" hidden="1" outlineLevel="1" x14ac:dyDescent="0.45">
      <c r="F1413">
        <v>1467</v>
      </c>
      <c r="G1413" s="45">
        <f t="shared" si="140"/>
        <v>1.0315157343124548</v>
      </c>
      <c r="H1413" s="42">
        <f t="shared" si="144"/>
        <v>1513.2335822363711</v>
      </c>
      <c r="I1413" s="25">
        <v>1467</v>
      </c>
      <c r="J1413" s="45">
        <f t="shared" si="139"/>
        <v>1.0327574308569463</v>
      </c>
      <c r="K1413" s="42">
        <f t="shared" si="142"/>
        <v>1515.0551510671403</v>
      </c>
      <c r="L1413" s="25">
        <v>1467</v>
      </c>
      <c r="M1413" s="45">
        <f t="shared" si="141"/>
        <v>1.0339536707065191</v>
      </c>
      <c r="N1413" s="42">
        <f t="shared" si="143"/>
        <v>1516.8100349264635</v>
      </c>
    </row>
    <row r="1414" spans="6:14" hidden="1" outlineLevel="1" x14ac:dyDescent="0.45">
      <c r="F1414">
        <v>1468</v>
      </c>
      <c r="G1414" s="45">
        <f t="shared" si="140"/>
        <v>1.0314357193694237</v>
      </c>
      <c r="H1414" s="42">
        <f t="shared" si="144"/>
        <v>1514.147636034314</v>
      </c>
      <c r="I1414" s="25">
        <v>1468</v>
      </c>
      <c r="J1414" s="45">
        <f t="shared" si="139"/>
        <v>1.032674213731813</v>
      </c>
      <c r="K1414" s="42">
        <f t="shared" si="142"/>
        <v>1515.9657457583014</v>
      </c>
      <c r="L1414" s="25">
        <v>1468</v>
      </c>
      <c r="M1414" s="45">
        <f t="shared" si="141"/>
        <v>1.0338673651057257</v>
      </c>
      <c r="N1414" s="42">
        <f t="shared" si="143"/>
        <v>1517.7172919752054</v>
      </c>
    </row>
    <row r="1415" spans="6:14" hidden="1" outlineLevel="1" x14ac:dyDescent="0.45">
      <c r="F1415">
        <v>1469</v>
      </c>
      <c r="G1415" s="45">
        <f t="shared" si="140"/>
        <v>1.0313559106472745</v>
      </c>
      <c r="H1415" s="42">
        <f t="shared" si="144"/>
        <v>1515.0618327408463</v>
      </c>
      <c r="I1415" s="25">
        <v>1469</v>
      </c>
      <c r="J1415" s="45">
        <f t="shared" si="139"/>
        <v>1.0325912113298055</v>
      </c>
      <c r="K1415" s="42">
        <f t="shared" si="142"/>
        <v>1516.8764894434842</v>
      </c>
      <c r="L1415" s="25">
        <v>1469</v>
      </c>
      <c r="M1415" s="45">
        <f t="shared" si="141"/>
        <v>1.0337812824459949</v>
      </c>
      <c r="N1415" s="42">
        <f t="shared" si="143"/>
        <v>1518.6247039131665</v>
      </c>
    </row>
    <row r="1416" spans="6:14" hidden="1" outlineLevel="1" x14ac:dyDescent="0.45">
      <c r="F1416">
        <v>1470</v>
      </c>
      <c r="G1416" s="45">
        <f t="shared" si="140"/>
        <v>1.0312763075990998</v>
      </c>
      <c r="H1416" s="42">
        <f t="shared" si="144"/>
        <v>1515.9761721706768</v>
      </c>
      <c r="I1416" s="25">
        <v>1470</v>
      </c>
      <c r="J1416" s="45">
        <f t="shared" si="139"/>
        <v>1.0325084230802219</v>
      </c>
      <c r="K1416" s="42">
        <f t="shared" si="142"/>
        <v>1517.7873819279262</v>
      </c>
      <c r="L1416" s="25">
        <v>1470</v>
      </c>
      <c r="M1416" s="45">
        <f t="shared" si="141"/>
        <v>1.0336954221335388</v>
      </c>
      <c r="N1416" s="42">
        <f t="shared" si="143"/>
        <v>1519.5322705363021</v>
      </c>
    </row>
    <row r="1417" spans="6:14" hidden="1" outlineLevel="1" x14ac:dyDescent="0.45">
      <c r="F1417">
        <v>1471</v>
      </c>
      <c r="G1417" s="45">
        <f t="shared" si="140"/>
        <v>1.0311969096795199</v>
      </c>
      <c r="H1417" s="42">
        <f t="shared" si="144"/>
        <v>1516.8906541385738</v>
      </c>
      <c r="I1417" s="25">
        <v>1471</v>
      </c>
      <c r="J1417" s="45">
        <f t="shared" si="139"/>
        <v>1.0324258484139606</v>
      </c>
      <c r="K1417" s="42">
        <f t="shared" si="142"/>
        <v>1518.698423016936</v>
      </c>
      <c r="L1417" s="25">
        <v>1471</v>
      </c>
      <c r="M1417" s="45">
        <f t="shared" si="141"/>
        <v>1.0336097835762408</v>
      </c>
      <c r="N1417" s="42">
        <f t="shared" si="143"/>
        <v>1520.4399916406501</v>
      </c>
    </row>
    <row r="1418" spans="6:14" hidden="1" outlineLevel="1" x14ac:dyDescent="0.45">
      <c r="F1418">
        <v>1472</v>
      </c>
      <c r="G1418" s="45">
        <f t="shared" si="140"/>
        <v>1.0311177163446779</v>
      </c>
      <c r="H1418" s="42">
        <f t="shared" si="144"/>
        <v>1517.8052784593658</v>
      </c>
      <c r="I1418" s="25">
        <v>1472</v>
      </c>
      <c r="J1418" s="45">
        <f t="shared" si="139"/>
        <v>1.0323434867635148</v>
      </c>
      <c r="K1418" s="42">
        <f t="shared" si="142"/>
        <v>1519.6096125158938</v>
      </c>
      <c r="L1418" s="25">
        <v>1472</v>
      </c>
      <c r="M1418" s="45">
        <f t="shared" si="141"/>
        <v>1.0335243661836497</v>
      </c>
      <c r="N1418" s="42">
        <f t="shared" si="143"/>
        <v>1521.3478670223324</v>
      </c>
    </row>
    <row r="1419" spans="6:14" hidden="1" outlineLevel="1" x14ac:dyDescent="0.45">
      <c r="F1419">
        <v>1473</v>
      </c>
      <c r="G1419" s="45">
        <f t="shared" si="140"/>
        <v>1.0310387270522348</v>
      </c>
      <c r="H1419" s="42">
        <f t="shared" si="144"/>
        <v>1518.7200449479419</v>
      </c>
      <c r="I1419" s="25">
        <v>1473</v>
      </c>
      <c r="J1419" s="45">
        <f t="shared" si="139"/>
        <v>1.0322613375629681</v>
      </c>
      <c r="K1419" s="42">
        <f t="shared" si="142"/>
        <v>1520.5209502302521</v>
      </c>
      <c r="L1419" s="25">
        <v>1473</v>
      </c>
      <c r="M1419" s="45">
        <f t="shared" si="141"/>
        <v>1.0334391693669753</v>
      </c>
      <c r="N1419" s="42">
        <f t="shared" si="143"/>
        <v>1522.2558964775546</v>
      </c>
    </row>
    <row r="1420" spans="6:14" hidden="1" outlineLevel="1" x14ac:dyDescent="0.45">
      <c r="F1420">
        <v>1474</v>
      </c>
      <c r="G1420" s="45">
        <f t="shared" si="140"/>
        <v>1.0309599412613653</v>
      </c>
      <c r="H1420" s="42">
        <f t="shared" si="144"/>
        <v>1519.6349534192525</v>
      </c>
      <c r="I1420" s="25">
        <v>1474</v>
      </c>
      <c r="J1420" s="45">
        <f t="shared" si="139"/>
        <v>1.0321794002479894</v>
      </c>
      <c r="K1420" s="42">
        <f t="shared" si="142"/>
        <v>1521.4324359655363</v>
      </c>
      <c r="L1420" s="25">
        <v>1474</v>
      </c>
      <c r="M1420" s="45">
        <f t="shared" si="141"/>
        <v>1.0333541925390828</v>
      </c>
      <c r="N1420" s="42">
        <f t="shared" si="143"/>
        <v>1523.1640798026081</v>
      </c>
    </row>
    <row r="1421" spans="6:14" hidden="1" outlineLevel="1" x14ac:dyDescent="0.45">
      <c r="F1421">
        <v>1475</v>
      </c>
      <c r="G1421" s="45">
        <f t="shared" si="140"/>
        <v>1.0308813584327532</v>
      </c>
      <c r="H1421" s="42">
        <f t="shared" si="144"/>
        <v>1520.5500036883109</v>
      </c>
      <c r="I1421" s="25">
        <v>1475</v>
      </c>
      <c r="J1421" s="45">
        <f t="shared" si="139"/>
        <v>1.0320976742558283</v>
      </c>
      <c r="K1421" s="42">
        <f t="shared" si="142"/>
        <v>1522.3440695273468</v>
      </c>
      <c r="L1421" s="25">
        <v>1475</v>
      </c>
      <c r="M1421" s="45">
        <f t="shared" si="141"/>
        <v>1.0332694351144875</v>
      </c>
      <c r="N1421" s="42">
        <f t="shared" si="143"/>
        <v>1524.072416793869</v>
      </c>
    </row>
    <row r="1422" spans="6:14" hidden="1" outlineLevel="1" x14ac:dyDescent="0.45">
      <c r="F1422">
        <v>1476</v>
      </c>
      <c r="G1422" s="45">
        <f t="shared" si="140"/>
        <v>1.0308029780285863</v>
      </c>
      <c r="H1422" s="42">
        <f t="shared" si="144"/>
        <v>1521.4651955701934</v>
      </c>
      <c r="I1422" s="25">
        <v>1476</v>
      </c>
      <c r="J1422" s="45">
        <f t="shared" si="139"/>
        <v>1.0320161590253103</v>
      </c>
      <c r="K1422" s="42">
        <f t="shared" si="142"/>
        <v>1523.255850721358</v>
      </c>
      <c r="L1422" s="25">
        <v>1476</v>
      </c>
      <c r="M1422" s="45">
        <f t="shared" si="141"/>
        <v>1.0331848965093506</v>
      </c>
      <c r="N1422" s="42">
        <f t="shared" si="143"/>
        <v>1524.9809072478015</v>
      </c>
    </row>
    <row r="1423" spans="6:14" hidden="1" outlineLevel="1" x14ac:dyDescent="0.45">
      <c r="F1423">
        <v>1477</v>
      </c>
      <c r="G1423" s="45">
        <f t="shared" si="140"/>
        <v>1.0307247995125528</v>
      </c>
      <c r="H1423" s="42">
        <f t="shared" si="144"/>
        <v>1522.3805288800404</v>
      </c>
      <c r="I1423" s="25">
        <v>1477</v>
      </c>
      <c r="J1423" s="45">
        <f t="shared" si="139"/>
        <v>1.0319348539968316</v>
      </c>
      <c r="K1423" s="42">
        <f t="shared" si="142"/>
        <v>1524.1677793533204</v>
      </c>
      <c r="L1423" s="25">
        <v>1477</v>
      </c>
      <c r="M1423" s="45">
        <f t="shared" si="141"/>
        <v>1.0331005761414735</v>
      </c>
      <c r="N1423" s="42">
        <f t="shared" si="143"/>
        <v>1525.8895509609565</v>
      </c>
    </row>
    <row r="1424" spans="6:14" hidden="1" outlineLevel="1" x14ac:dyDescent="0.45">
      <c r="F1424">
        <v>1478</v>
      </c>
      <c r="G1424" s="45">
        <f t="shared" si="140"/>
        <v>1.0306468223498357</v>
      </c>
      <c r="H1424" s="42">
        <f t="shared" si="144"/>
        <v>1523.2960034330572</v>
      </c>
      <c r="I1424" s="25">
        <v>1478</v>
      </c>
      <c r="J1424" s="45">
        <f t="shared" si="139"/>
        <v>1.0318537586123546</v>
      </c>
      <c r="K1424" s="42">
        <f t="shared" si="142"/>
        <v>1525.0798552290601</v>
      </c>
      <c r="L1424" s="25">
        <v>1478</v>
      </c>
      <c r="M1424" s="45">
        <f t="shared" si="141"/>
        <v>1.0330164734302929</v>
      </c>
      <c r="N1424" s="42">
        <f t="shared" si="143"/>
        <v>1526.7983477299729</v>
      </c>
    </row>
    <row r="1425" spans="6:14" hidden="1" outlineLevel="1" x14ac:dyDescent="0.45">
      <c r="F1425">
        <v>1479</v>
      </c>
      <c r="G1425" s="45">
        <f t="shared" si="140"/>
        <v>1.0305690460071089</v>
      </c>
      <c r="H1425" s="42">
        <f t="shared" si="144"/>
        <v>1524.211619044514</v>
      </c>
      <c r="I1425" s="25">
        <v>1479</v>
      </c>
      <c r="J1425" s="45">
        <f t="shared" si="139"/>
        <v>1.0317728723154029</v>
      </c>
      <c r="K1425" s="42">
        <f t="shared" si="142"/>
        <v>1525.9920781544809</v>
      </c>
      <c r="L1425" s="25">
        <v>1479</v>
      </c>
      <c r="M1425" s="45">
        <f t="shared" si="141"/>
        <v>1.0329325877968756</v>
      </c>
      <c r="N1425" s="42">
        <f t="shared" si="143"/>
        <v>1527.707297351579</v>
      </c>
    </row>
    <row r="1426" spans="6:14" hidden="1" outlineLevel="1" x14ac:dyDescent="0.45">
      <c r="F1426">
        <v>1480</v>
      </c>
      <c r="G1426" s="45">
        <f t="shared" si="140"/>
        <v>1.0304914699525323</v>
      </c>
      <c r="H1426" s="42">
        <f t="shared" si="144"/>
        <v>1525.1273755297477</v>
      </c>
      <c r="I1426" s="25">
        <v>1480</v>
      </c>
      <c r="J1426" s="45">
        <f t="shared" si="139"/>
        <v>1.0316921945510569</v>
      </c>
      <c r="K1426" s="42">
        <f t="shared" si="142"/>
        <v>1526.9044479355641</v>
      </c>
      <c r="L1426" s="25">
        <v>1480</v>
      </c>
      <c r="M1426" s="45">
        <f t="shared" si="141"/>
        <v>1.0328489186639136</v>
      </c>
      <c r="N1426" s="42">
        <f t="shared" si="143"/>
        <v>1528.6163996225921</v>
      </c>
    </row>
    <row r="1427" spans="6:14" hidden="1" outlineLevel="1" x14ac:dyDescent="0.45">
      <c r="F1427">
        <v>1481</v>
      </c>
      <c r="G1427" s="45">
        <f t="shared" si="140"/>
        <v>1.0304140936557478</v>
      </c>
      <c r="H1427" s="42">
        <f t="shared" si="144"/>
        <v>1526.0432727041625</v>
      </c>
      <c r="I1427" s="25">
        <v>1481</v>
      </c>
      <c r="J1427" s="45">
        <f t="shared" ref="J1427:J1446" si="145">J1426^$J$19</f>
        <v>1.0316117247659489</v>
      </c>
      <c r="K1427" s="42">
        <f t="shared" si="142"/>
        <v>1527.8169643783704</v>
      </c>
      <c r="L1427" s="25">
        <v>1481</v>
      </c>
      <c r="M1427" s="45">
        <f t="shared" si="141"/>
        <v>1.0327654654557195</v>
      </c>
      <c r="N1427" s="42">
        <f t="shared" si="143"/>
        <v>1529.5256543399205</v>
      </c>
    </row>
    <row r="1428" spans="6:14" hidden="1" outlineLevel="1" x14ac:dyDescent="0.45">
      <c r="F1428">
        <v>1482</v>
      </c>
      <c r="G1428" s="45">
        <f t="shared" si="140"/>
        <v>1.0303369165878742</v>
      </c>
      <c r="H1428" s="42">
        <f t="shared" si="144"/>
        <v>1526.9593103832296</v>
      </c>
      <c r="I1428" s="25">
        <v>1482</v>
      </c>
      <c r="J1428" s="45">
        <f t="shared" si="145"/>
        <v>1.0315314624082581</v>
      </c>
      <c r="K1428" s="42">
        <f t="shared" si="142"/>
        <v>1528.7296272890385</v>
      </c>
      <c r="L1428" s="25">
        <v>1482</v>
      </c>
      <c r="M1428" s="45">
        <f t="shared" si="141"/>
        <v>1.032682227598221</v>
      </c>
      <c r="N1428" s="42">
        <f t="shared" si="143"/>
        <v>1530.4350613005636</v>
      </c>
    </row>
    <row r="1429" spans="6:14" hidden="1" outlineLevel="1" x14ac:dyDescent="0.45">
      <c r="F1429">
        <v>1483</v>
      </c>
      <c r="G1429" s="45">
        <f t="shared" si="140"/>
        <v>1.0302599382215032</v>
      </c>
      <c r="H1429" s="42">
        <f t="shared" si="144"/>
        <v>1527.8754883824893</v>
      </c>
      <c r="I1429" s="25">
        <v>1483</v>
      </c>
      <c r="J1429" s="45">
        <f t="shared" si="145"/>
        <v>1.0314514069277061</v>
      </c>
      <c r="K1429" s="42">
        <f t="shared" si="142"/>
        <v>1529.6424364737882</v>
      </c>
      <c r="L1429" s="25">
        <v>1483</v>
      </c>
      <c r="M1429" s="45">
        <f t="shared" si="141"/>
        <v>1.0325992045189565</v>
      </c>
      <c r="N1429" s="42">
        <f t="shared" si="143"/>
        <v>1531.3446203016124</v>
      </c>
    </row>
    <row r="1430" spans="6:14" hidden="1" outlineLevel="1" x14ac:dyDescent="0.45">
      <c r="F1430">
        <v>1484</v>
      </c>
      <c r="G1430" s="45">
        <f t="shared" si="140"/>
        <v>1.0301831580306948</v>
      </c>
      <c r="H1430" s="42">
        <f t="shared" si="144"/>
        <v>1528.7918065175511</v>
      </c>
      <c r="I1430" s="25">
        <v>1484</v>
      </c>
      <c r="J1430" s="45">
        <f t="shared" si="145"/>
        <v>1.0313715577755524</v>
      </c>
      <c r="K1430" s="42">
        <f t="shared" si="142"/>
        <v>1530.5553917389198</v>
      </c>
      <c r="L1430" s="25">
        <v>1484</v>
      </c>
      <c r="M1430" s="45">
        <f t="shared" si="141"/>
        <v>1.0325163956470693</v>
      </c>
      <c r="N1430" s="42">
        <f t="shared" si="143"/>
        <v>1532.2543311402508</v>
      </c>
    </row>
    <row r="1431" spans="6:14" hidden="1" outlineLevel="1" x14ac:dyDescent="0.45">
      <c r="F1431">
        <v>1485</v>
      </c>
      <c r="G1431" s="45">
        <f t="shared" si="140"/>
        <v>1.0301065754909728</v>
      </c>
      <c r="H1431" s="42">
        <f t="shared" si="144"/>
        <v>1529.7082646040947</v>
      </c>
      <c r="I1431" s="25">
        <v>1485</v>
      </c>
      <c r="J1431" s="45">
        <f t="shared" si="145"/>
        <v>1.0312919144045896</v>
      </c>
      <c r="K1431" s="42">
        <f t="shared" si="142"/>
        <v>1531.4684928908155</v>
      </c>
      <c r="L1431" s="25">
        <v>1485</v>
      </c>
      <c r="M1431" s="45">
        <f t="shared" si="141"/>
        <v>1.0324338004133036</v>
      </c>
      <c r="N1431" s="42">
        <f t="shared" si="143"/>
        <v>1533.1641936137557</v>
      </c>
    </row>
    <row r="1432" spans="6:14" hidden="1" outlineLevel="1" x14ac:dyDescent="0.45">
      <c r="F1432">
        <v>1486</v>
      </c>
      <c r="G1432" s="45">
        <f t="shared" si="140"/>
        <v>1.0300301900793205</v>
      </c>
      <c r="H1432" s="42">
        <f t="shared" si="144"/>
        <v>1530.6248624578702</v>
      </c>
      <c r="I1432" s="25">
        <v>1486</v>
      </c>
      <c r="J1432" s="45">
        <f t="shared" si="145"/>
        <v>1.0312124762691381</v>
      </c>
      <c r="K1432" s="42">
        <f t="shared" si="142"/>
        <v>1532.3817397359394</v>
      </c>
      <c r="L1432" s="25">
        <v>1486</v>
      </c>
      <c r="M1432" s="45">
        <f t="shared" si="141"/>
        <v>1.0323514182499991</v>
      </c>
      <c r="N1432" s="42">
        <f t="shared" si="143"/>
        <v>1534.0742075194987</v>
      </c>
    </row>
    <row r="1433" spans="6:14" hidden="1" outlineLevel="1" x14ac:dyDescent="0.45">
      <c r="F1433">
        <v>1487</v>
      </c>
      <c r="G1433" s="45">
        <f t="shared" si="140"/>
        <v>1.0299540012741761</v>
      </c>
      <c r="H1433" s="42">
        <f t="shared" si="144"/>
        <v>1531.5415998946999</v>
      </c>
      <c r="I1433" s="25">
        <v>1487</v>
      </c>
      <c r="J1433" s="45">
        <f t="shared" si="145"/>
        <v>1.0311332428250426</v>
      </c>
      <c r="K1433" s="42">
        <f t="shared" si="142"/>
        <v>1533.2951320808384</v>
      </c>
      <c r="L1433" s="25">
        <v>1487</v>
      </c>
      <c r="M1433" s="45">
        <f t="shared" si="141"/>
        <v>1.0322692485910865</v>
      </c>
      <c r="N1433" s="42">
        <f t="shared" si="143"/>
        <v>1534.9843726549457</v>
      </c>
    </row>
    <row r="1434" spans="6:14" hidden="1" outlineLevel="1" x14ac:dyDescent="0.45">
      <c r="F1434">
        <v>1488</v>
      </c>
      <c r="G1434" s="45">
        <f t="shared" si="140"/>
        <v>1.0298780085554284</v>
      </c>
      <c r="H1434" s="42">
        <f t="shared" si="144"/>
        <v>1532.4584767304775</v>
      </c>
      <c r="I1434" s="25">
        <v>1488</v>
      </c>
      <c r="J1434" s="45">
        <f t="shared" si="145"/>
        <v>1.0310542135296668</v>
      </c>
      <c r="K1434" s="42">
        <f t="shared" si="142"/>
        <v>1534.208669732144</v>
      </c>
      <c r="L1434" s="25">
        <v>1488</v>
      </c>
      <c r="M1434" s="45">
        <f t="shared" si="141"/>
        <v>1.0321872908720819</v>
      </c>
      <c r="N1434" s="42">
        <f t="shared" si="143"/>
        <v>1535.8946888176579</v>
      </c>
    </row>
    <row r="1435" spans="6:14" hidden="1" outlineLevel="1" x14ac:dyDescent="0.45">
      <c r="F1435">
        <v>1489</v>
      </c>
      <c r="G1435" s="45">
        <f t="shared" si="140"/>
        <v>1.0298022114044123</v>
      </c>
      <c r="H1435" s="42">
        <f t="shared" si="144"/>
        <v>1533.3754927811699</v>
      </c>
      <c r="I1435" s="25">
        <v>1489</v>
      </c>
      <c r="J1435" s="45">
        <f t="shared" si="145"/>
        <v>1.0309753878418884</v>
      </c>
      <c r="K1435" s="42">
        <f t="shared" si="142"/>
        <v>1535.1223524965717</v>
      </c>
      <c r="L1435" s="25">
        <v>1489</v>
      </c>
      <c r="M1435" s="45">
        <f t="shared" si="141"/>
        <v>1.0321055445300829</v>
      </c>
      <c r="N1435" s="42">
        <f t="shared" si="143"/>
        <v>1536.8051558052935</v>
      </c>
    </row>
    <row r="1436" spans="6:14" hidden="1" outlineLevel="1" x14ac:dyDescent="0.45">
      <c r="F1436">
        <v>1490</v>
      </c>
      <c r="G1436" s="45">
        <f t="shared" si="140"/>
        <v>1.0297266093039046</v>
      </c>
      <c r="H1436" s="42">
        <f t="shared" si="144"/>
        <v>1534.2926478628178</v>
      </c>
      <c r="I1436" s="25">
        <v>1490</v>
      </c>
      <c r="J1436" s="45">
        <f t="shared" si="145"/>
        <v>1.0308967652220955</v>
      </c>
      <c r="K1436" s="42">
        <f t="shared" si="142"/>
        <v>1536.0361801809222</v>
      </c>
      <c r="L1436" s="25">
        <v>1490</v>
      </c>
      <c r="M1436" s="45">
        <f t="shared" si="141"/>
        <v>1.0320240090037629</v>
      </c>
      <c r="N1436" s="42">
        <f t="shared" si="143"/>
        <v>1537.7157734156067</v>
      </c>
    </row>
    <row r="1437" spans="6:14" hidden="1" outlineLevel="1" x14ac:dyDescent="0.45">
      <c r="F1437">
        <v>1491</v>
      </c>
      <c r="G1437" s="45">
        <f t="shared" si="140"/>
        <v>1.0296512017381196</v>
      </c>
      <c r="H1437" s="42">
        <f t="shared" si="144"/>
        <v>1535.2099417915363</v>
      </c>
      <c r="I1437" s="25">
        <v>1491</v>
      </c>
      <c r="J1437" s="45">
        <f t="shared" si="145"/>
        <v>1.0308183451321813</v>
      </c>
      <c r="K1437" s="42">
        <f t="shared" si="142"/>
        <v>1536.9501525920823</v>
      </c>
      <c r="L1437" s="25">
        <v>1491</v>
      </c>
      <c r="M1437" s="45">
        <f t="shared" si="141"/>
        <v>1.0319426837333672</v>
      </c>
      <c r="N1437" s="42">
        <f t="shared" si="143"/>
        <v>1538.6265414464503</v>
      </c>
    </row>
    <row r="1438" spans="6:14" hidden="1" outlineLevel="1" x14ac:dyDescent="0.45">
      <c r="F1438">
        <v>1492</v>
      </c>
      <c r="G1438" s="45">
        <f t="shared" si="140"/>
        <v>1.0295759881927051</v>
      </c>
      <c r="H1438" s="42">
        <f t="shared" si="144"/>
        <v>1536.1273743835161</v>
      </c>
      <c r="I1438" s="25">
        <v>1492</v>
      </c>
      <c r="J1438" s="45">
        <f t="shared" si="145"/>
        <v>1.0307401270355396</v>
      </c>
      <c r="K1438" s="42">
        <f t="shared" si="142"/>
        <v>1537.8642695370252</v>
      </c>
      <c r="L1438" s="25">
        <v>1492</v>
      </c>
      <c r="M1438" s="45">
        <f t="shared" si="141"/>
        <v>1.0318615681607073</v>
      </c>
      <c r="N1438" s="42">
        <f t="shared" si="143"/>
        <v>1539.5374596957752</v>
      </c>
    </row>
    <row r="1439" spans="6:14" hidden="1" outlineLevel="1" x14ac:dyDescent="0.45">
      <c r="F1439">
        <v>1493</v>
      </c>
      <c r="G1439" s="45">
        <f t="shared" si="140"/>
        <v>1.0295009681547371</v>
      </c>
      <c r="H1439" s="42">
        <f t="shared" si="144"/>
        <v>1537.0449454550226</v>
      </c>
      <c r="I1439" s="25">
        <v>1493</v>
      </c>
      <c r="J1439" s="45">
        <f t="shared" si="145"/>
        <v>1.0306621103970606</v>
      </c>
      <c r="K1439" s="42">
        <f t="shared" si="142"/>
        <v>1538.7785308228115</v>
      </c>
      <c r="L1439" s="25">
        <v>1493</v>
      </c>
      <c r="M1439" s="45">
        <f t="shared" si="141"/>
        <v>1.0317806617291565</v>
      </c>
      <c r="N1439" s="42">
        <f t="shared" si="143"/>
        <v>1540.4485279616306</v>
      </c>
    </row>
    <row r="1440" spans="6:14" hidden="1" outlineLevel="1" x14ac:dyDescent="0.45">
      <c r="F1440">
        <v>1494</v>
      </c>
      <c r="G1440" s="45">
        <f t="shared" si="140"/>
        <v>1.0294261411127166</v>
      </c>
      <c r="H1440" s="42">
        <f t="shared" si="144"/>
        <v>1537.9626548223985</v>
      </c>
      <c r="I1440" s="25">
        <v>1494</v>
      </c>
      <c r="J1440" s="45">
        <f t="shared" si="145"/>
        <v>1.0305842946831256</v>
      </c>
      <c r="K1440" s="42">
        <f t="shared" si="142"/>
        <v>1539.6929362565897</v>
      </c>
      <c r="L1440" s="25">
        <v>1494</v>
      </c>
      <c r="M1440" s="45">
        <f t="shared" si="141"/>
        <v>1.0316999638836453</v>
      </c>
      <c r="N1440" s="42">
        <f t="shared" si="143"/>
        <v>1541.3597460421661</v>
      </c>
    </row>
    <row r="1441" spans="6:14" hidden="1" outlineLevel="1" x14ac:dyDescent="0.45">
      <c r="F1441">
        <v>1495</v>
      </c>
      <c r="G1441" s="45">
        <f t="shared" si="140"/>
        <v>1.0293515065565646</v>
      </c>
      <c r="H1441" s="42">
        <f t="shared" si="144"/>
        <v>1538.8805023020641</v>
      </c>
      <c r="I1441" s="25">
        <v>1495</v>
      </c>
      <c r="J1441" s="45">
        <f t="shared" si="145"/>
        <v>1.0305066793616036</v>
      </c>
      <c r="K1441" s="42">
        <f t="shared" si="142"/>
        <v>1540.6074856455973</v>
      </c>
      <c r="L1441" s="25">
        <v>1495</v>
      </c>
      <c r="M1441" s="45">
        <f t="shared" si="141"/>
        <v>1.0316194740706564</v>
      </c>
      <c r="N1441" s="42">
        <f t="shared" si="143"/>
        <v>1542.2711137356312</v>
      </c>
    </row>
    <row r="1442" spans="6:14" hidden="1" outlineLevel="1" x14ac:dyDescent="0.45">
      <c r="F1442">
        <v>1496</v>
      </c>
      <c r="G1442" s="45">
        <f t="shared" si="140"/>
        <v>1.0292770639776181</v>
      </c>
      <c r="H1442" s="42">
        <f t="shared" si="144"/>
        <v>1539.7984877105166</v>
      </c>
      <c r="I1442" s="25">
        <v>1496</v>
      </c>
      <c r="J1442" s="45">
        <f t="shared" si="145"/>
        <v>1.0304292639018457</v>
      </c>
      <c r="K1442" s="42">
        <f t="shared" si="142"/>
        <v>1541.5221787971611</v>
      </c>
      <c r="L1442" s="25">
        <v>1496</v>
      </c>
      <c r="M1442" s="45">
        <f t="shared" si="141"/>
        <v>1.0315391917382202</v>
      </c>
      <c r="N1442" s="42">
        <f t="shared" si="143"/>
        <v>1543.1826308403774</v>
      </c>
    </row>
    <row r="1443" spans="6:14" hidden="1" outlineLevel="1" x14ac:dyDescent="0.45">
      <c r="F1443">
        <v>1497</v>
      </c>
      <c r="G1443" s="45">
        <f t="shared" si="140"/>
        <v>1.0292028128686257</v>
      </c>
      <c r="H1443" s="42">
        <f t="shared" si="144"/>
        <v>1540.7166108643326</v>
      </c>
      <c r="I1443" s="25">
        <v>1497</v>
      </c>
      <c r="J1443" s="45">
        <f t="shared" si="145"/>
        <v>1.0303520477746815</v>
      </c>
      <c r="K1443" s="42">
        <f t="shared" si="142"/>
        <v>1542.4370155186982</v>
      </c>
      <c r="L1443" s="25">
        <v>1497</v>
      </c>
      <c r="M1443" s="45">
        <f t="shared" si="141"/>
        <v>1.0314591163359099</v>
      </c>
      <c r="N1443" s="42">
        <f t="shared" si="143"/>
        <v>1544.0942971548573</v>
      </c>
    </row>
    <row r="1444" spans="6:14" hidden="1" outlineLevel="1" x14ac:dyDescent="0.45">
      <c r="F1444">
        <v>1498</v>
      </c>
      <c r="G1444" s="45">
        <f t="shared" si="140"/>
        <v>1.0291287527237438</v>
      </c>
      <c r="H1444" s="42">
        <f t="shared" si="144"/>
        <v>1541.6348715801682</v>
      </c>
      <c r="I1444" s="25">
        <v>1498</v>
      </c>
      <c r="J1444" s="45">
        <f t="shared" si="145"/>
        <v>1.0302750304524138</v>
      </c>
      <c r="K1444" s="42">
        <f t="shared" si="142"/>
        <v>1543.3519956177158</v>
      </c>
      <c r="L1444" s="25">
        <v>1498</v>
      </c>
      <c r="M1444" s="45">
        <f t="shared" si="141"/>
        <v>1.0313792473148371</v>
      </c>
      <c r="N1444" s="42">
        <f t="shared" si="143"/>
        <v>1545.0061124776259</v>
      </c>
    </row>
    <row r="1445" spans="6:14" hidden="1" outlineLevel="1" x14ac:dyDescent="0.45">
      <c r="F1445">
        <v>1499</v>
      </c>
      <c r="G1445" s="45">
        <f t="shared" si="140"/>
        <v>1.0290548830385315</v>
      </c>
      <c r="H1445" s="42">
        <f t="shared" si="144"/>
        <v>1542.5532696747589</v>
      </c>
      <c r="I1445" s="25">
        <v>1499</v>
      </c>
      <c r="J1445" s="45">
        <f t="shared" si="145"/>
        <v>1.0301982114088148</v>
      </c>
      <c r="K1445" s="42">
        <f t="shared" si="142"/>
        <v>1544.2671189018135</v>
      </c>
      <c r="L1445" s="25">
        <v>1499</v>
      </c>
      <c r="M1445" s="45">
        <f t="shared" si="141"/>
        <v>1.0312995841276462</v>
      </c>
      <c r="N1445" s="42">
        <f t="shared" si="143"/>
        <v>1545.9180766073416</v>
      </c>
    </row>
    <row r="1446" spans="6:14" collapsed="1" x14ac:dyDescent="0.45">
      <c r="F1446" s="26">
        <v>1500</v>
      </c>
      <c r="G1446" s="45">
        <f t="shared" si="140"/>
        <v>1.028981203309947</v>
      </c>
      <c r="H1446" s="42">
        <f t="shared" si="144"/>
        <v>1543.4718049649205</v>
      </c>
      <c r="I1446" s="44">
        <v>1500</v>
      </c>
      <c r="J1446" s="45">
        <f t="shared" si="145"/>
        <v>1.0301215901191216</v>
      </c>
      <c r="K1446" s="42">
        <f t="shared" si="142"/>
        <v>1545.1823851786824</v>
      </c>
      <c r="L1446" s="44">
        <v>1500</v>
      </c>
      <c r="M1446" s="45">
        <f t="shared" si="141"/>
        <v>1.0312201262285112</v>
      </c>
      <c r="N1446" s="42">
        <f t="shared" si="143"/>
        <v>1546.8301893427667</v>
      </c>
    </row>
  </sheetData>
  <sheetProtection selectLockedCells="1" selectUnlockedCells="1"/>
  <sortState xmlns:xlrd2="http://schemas.microsoft.com/office/spreadsheetml/2017/richdata2" ref="C3:C10">
    <sortCondition ref="C3"/>
  </sortState>
  <pageMargins left="0.7" right="0.7" top="0.75" bottom="0.75" header="0.3" footer="0.3"/>
  <pageSetup paperSize="9" scale="36" fitToHeight="0" orientation="portrait" r:id="rId1"/>
  <headerFooter>
    <oddFooter>&amp;C&amp;1#&amp;"Calibri"&amp;10&amp;KFFFF00HK-dir Intern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ce2902-b34a-4503-9084-58d3448d1b6f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173B90734304CBDCBAA2E57E3E6F0" ma:contentTypeVersion="12" ma:contentTypeDescription="Create a new document." ma:contentTypeScope="" ma:versionID="b7796c4159e72b63bbd5b4dbed947b5e">
  <xsd:schema xmlns:xsd="http://www.w3.org/2001/XMLSchema" xmlns:xs="http://www.w3.org/2001/XMLSchema" xmlns:p="http://schemas.microsoft.com/office/2006/metadata/properties" xmlns:ns2="fece2902-b34a-4503-9084-58d3448d1b6f" xmlns:ns3="f8ceb90b-b19b-421b-aa39-1955100b9c41" targetNamespace="http://schemas.microsoft.com/office/2006/metadata/properties" ma:root="true" ma:fieldsID="40dd2cd1e99a2ac64f1009cdee17fc2a" ns2:_="" ns3:_="">
    <xsd:import namespace="fece2902-b34a-4503-9084-58d3448d1b6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02-b34a-4503-9084-58d3448d1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ae06d3-5a27-4d66-8318-6da59d1cc924}" ma:internalName="TaxCatchAll" ma:showField="CatchAllData" ma:web="9212c885-d8a4-4087-a132-3988a2ebcd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B9AB6-EEAE-4A99-BA09-15CB1B320944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8ceb90b-b19b-421b-aa39-1955100b9c41"/>
    <ds:schemaRef ds:uri="fece2902-b34a-4503-9084-58d3448d1b6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C2D60D-BD06-4778-9EC0-2E21BBDA9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86CA0-4CCC-41C3-84EF-DCBAC86E8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e2902-b34a-4503-9084-58d3448d1b6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Informasjon</vt:lpstr>
      <vt:lpstr>Hovedside</vt:lpstr>
      <vt:lpstr>Redaksjon ny bok </vt:lpstr>
      <vt:lpstr>Nedtrekksmenyer</vt:lpstr>
      <vt:lpstr>_</vt:lpstr>
      <vt:lpstr>Nedtrekksmenyer!Nyutgivelseellerrevisjon</vt:lpstr>
      <vt:lpstr>Prisberegning</vt:lpstr>
      <vt:lpstr>Prisberegning2</vt:lpstr>
      <vt:lpstr>Prisberegning3</vt:lpstr>
      <vt:lpstr>Prisfaktor1</vt:lpstr>
      <vt:lpstr>Prisfaktor11</vt:lpstr>
      <vt:lpstr>Prisfaktor2</vt:lpstr>
      <vt:lpstr>Prisfaktor21</vt:lpstr>
      <vt:lpstr>Prisfaktor3</vt:lpstr>
      <vt:lpstr>Prisfaktor31</vt:lpstr>
      <vt:lpstr>Nedtrekksmenyer!Revisjonellernyutgivelse</vt:lpstr>
      <vt:lpstr>Hovedside!Utskriftsområde</vt:lpstr>
      <vt:lpstr>Velg_teknisk_kategori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 Ubbe</dc:creator>
  <cp:keywords/>
  <dc:description/>
  <cp:lastModifiedBy>Katrine Utgård</cp:lastModifiedBy>
  <cp:revision/>
  <dcterms:created xsi:type="dcterms:W3CDTF">2023-07-25T09:28:11Z</dcterms:created>
  <dcterms:modified xsi:type="dcterms:W3CDTF">2026-04-10T10:51:19Z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24d2c2-06b5-4830-8a42-89f80414a936_ContentBits">
    <vt:lpwstr>2</vt:lpwstr>
  </property>
  <property fmtid="{D5CDD505-2E9C-101B-9397-08002B2CF9AE}" pid="3" name="TaxKeyword">
    <vt:lpwstr/>
  </property>
  <property fmtid="{D5CDD505-2E9C-101B-9397-08002B2CF9AE}" pid="4" name="MSIP_Label_e96e116a-ae70-4e3d-be7e-d31ac0727b31_ActionId">
    <vt:lpwstr>e9b6d882-fc82-4e78-a230-3222303bd734</vt:lpwstr>
  </property>
  <property fmtid="{D5CDD505-2E9C-101B-9397-08002B2CF9AE}" pid="5" name="MSIP_Label_2724d2c2-06b5-4830-8a42-89f80414a936_ActionId">
    <vt:lpwstr>23487a3c-71f6-4feb-ab96-393e0d7d221f</vt:lpwstr>
  </property>
  <property fmtid="{D5CDD505-2E9C-101B-9397-08002B2CF9AE}" pid="6" name="ContentTypeId">
    <vt:lpwstr>0x010100F3D173B90734304CBDCBAA2E57E3E6F0</vt:lpwstr>
  </property>
  <property fmtid="{D5CDD505-2E9C-101B-9397-08002B2CF9AE}" pid="7" name="MSIP_Label_e96e116a-ae70-4e3d-be7e-d31ac0727b31_ContentBits">
    <vt:lpwstr>0</vt:lpwstr>
  </property>
  <property fmtid="{D5CDD505-2E9C-101B-9397-08002B2CF9AE}" pid="8" name="MSIP_Label_e96e116a-ae70-4e3d-be7e-d31ac0727b31_Enabled">
    <vt:lpwstr>true</vt:lpwstr>
  </property>
  <property fmtid="{D5CDD505-2E9C-101B-9397-08002B2CF9AE}" pid="9" name="MSIP_Label_e96e116a-ae70-4e3d-be7e-d31ac0727b31_SiteId">
    <vt:lpwstr>e21a9bd2-dcf8-44df-83fa-aa16c3e0af23</vt:lpwstr>
  </property>
  <property fmtid="{D5CDD505-2E9C-101B-9397-08002B2CF9AE}" pid="10" name="MSIP_Label_2724d2c2-06b5-4830-8a42-89f80414a936_Enabled">
    <vt:lpwstr>true</vt:lpwstr>
  </property>
  <property fmtid="{D5CDD505-2E9C-101B-9397-08002B2CF9AE}" pid="11" name="MSIP_Label_e96e116a-ae70-4e3d-be7e-d31ac0727b31_Method">
    <vt:lpwstr>Privileged</vt:lpwstr>
  </property>
  <property fmtid="{D5CDD505-2E9C-101B-9397-08002B2CF9AE}" pid="12" name="MSIP_Label_2724d2c2-06b5-4830-8a42-89f80414a936_Name">
    <vt:lpwstr>Intern</vt:lpwstr>
  </property>
  <property fmtid="{D5CDD505-2E9C-101B-9397-08002B2CF9AE}" pid="13" name="MSIP_Label_e96e116a-ae70-4e3d-be7e-d31ac0727b31_SetDate">
    <vt:lpwstr>2021-02-08T12:56:23Z</vt:lpwstr>
  </property>
  <property fmtid="{D5CDD505-2E9C-101B-9397-08002B2CF9AE}" pid="14" name="MSIP_Label_e96e116a-ae70-4e3d-be7e-d31ac0727b31_Name">
    <vt:lpwstr>Åpen</vt:lpwstr>
  </property>
  <property fmtid="{D5CDD505-2E9C-101B-9397-08002B2CF9AE}" pid="15" name="MSIP_Label_2724d2c2-06b5-4830-8a42-89f80414a936_SetDate">
    <vt:lpwstr>2023-01-19T14:29:34Z</vt:lpwstr>
  </property>
  <property fmtid="{D5CDD505-2E9C-101B-9397-08002B2CF9AE}" pid="16" name="MSIP_Label_2724d2c2-06b5-4830-8a42-89f80414a936_SiteId">
    <vt:lpwstr>1ec46890-73f8-4a2a-9b2c-9a6611f1c922</vt:lpwstr>
  </property>
  <property fmtid="{D5CDD505-2E9C-101B-9397-08002B2CF9AE}" pid="17" name="MSIP_Label_2724d2c2-06b5-4830-8a42-89f80414a936_Method">
    <vt:lpwstr>Privileged</vt:lpwstr>
  </property>
  <property fmtid="{D5CDD505-2E9C-101B-9397-08002B2CF9AE}" pid="18" name="MediaServiceImageTags">
    <vt:lpwstr/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Klassifisering">
    <vt:lpwstr>Intern</vt:lpwstr>
  </property>
  <property fmtid="{D5CDD505-2E9C-101B-9397-08002B2CF9AE}" pid="24" name="xd_Signature">
    <vt:bool>false</vt:bool>
  </property>
  <property fmtid="{D5CDD505-2E9C-101B-9397-08002B2CF9AE}" pid="25" name="SharedWithUsers">
    <vt:lpwstr>31;#Terje Kolbu Jacobsen</vt:lpwstr>
  </property>
  <property fmtid="{D5CDD505-2E9C-101B-9397-08002B2CF9AE}" pid="26" name="Ekstern">
    <vt:bool>false</vt:bool>
  </property>
  <property fmtid="{D5CDD505-2E9C-101B-9397-08002B2CF9AE}" pid="27" name="Arkivverdig">
    <vt:bool>false</vt:bool>
  </property>
  <property fmtid="{D5CDD505-2E9C-101B-9397-08002B2CF9AE}" pid="28" name="TriggerFlowInfo">
    <vt:lpwstr/>
  </property>
</Properties>
</file>