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https://hkdirektoratet.sharepoint.com/sites/Lrebokordningenforhyereutdanning/Shared Documents/Lærebokordningen/LBO-2025-høst/"/>
    </mc:Choice>
  </mc:AlternateContent>
  <xr:revisionPtr revIDLastSave="34" documentId="8_{059D9D43-BB28-44C0-BD0E-165C17E48843}" xr6:coauthVersionLast="47" xr6:coauthVersionMax="47" xr10:uidLastSave="{E2C36F07-83BA-4798-8AC4-5FC856313178}"/>
  <bookViews>
    <workbookView xWindow="38280" yWindow="-120" windowWidth="29040" windowHeight="17520" activeTab="1" xr2:uid="{00000000-000D-0000-FFFF-FFFF00000000}"/>
  </bookViews>
  <sheets>
    <sheet name="Informasjon" sheetId="4" r:id="rId1"/>
    <sheet name="Hovedside" sheetId="1" r:id="rId2"/>
    <sheet name="Redaksjon ny bok " sheetId="2" state="hidden" r:id="rId3"/>
    <sheet name="Nedtrekksmenyer" sheetId="3" state="hidden" r:id="rId4"/>
  </sheets>
  <externalReferences>
    <externalReference r:id="rId5"/>
  </externalReferences>
  <definedNames>
    <definedName name="_">Nedtrekksmenyer!$C$9:$C$11</definedName>
    <definedName name="Beregninger" localSheetId="2">#REF!</definedName>
    <definedName name="Beregninger">#REF!</definedName>
    <definedName name="Bokklubbrabatt" localSheetId="2">#REF!</definedName>
    <definedName name="Bokklubbrabatt">#REF!</definedName>
    <definedName name="Bokklubbrabattprosent" localSheetId="2">#REF!</definedName>
    <definedName name="Bokklubbrabattprosent">#REF!</definedName>
    <definedName name="Bruttoopplag" localSheetId="2">#REF!</definedName>
    <definedName name="Bruttoopplag">#REF!</definedName>
    <definedName name="DMRabatt_prosent" localSheetId="2">#REF!</definedName>
    <definedName name="DMRabatt_prosent">#REF!</definedName>
    <definedName name="DMrabattprosent" localSheetId="2">#REF!</definedName>
    <definedName name="DMrabattprosent">#REF!</definedName>
    <definedName name="Fast_kostnadsprosent">[1]Kalkyle!$C$28</definedName>
    <definedName name="Faste_kostnader_KLADD" localSheetId="2">#REF!</definedName>
    <definedName name="Faste_kostnader_KLADD">#REF!</definedName>
    <definedName name="Faste_kostnader_pr_eks" localSheetId="2">#REF!</definedName>
    <definedName name="Faste_kostnader_pr_eks">#REF!</definedName>
    <definedName name="Forhandlerrabattprosent" localSheetId="2">#REF!</definedName>
    <definedName name="Forhandlerrabattprosent">#REF!</definedName>
    <definedName name="Forutsetninger" localSheetId="2">#REF!</definedName>
    <definedName name="Forutsetninger">#REF!</definedName>
    <definedName name="Fremstillingskost_pr_bok" localSheetId="2">'Redaksjon ny bok '!#REF!</definedName>
    <definedName name="Fremstillingskost_pr_bok">#REF!</definedName>
    <definedName name="Frieks" localSheetId="2">#REF!</definedName>
    <definedName name="Frieks">#REF!</definedName>
    <definedName name="Hefteprisprosent" localSheetId="2">#REF!</definedName>
    <definedName name="Hefteprisprosent">#REF!</definedName>
    <definedName name="Innb_kode" localSheetId="2">#REF!</definedName>
    <definedName name="Innb_kode">#REF!</definedName>
    <definedName name="Innbinding" localSheetId="2">#REF!</definedName>
    <definedName name="Innbinding">#REF!</definedName>
    <definedName name="Kontantrabattprosent" localSheetId="2">#REF!</definedName>
    <definedName name="Kontantrabattprosent">#REF!</definedName>
    <definedName name="Lager_Distr_BK" localSheetId="2">#REF!</definedName>
    <definedName name="Lager_Distr_BK">#REF!</definedName>
    <definedName name="Lager_Distr_Bokh." localSheetId="2">#REF!</definedName>
    <definedName name="Lager_Distr_Bokh.">#REF!</definedName>
    <definedName name="Lager_Distr_DM" localSheetId="2">#REF!</definedName>
    <definedName name="Lager_Distr_DM">#REF!</definedName>
    <definedName name="Lager_distr_KLADD" localSheetId="2">#REF!</definedName>
    <definedName name="Lager_distr_KLADD">#REF!</definedName>
    <definedName name="Lager_distr_kostn" localSheetId="2">#REF!</definedName>
    <definedName name="Lager_distr_kostn">#REF!</definedName>
    <definedName name="Lisenssalg" localSheetId="2">#REF!</definedName>
    <definedName name="Lisenssalg">#REF!</definedName>
    <definedName name="Lisenssats" localSheetId="2">#REF!</definedName>
    <definedName name="Lisenssats">#REF!</definedName>
    <definedName name="Netto_produksjonskostnader" localSheetId="2">#REF!</definedName>
    <definedName name="Netto_produksjonskostnader">#REF!</definedName>
    <definedName name="Nettoopplag" localSheetId="2">#REF!</definedName>
    <definedName name="Nettoopplag">#REF!</definedName>
    <definedName name="Nyutgivelseellerrevisjon" localSheetId="3">Nedtrekksmenyer!$C$9</definedName>
    <definedName name="Prisberegning">Nedtrekksmenyer!$F$20:$H$946</definedName>
    <definedName name="Prisberegning2">Nedtrekksmenyer!$I$20:$K$946</definedName>
    <definedName name="Prisberegning3">Nedtrekksmenyer!$L$20:$N$946</definedName>
    <definedName name="Prisfaktor1">Nedtrekksmenyer!$F$46:$H$1446</definedName>
    <definedName name="Prisfaktor11">Nedtrekksmenyer!$F$21:$H$1446</definedName>
    <definedName name="Prisfaktor2">Nedtrekksmenyer!$I$46:$K$1446</definedName>
    <definedName name="Prisfaktor21">Nedtrekksmenyer!$I$21:$K$1446</definedName>
    <definedName name="Prisfaktor3">Nedtrekksmenyer!$L$46:$N$1446</definedName>
    <definedName name="Prisfaktor31">Nedtrekksmenyer!$L$21:$N$1446</definedName>
    <definedName name="Prod.kostnader" localSheetId="2">'Redaksjon ny bok '!#REF!</definedName>
    <definedName name="Prod.kostnader">#REF!</definedName>
    <definedName name="Reklamekostnader" localSheetId="2">#REF!</definedName>
    <definedName name="Reklamekostnader">#REF!</definedName>
    <definedName name="Reklamekostnader_KLADD" localSheetId="2">#REF!</definedName>
    <definedName name="Reklamekostnader_KLADD">#REF!</definedName>
    <definedName name="Revisjonellernyutgivelse" localSheetId="3">Nedtrekksmenyer!$C$9:$C$11</definedName>
    <definedName name="Royalty_pr_bok" localSheetId="2">#REF!</definedName>
    <definedName name="Royalty_pr_bok">#REF!</definedName>
    <definedName name="Royalty_pr_bok_bokhandel" localSheetId="2">#REF!</definedName>
    <definedName name="Royalty_pr_bok_bokhandel">#REF!</definedName>
    <definedName name="Royalty_pr_bok_KLADD" localSheetId="2">#REF!</definedName>
    <definedName name="Royalty_pr_bok_KLADD">#REF!</definedName>
    <definedName name="Royaltyberegning" localSheetId="2">#REF!</definedName>
    <definedName name="Royaltyberegning">#REF!</definedName>
    <definedName name="Royaltyinntekt_pr_bok" localSheetId="2">#REF!</definedName>
    <definedName name="Royaltyinntekt_pr_bok">#REF!</definedName>
    <definedName name="Royaltysplit" localSheetId="2">#REF!</definedName>
    <definedName name="Royaltysplit">#REF!</definedName>
    <definedName name="Salg_bokhandel">[1]Kalkyle!$I$5</definedName>
    <definedName name="Salg_Bokklubb">[1]Kalkyle!$G$5</definedName>
    <definedName name="Salg_DM">[1]Kalkyle!$F$5</definedName>
    <definedName name="Salgsprosent" localSheetId="2">[1]Kalkyle!#REF!</definedName>
    <definedName name="Salgsprosent">[1]Kalkyle!#REF!</definedName>
    <definedName name="Skjema_til_Regnskap" localSheetId="2">#REF!</definedName>
    <definedName name="Skjema_til_Regnskap">#REF!</definedName>
    <definedName name="Type_innbinding" localSheetId="2">#REF!</definedName>
    <definedName name="Type_innbinding">#REF!</definedName>
    <definedName name="_xlnm.Print_Area" localSheetId="1">Hovedside!$A$1:$H$35</definedName>
    <definedName name="_xlnm.Print_Area" localSheetId="2">'Redaksjon ny bok '!#REF!</definedName>
    <definedName name="Velg_teknisk_kategori">Hovedside!$E$7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F18" i="1"/>
  <c r="F19" i="1" s="1"/>
  <c r="C33" i="1"/>
  <c r="F21" i="1" l="1"/>
  <c r="L17" i="1" s="1"/>
  <c r="G22" i="3" l="1"/>
  <c r="H22" i="3" s="1"/>
  <c r="J22" i="3"/>
  <c r="J23" i="3" s="1"/>
  <c r="M22" i="3"/>
  <c r="N22" i="3" s="1"/>
  <c r="H21" i="3"/>
  <c r="K21" i="3"/>
  <c r="N21" i="3"/>
  <c r="G23" i="3" l="1"/>
  <c r="G24" i="3" s="1"/>
  <c r="H24" i="3" s="1"/>
  <c r="M23" i="3"/>
  <c r="K22" i="3"/>
  <c r="K23" i="3"/>
  <c r="J24" i="3"/>
  <c r="G25" i="3" l="1"/>
  <c r="G26" i="3" s="1"/>
  <c r="H23" i="3"/>
  <c r="M24" i="3"/>
  <c r="N23" i="3"/>
  <c r="J25" i="3"/>
  <c r="K24" i="3"/>
  <c r="H25" i="3" l="1"/>
  <c r="N24" i="3"/>
  <c r="M25" i="3"/>
  <c r="H26" i="3"/>
  <c r="G27" i="3"/>
  <c r="K25" i="3"/>
  <c r="J26" i="3"/>
  <c r="N25" i="3" l="1"/>
  <c r="M26" i="3"/>
  <c r="G28" i="3"/>
  <c r="H27" i="3"/>
  <c r="J27" i="3"/>
  <c r="K26" i="3"/>
  <c r="N26" i="3" l="1"/>
  <c r="M27" i="3"/>
  <c r="K27" i="3"/>
  <c r="J28" i="3"/>
  <c r="H28" i="3"/>
  <c r="G29" i="3"/>
  <c r="M28" i="3" l="1"/>
  <c r="N27" i="3"/>
  <c r="G30" i="3"/>
  <c r="H29" i="3"/>
  <c r="J29" i="3"/>
  <c r="K28" i="3"/>
  <c r="M29" i="3" l="1"/>
  <c r="N28" i="3"/>
  <c r="H30" i="3"/>
  <c r="G31" i="3"/>
  <c r="K29" i="3"/>
  <c r="J30" i="3"/>
  <c r="M30" i="3" l="1"/>
  <c r="N29" i="3"/>
  <c r="J31" i="3"/>
  <c r="K30" i="3"/>
  <c r="G32" i="3"/>
  <c r="H31" i="3"/>
  <c r="N30" i="3" l="1"/>
  <c r="M31" i="3"/>
  <c r="H32" i="3"/>
  <c r="G33" i="3"/>
  <c r="K31" i="3"/>
  <c r="J32" i="3"/>
  <c r="N31" i="3" l="1"/>
  <c r="M32" i="3"/>
  <c r="G34" i="3"/>
  <c r="H33" i="3"/>
  <c r="J33" i="3"/>
  <c r="K32" i="3"/>
  <c r="N32" i="3" l="1"/>
  <c r="M33" i="3"/>
  <c r="K33" i="3"/>
  <c r="J34" i="3"/>
  <c r="H34" i="3"/>
  <c r="G35" i="3"/>
  <c r="M34" i="3" l="1"/>
  <c r="N33" i="3"/>
  <c r="G36" i="3"/>
  <c r="H35" i="3"/>
  <c r="J35" i="3"/>
  <c r="K34" i="3"/>
  <c r="M35" i="3" l="1"/>
  <c r="N34" i="3"/>
  <c r="H36" i="3"/>
  <c r="G37" i="3"/>
  <c r="K35" i="3"/>
  <c r="J36" i="3"/>
  <c r="M36" i="3" l="1"/>
  <c r="N35" i="3"/>
  <c r="J37" i="3"/>
  <c r="K36" i="3"/>
  <c r="G38" i="3"/>
  <c r="H37" i="3"/>
  <c r="N36" i="3" l="1"/>
  <c r="M37" i="3"/>
  <c r="H38" i="3"/>
  <c r="G39" i="3"/>
  <c r="K37" i="3"/>
  <c r="J38" i="3"/>
  <c r="N37" i="3" l="1"/>
  <c r="M38" i="3"/>
  <c r="G40" i="3"/>
  <c r="H39" i="3"/>
  <c r="J39" i="3"/>
  <c r="K38" i="3"/>
  <c r="N38" i="3" l="1"/>
  <c r="M39" i="3"/>
  <c r="K39" i="3"/>
  <c r="J40" i="3"/>
  <c r="H40" i="3"/>
  <c r="G41" i="3"/>
  <c r="M40" i="3" l="1"/>
  <c r="N39" i="3"/>
  <c r="G42" i="3"/>
  <c r="H41" i="3"/>
  <c r="J41" i="3"/>
  <c r="K40" i="3"/>
  <c r="M41" i="3" l="1"/>
  <c r="N40" i="3"/>
  <c r="H42" i="3"/>
  <c r="G43" i="3"/>
  <c r="K41" i="3"/>
  <c r="J42" i="3"/>
  <c r="M42" i="3" l="1"/>
  <c r="N41" i="3"/>
  <c r="J43" i="3"/>
  <c r="K42" i="3"/>
  <c r="G44" i="3"/>
  <c r="H43" i="3"/>
  <c r="N42" i="3" l="1"/>
  <c r="M43" i="3"/>
  <c r="H44" i="3"/>
  <c r="G45" i="3"/>
  <c r="K43" i="3"/>
  <c r="J44" i="3"/>
  <c r="N43" i="3" l="1"/>
  <c r="M44" i="3"/>
  <c r="G46" i="3"/>
  <c r="H46" i="3" s="1"/>
  <c r="L8" i="1" s="1"/>
  <c r="F31" i="1" s="1"/>
  <c r="H45" i="3"/>
  <c r="J45" i="3"/>
  <c r="K44" i="3"/>
  <c r="D17" i="2" l="1"/>
  <c r="N44" i="3"/>
  <c r="M45" i="3"/>
  <c r="K45" i="3"/>
  <c r="J46" i="3"/>
  <c r="K46" i="3" s="1"/>
  <c r="M46" i="3" l="1"/>
  <c r="N46" i="3" s="1"/>
  <c r="N45" i="3"/>
  <c r="N7" i="2" l="1"/>
  <c r="J7" i="2"/>
  <c r="F7" i="2"/>
  <c r="I11" i="2" l="1"/>
  <c r="M11" i="2"/>
  <c r="E11" i="2" l="1"/>
  <c r="A16" i="1" l="1"/>
  <c r="A9" i="1" s="1"/>
  <c r="F10" i="2" l="1"/>
  <c r="J10" i="2"/>
  <c r="N10" i="2"/>
  <c r="M47" i="3" l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143" i="3" s="1"/>
  <c r="M144" i="3" s="1"/>
  <c r="M145" i="3" s="1"/>
  <c r="M146" i="3" s="1"/>
  <c r="J47" i="3"/>
  <c r="G47" i="3"/>
  <c r="H47" i="3" s="1"/>
  <c r="M147" i="3" l="1"/>
  <c r="M148" i="3" s="1"/>
  <c r="M149" i="3" s="1"/>
  <c r="M150" i="3" s="1"/>
  <c r="M151" i="3" s="1"/>
  <c r="M152" i="3" s="1"/>
  <c r="M153" i="3" s="1"/>
  <c r="M154" i="3" s="1"/>
  <c r="M155" i="3" s="1"/>
  <c r="M156" i="3" s="1"/>
  <c r="M157" i="3" s="1"/>
  <c r="M158" i="3" s="1"/>
  <c r="M159" i="3" s="1"/>
  <c r="M160" i="3" s="1"/>
  <c r="M161" i="3" s="1"/>
  <c r="M162" i="3" s="1"/>
  <c r="M163" i="3" s="1"/>
  <c r="M164" i="3" s="1"/>
  <c r="M165" i="3" s="1"/>
  <c r="M166" i="3" s="1"/>
  <c r="M167" i="3" s="1"/>
  <c r="M168" i="3" s="1"/>
  <c r="M169" i="3" s="1"/>
  <c r="M170" i="3" s="1"/>
  <c r="M171" i="3" s="1"/>
  <c r="N47" i="3"/>
  <c r="N48" i="3"/>
  <c r="J48" i="3"/>
  <c r="K47" i="3"/>
  <c r="G48" i="3"/>
  <c r="G49" i="3" s="1"/>
  <c r="M172" i="3" l="1"/>
  <c r="N49" i="3"/>
  <c r="J49" i="3"/>
  <c r="K48" i="3"/>
  <c r="H48" i="3"/>
  <c r="G50" i="3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H49" i="3"/>
  <c r="N172" i="3" l="1"/>
  <c r="M173" i="3"/>
  <c r="G75" i="3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N50" i="3"/>
  <c r="J50" i="3"/>
  <c r="K49" i="3"/>
  <c r="H50" i="3"/>
  <c r="H51" i="3"/>
  <c r="N173" i="3" l="1"/>
  <c r="M174" i="3"/>
  <c r="G147" i="3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N51" i="3"/>
  <c r="J51" i="3"/>
  <c r="K50" i="3"/>
  <c r="H52" i="3"/>
  <c r="G172" i="3" l="1"/>
  <c r="N174" i="3"/>
  <c r="M175" i="3"/>
  <c r="N52" i="3"/>
  <c r="J52" i="3"/>
  <c r="K51" i="3"/>
  <c r="H53" i="3"/>
  <c r="M176" i="3" l="1"/>
  <c r="N175" i="3"/>
  <c r="H172" i="3"/>
  <c r="G173" i="3"/>
  <c r="N53" i="3"/>
  <c r="J53" i="3"/>
  <c r="K52" i="3"/>
  <c r="H54" i="3"/>
  <c r="N176" i="3" l="1"/>
  <c r="M177" i="3"/>
  <c r="H173" i="3"/>
  <c r="G174" i="3"/>
  <c r="N54" i="3"/>
  <c r="J54" i="3"/>
  <c r="K53" i="3"/>
  <c r="H55" i="3"/>
  <c r="H174" i="3" l="1"/>
  <c r="G175" i="3"/>
  <c r="N177" i="3"/>
  <c r="M178" i="3"/>
  <c r="N55" i="3"/>
  <c r="J55" i="3"/>
  <c r="K54" i="3"/>
  <c r="H56" i="3"/>
  <c r="N178" i="3" l="1"/>
  <c r="M179" i="3"/>
  <c r="H175" i="3"/>
  <c r="G176" i="3"/>
  <c r="N56" i="3"/>
  <c r="J56" i="3"/>
  <c r="K55" i="3"/>
  <c r="H57" i="3"/>
  <c r="N179" i="3" l="1"/>
  <c r="M180" i="3"/>
  <c r="H176" i="3"/>
  <c r="G177" i="3"/>
  <c r="N57" i="3"/>
  <c r="J57" i="3"/>
  <c r="K56" i="3"/>
  <c r="H58" i="3"/>
  <c r="H177" i="3" l="1"/>
  <c r="G178" i="3"/>
  <c r="N180" i="3"/>
  <c r="M181" i="3"/>
  <c r="N58" i="3"/>
  <c r="J58" i="3"/>
  <c r="K57" i="3"/>
  <c r="H59" i="3"/>
  <c r="N181" i="3" l="1"/>
  <c r="M182" i="3"/>
  <c r="H178" i="3"/>
  <c r="G179" i="3"/>
  <c r="N59" i="3"/>
  <c r="J59" i="3"/>
  <c r="K58" i="3"/>
  <c r="H60" i="3"/>
  <c r="H179" i="3" l="1"/>
  <c r="G180" i="3"/>
  <c r="N182" i="3"/>
  <c r="M183" i="3"/>
  <c r="N60" i="3"/>
  <c r="J60" i="3"/>
  <c r="K59" i="3"/>
  <c r="H61" i="3"/>
  <c r="N183" i="3" l="1"/>
  <c r="M184" i="3"/>
  <c r="H180" i="3"/>
  <c r="G181" i="3"/>
  <c r="N61" i="3"/>
  <c r="J61" i="3"/>
  <c r="K60" i="3"/>
  <c r="H62" i="3"/>
  <c r="H181" i="3" l="1"/>
  <c r="G182" i="3"/>
  <c r="N184" i="3"/>
  <c r="M185" i="3"/>
  <c r="N62" i="3"/>
  <c r="J62" i="3"/>
  <c r="K61" i="3"/>
  <c r="H63" i="3"/>
  <c r="N185" i="3" l="1"/>
  <c r="M186" i="3"/>
  <c r="H182" i="3"/>
  <c r="G183" i="3"/>
  <c r="N63" i="3"/>
  <c r="J63" i="3"/>
  <c r="K62" i="3"/>
  <c r="H64" i="3"/>
  <c r="N186" i="3" l="1"/>
  <c r="M187" i="3"/>
  <c r="H183" i="3"/>
  <c r="G184" i="3"/>
  <c r="N64" i="3"/>
  <c r="J64" i="3"/>
  <c r="K63" i="3"/>
  <c r="H65" i="3"/>
  <c r="H184" i="3" l="1"/>
  <c r="G185" i="3"/>
  <c r="M188" i="3"/>
  <c r="N187" i="3"/>
  <c r="N65" i="3"/>
  <c r="J65" i="3"/>
  <c r="K64" i="3"/>
  <c r="H66" i="3"/>
  <c r="G186" i="3" l="1"/>
  <c r="H185" i="3"/>
  <c r="N188" i="3"/>
  <c r="M189" i="3"/>
  <c r="N66" i="3"/>
  <c r="J66" i="3"/>
  <c r="K65" i="3"/>
  <c r="H67" i="3"/>
  <c r="N189" i="3" l="1"/>
  <c r="M190" i="3"/>
  <c r="H186" i="3"/>
  <c r="G187" i="3"/>
  <c r="N67" i="3"/>
  <c r="J67" i="3"/>
  <c r="K66" i="3"/>
  <c r="H68" i="3"/>
  <c r="H187" i="3" l="1"/>
  <c r="G188" i="3"/>
  <c r="N190" i="3"/>
  <c r="M191" i="3"/>
  <c r="N68" i="3"/>
  <c r="J68" i="3"/>
  <c r="K67" i="3"/>
  <c r="H69" i="3"/>
  <c r="N191" i="3" l="1"/>
  <c r="M192" i="3"/>
  <c r="H188" i="3"/>
  <c r="G189" i="3"/>
  <c r="N69" i="3"/>
  <c r="J69" i="3"/>
  <c r="K68" i="3"/>
  <c r="H70" i="3"/>
  <c r="G190" i="3" l="1"/>
  <c r="H189" i="3"/>
  <c r="N192" i="3"/>
  <c r="M193" i="3"/>
  <c r="N70" i="3"/>
  <c r="J70" i="3"/>
  <c r="K69" i="3"/>
  <c r="H71" i="3"/>
  <c r="N193" i="3" l="1"/>
  <c r="M194" i="3"/>
  <c r="H190" i="3"/>
  <c r="G191" i="3"/>
  <c r="N71" i="3"/>
  <c r="J71" i="3"/>
  <c r="K70" i="3"/>
  <c r="H72" i="3"/>
  <c r="G192" i="3" l="1"/>
  <c r="H191" i="3"/>
  <c r="N194" i="3"/>
  <c r="M195" i="3"/>
  <c r="N72" i="3"/>
  <c r="J72" i="3"/>
  <c r="K71" i="3"/>
  <c r="H73" i="3"/>
  <c r="N195" i="3" l="1"/>
  <c r="M196" i="3"/>
  <c r="M197" i="3" s="1"/>
  <c r="M198" i="3" s="1"/>
  <c r="M199" i="3" s="1"/>
  <c r="M200" i="3" s="1"/>
  <c r="M201" i="3" s="1"/>
  <c r="M202" i="3" s="1"/>
  <c r="M203" i="3" s="1"/>
  <c r="M204" i="3" s="1"/>
  <c r="M205" i="3" s="1"/>
  <c r="M206" i="3" s="1"/>
  <c r="M207" i="3" s="1"/>
  <c r="M208" i="3" s="1"/>
  <c r="M209" i="3" s="1"/>
  <c r="M210" i="3" s="1"/>
  <c r="M211" i="3" s="1"/>
  <c r="M212" i="3" s="1"/>
  <c r="M213" i="3" s="1"/>
  <c r="M214" i="3" s="1"/>
  <c r="M215" i="3" s="1"/>
  <c r="M216" i="3" s="1"/>
  <c r="M217" i="3" s="1"/>
  <c r="M218" i="3" s="1"/>
  <c r="M219" i="3" s="1"/>
  <c r="M220" i="3" s="1"/>
  <c r="M221" i="3" s="1"/>
  <c r="M222" i="3" s="1"/>
  <c r="M223" i="3" s="1"/>
  <c r="M224" i="3" s="1"/>
  <c r="M225" i="3" s="1"/>
  <c r="M226" i="3" s="1"/>
  <c r="M227" i="3" s="1"/>
  <c r="M228" i="3" s="1"/>
  <c r="M229" i="3" s="1"/>
  <c r="M230" i="3" s="1"/>
  <c r="M231" i="3" s="1"/>
  <c r="M232" i="3" s="1"/>
  <c r="M233" i="3" s="1"/>
  <c r="M234" i="3" s="1"/>
  <c r="M235" i="3" s="1"/>
  <c r="M236" i="3" s="1"/>
  <c r="M237" i="3" s="1"/>
  <c r="M238" i="3" s="1"/>
  <c r="M239" i="3" s="1"/>
  <c r="M240" i="3" s="1"/>
  <c r="M241" i="3" s="1"/>
  <c r="M242" i="3" s="1"/>
  <c r="M243" i="3" s="1"/>
  <c r="M244" i="3" s="1"/>
  <c r="M245" i="3" s="1"/>
  <c r="M246" i="3" s="1"/>
  <c r="M247" i="3" s="1"/>
  <c r="M248" i="3" s="1"/>
  <c r="M249" i="3" s="1"/>
  <c r="M250" i="3" s="1"/>
  <c r="M251" i="3" s="1"/>
  <c r="M252" i="3" s="1"/>
  <c r="M253" i="3" s="1"/>
  <c r="M254" i="3" s="1"/>
  <c r="M255" i="3" s="1"/>
  <c r="M256" i="3" s="1"/>
  <c r="M257" i="3" s="1"/>
  <c r="M258" i="3" s="1"/>
  <c r="M259" i="3" s="1"/>
  <c r="M260" i="3" s="1"/>
  <c r="M261" i="3" s="1"/>
  <c r="M262" i="3" s="1"/>
  <c r="M263" i="3" s="1"/>
  <c r="M264" i="3" s="1"/>
  <c r="M265" i="3" s="1"/>
  <c r="M266" i="3" s="1"/>
  <c r="M267" i="3" s="1"/>
  <c r="M268" i="3" s="1"/>
  <c r="M269" i="3" s="1"/>
  <c r="M270" i="3" s="1"/>
  <c r="M271" i="3" s="1"/>
  <c r="M272" i="3" s="1"/>
  <c r="M273" i="3" s="1"/>
  <c r="M274" i="3" s="1"/>
  <c r="M275" i="3" s="1"/>
  <c r="M276" i="3" s="1"/>
  <c r="M277" i="3" s="1"/>
  <c r="M278" i="3" s="1"/>
  <c r="M279" i="3" s="1"/>
  <c r="M280" i="3" s="1"/>
  <c r="M281" i="3" s="1"/>
  <c r="M282" i="3" s="1"/>
  <c r="M283" i="3" s="1"/>
  <c r="M284" i="3" s="1"/>
  <c r="M285" i="3" s="1"/>
  <c r="M286" i="3" s="1"/>
  <c r="M287" i="3" s="1"/>
  <c r="M288" i="3" s="1"/>
  <c r="M289" i="3" s="1"/>
  <c r="M290" i="3" s="1"/>
  <c r="M291" i="3" s="1"/>
  <c r="M292" i="3" s="1"/>
  <c r="M293" i="3" s="1"/>
  <c r="M294" i="3" s="1"/>
  <c r="M295" i="3" s="1"/>
  <c r="M296" i="3" s="1"/>
  <c r="M297" i="3" s="1"/>
  <c r="M298" i="3" s="1"/>
  <c r="M299" i="3" s="1"/>
  <c r="M300" i="3" s="1"/>
  <c r="M301" i="3" s="1"/>
  <c r="M302" i="3" s="1"/>
  <c r="M303" i="3" s="1"/>
  <c r="M304" i="3" s="1"/>
  <c r="M305" i="3" s="1"/>
  <c r="M306" i="3" s="1"/>
  <c r="M307" i="3" s="1"/>
  <c r="M308" i="3" s="1"/>
  <c r="M309" i="3" s="1"/>
  <c r="M310" i="3" s="1"/>
  <c r="M311" i="3" s="1"/>
  <c r="M312" i="3" s="1"/>
  <c r="M313" i="3" s="1"/>
  <c r="M314" i="3" s="1"/>
  <c r="M315" i="3" s="1"/>
  <c r="M316" i="3" s="1"/>
  <c r="M317" i="3" s="1"/>
  <c r="M318" i="3" s="1"/>
  <c r="M319" i="3" s="1"/>
  <c r="M320" i="3" s="1"/>
  <c r="M321" i="3" s="1"/>
  <c r="M322" i="3" s="1"/>
  <c r="M323" i="3" s="1"/>
  <c r="M324" i="3" s="1"/>
  <c r="M325" i="3" s="1"/>
  <c r="M326" i="3" s="1"/>
  <c r="M327" i="3" s="1"/>
  <c r="M328" i="3" s="1"/>
  <c r="M329" i="3" s="1"/>
  <c r="M330" i="3" s="1"/>
  <c r="M331" i="3" s="1"/>
  <c r="M332" i="3" s="1"/>
  <c r="M333" i="3" s="1"/>
  <c r="M334" i="3" s="1"/>
  <c r="M335" i="3" s="1"/>
  <c r="M336" i="3" s="1"/>
  <c r="M337" i="3" s="1"/>
  <c r="M338" i="3" s="1"/>
  <c r="M339" i="3" s="1"/>
  <c r="M340" i="3" s="1"/>
  <c r="M341" i="3" s="1"/>
  <c r="M342" i="3" s="1"/>
  <c r="M343" i="3" s="1"/>
  <c r="M344" i="3" s="1"/>
  <c r="M345" i="3" s="1"/>
  <c r="M346" i="3" s="1"/>
  <c r="M347" i="3" s="1"/>
  <c r="M348" i="3" s="1"/>
  <c r="M349" i="3" s="1"/>
  <c r="M350" i="3" s="1"/>
  <c r="M351" i="3" s="1"/>
  <c r="M352" i="3" s="1"/>
  <c r="M353" i="3" s="1"/>
  <c r="M354" i="3" s="1"/>
  <c r="M355" i="3" s="1"/>
  <c r="M356" i="3" s="1"/>
  <c r="M357" i="3" s="1"/>
  <c r="M358" i="3" s="1"/>
  <c r="M359" i="3" s="1"/>
  <c r="M360" i="3" s="1"/>
  <c r="M361" i="3" s="1"/>
  <c r="M362" i="3" s="1"/>
  <c r="M363" i="3" s="1"/>
  <c r="M364" i="3" s="1"/>
  <c r="M365" i="3" s="1"/>
  <c r="M366" i="3" s="1"/>
  <c r="M367" i="3" s="1"/>
  <c r="M368" i="3" s="1"/>
  <c r="M369" i="3" s="1"/>
  <c r="M370" i="3" s="1"/>
  <c r="M371" i="3" s="1"/>
  <c r="M372" i="3" s="1"/>
  <c r="M373" i="3" s="1"/>
  <c r="M374" i="3" s="1"/>
  <c r="M375" i="3" s="1"/>
  <c r="M376" i="3" s="1"/>
  <c r="M377" i="3" s="1"/>
  <c r="M378" i="3" s="1"/>
  <c r="M379" i="3" s="1"/>
  <c r="M380" i="3" s="1"/>
  <c r="M381" i="3" s="1"/>
  <c r="M382" i="3" s="1"/>
  <c r="M383" i="3" s="1"/>
  <c r="M384" i="3" s="1"/>
  <c r="M385" i="3" s="1"/>
  <c r="M386" i="3" s="1"/>
  <c r="M387" i="3" s="1"/>
  <c r="M388" i="3" s="1"/>
  <c r="M389" i="3" s="1"/>
  <c r="M390" i="3" s="1"/>
  <c r="M391" i="3" s="1"/>
  <c r="M392" i="3" s="1"/>
  <c r="M393" i="3" s="1"/>
  <c r="M394" i="3" s="1"/>
  <c r="M395" i="3" s="1"/>
  <c r="M396" i="3" s="1"/>
  <c r="M397" i="3" s="1"/>
  <c r="M398" i="3" s="1"/>
  <c r="M399" i="3" s="1"/>
  <c r="M400" i="3" s="1"/>
  <c r="M401" i="3" s="1"/>
  <c r="M402" i="3" s="1"/>
  <c r="M403" i="3" s="1"/>
  <c r="M404" i="3" s="1"/>
  <c r="M405" i="3" s="1"/>
  <c r="M406" i="3" s="1"/>
  <c r="M407" i="3" s="1"/>
  <c r="M408" i="3" s="1"/>
  <c r="M409" i="3" s="1"/>
  <c r="M410" i="3" s="1"/>
  <c r="M411" i="3" s="1"/>
  <c r="M412" i="3" s="1"/>
  <c r="M413" i="3" s="1"/>
  <c r="M414" i="3" s="1"/>
  <c r="M415" i="3" s="1"/>
  <c r="M416" i="3" s="1"/>
  <c r="M417" i="3" s="1"/>
  <c r="M418" i="3" s="1"/>
  <c r="M419" i="3" s="1"/>
  <c r="M420" i="3" s="1"/>
  <c r="M421" i="3" s="1"/>
  <c r="M422" i="3" s="1"/>
  <c r="M423" i="3" s="1"/>
  <c r="M424" i="3" s="1"/>
  <c r="M425" i="3" s="1"/>
  <c r="M426" i="3" s="1"/>
  <c r="M427" i="3" s="1"/>
  <c r="M428" i="3" s="1"/>
  <c r="M429" i="3" s="1"/>
  <c r="M430" i="3" s="1"/>
  <c r="M431" i="3" s="1"/>
  <c r="M432" i="3" s="1"/>
  <c r="M433" i="3" s="1"/>
  <c r="M434" i="3" s="1"/>
  <c r="M435" i="3" s="1"/>
  <c r="M436" i="3" s="1"/>
  <c r="M437" i="3" s="1"/>
  <c r="M438" i="3" s="1"/>
  <c r="M439" i="3" s="1"/>
  <c r="M440" i="3" s="1"/>
  <c r="M441" i="3" s="1"/>
  <c r="M442" i="3" s="1"/>
  <c r="M443" i="3" s="1"/>
  <c r="M444" i="3" s="1"/>
  <c r="M445" i="3" s="1"/>
  <c r="M446" i="3" s="1"/>
  <c r="M447" i="3" s="1"/>
  <c r="M448" i="3" s="1"/>
  <c r="M449" i="3" s="1"/>
  <c r="M450" i="3" s="1"/>
  <c r="M451" i="3" s="1"/>
  <c r="M452" i="3" s="1"/>
  <c r="M453" i="3" s="1"/>
  <c r="M454" i="3" s="1"/>
  <c r="M455" i="3" s="1"/>
  <c r="M456" i="3" s="1"/>
  <c r="M457" i="3" s="1"/>
  <c r="M458" i="3" s="1"/>
  <c r="M459" i="3" s="1"/>
  <c r="M460" i="3" s="1"/>
  <c r="M461" i="3" s="1"/>
  <c r="M462" i="3" s="1"/>
  <c r="M463" i="3" s="1"/>
  <c r="M464" i="3" s="1"/>
  <c r="M465" i="3" s="1"/>
  <c r="M466" i="3" s="1"/>
  <c r="M467" i="3" s="1"/>
  <c r="M468" i="3" s="1"/>
  <c r="M469" i="3" s="1"/>
  <c r="M470" i="3" s="1"/>
  <c r="M471" i="3" s="1"/>
  <c r="M472" i="3" s="1"/>
  <c r="M473" i="3" s="1"/>
  <c r="M474" i="3" s="1"/>
  <c r="M475" i="3" s="1"/>
  <c r="M476" i="3" s="1"/>
  <c r="M477" i="3" s="1"/>
  <c r="M478" i="3" s="1"/>
  <c r="M479" i="3" s="1"/>
  <c r="M480" i="3" s="1"/>
  <c r="M481" i="3" s="1"/>
  <c r="M482" i="3" s="1"/>
  <c r="M483" i="3" s="1"/>
  <c r="M484" i="3" s="1"/>
  <c r="M485" i="3" s="1"/>
  <c r="M486" i="3" s="1"/>
  <c r="M487" i="3" s="1"/>
  <c r="M488" i="3" s="1"/>
  <c r="M489" i="3" s="1"/>
  <c r="M490" i="3" s="1"/>
  <c r="M491" i="3" s="1"/>
  <c r="M492" i="3" s="1"/>
  <c r="M493" i="3" s="1"/>
  <c r="M494" i="3" s="1"/>
  <c r="M495" i="3" s="1"/>
  <c r="M496" i="3" s="1"/>
  <c r="M497" i="3" s="1"/>
  <c r="M498" i="3" s="1"/>
  <c r="M499" i="3" s="1"/>
  <c r="M500" i="3" s="1"/>
  <c r="M501" i="3" s="1"/>
  <c r="M502" i="3" s="1"/>
  <c r="M503" i="3" s="1"/>
  <c r="M504" i="3" s="1"/>
  <c r="M505" i="3" s="1"/>
  <c r="M506" i="3" s="1"/>
  <c r="M507" i="3" s="1"/>
  <c r="M508" i="3" s="1"/>
  <c r="M509" i="3" s="1"/>
  <c r="M510" i="3" s="1"/>
  <c r="M511" i="3" s="1"/>
  <c r="M512" i="3" s="1"/>
  <c r="M513" i="3" s="1"/>
  <c r="M514" i="3" s="1"/>
  <c r="M515" i="3" s="1"/>
  <c r="M516" i="3" s="1"/>
  <c r="M517" i="3" s="1"/>
  <c r="M518" i="3" s="1"/>
  <c r="M519" i="3" s="1"/>
  <c r="M520" i="3" s="1"/>
  <c r="M521" i="3" s="1"/>
  <c r="M522" i="3" s="1"/>
  <c r="M523" i="3" s="1"/>
  <c r="M524" i="3" s="1"/>
  <c r="M525" i="3" s="1"/>
  <c r="M526" i="3" s="1"/>
  <c r="M527" i="3" s="1"/>
  <c r="M528" i="3" s="1"/>
  <c r="M529" i="3" s="1"/>
  <c r="M530" i="3" s="1"/>
  <c r="M531" i="3" s="1"/>
  <c r="M532" i="3" s="1"/>
  <c r="M533" i="3" s="1"/>
  <c r="M534" i="3" s="1"/>
  <c r="M535" i="3" s="1"/>
  <c r="M536" i="3" s="1"/>
  <c r="M537" i="3" s="1"/>
  <c r="M538" i="3" s="1"/>
  <c r="M539" i="3" s="1"/>
  <c r="M540" i="3" s="1"/>
  <c r="M541" i="3" s="1"/>
  <c r="M542" i="3" s="1"/>
  <c r="M543" i="3" s="1"/>
  <c r="M544" i="3" s="1"/>
  <c r="M545" i="3" s="1"/>
  <c r="M546" i="3" s="1"/>
  <c r="M547" i="3" s="1"/>
  <c r="M548" i="3" s="1"/>
  <c r="M549" i="3" s="1"/>
  <c r="M550" i="3" s="1"/>
  <c r="M551" i="3" s="1"/>
  <c r="M552" i="3" s="1"/>
  <c r="M553" i="3" s="1"/>
  <c r="M554" i="3" s="1"/>
  <c r="M555" i="3" s="1"/>
  <c r="M556" i="3" s="1"/>
  <c r="M557" i="3" s="1"/>
  <c r="M558" i="3" s="1"/>
  <c r="M559" i="3" s="1"/>
  <c r="M560" i="3" s="1"/>
  <c r="M561" i="3" s="1"/>
  <c r="M562" i="3" s="1"/>
  <c r="M563" i="3" s="1"/>
  <c r="M564" i="3" s="1"/>
  <c r="M565" i="3" s="1"/>
  <c r="M566" i="3" s="1"/>
  <c r="M567" i="3" s="1"/>
  <c r="M568" i="3" s="1"/>
  <c r="M569" i="3" s="1"/>
  <c r="M570" i="3" s="1"/>
  <c r="M571" i="3" s="1"/>
  <c r="M572" i="3" s="1"/>
  <c r="M573" i="3" s="1"/>
  <c r="M574" i="3" s="1"/>
  <c r="M575" i="3" s="1"/>
  <c r="M576" i="3" s="1"/>
  <c r="M577" i="3" s="1"/>
  <c r="M578" i="3" s="1"/>
  <c r="M579" i="3" s="1"/>
  <c r="M580" i="3" s="1"/>
  <c r="M581" i="3" s="1"/>
  <c r="M582" i="3" s="1"/>
  <c r="M583" i="3" s="1"/>
  <c r="M584" i="3" s="1"/>
  <c r="M585" i="3" s="1"/>
  <c r="M586" i="3" s="1"/>
  <c r="M587" i="3" s="1"/>
  <c r="M588" i="3" s="1"/>
  <c r="M589" i="3" s="1"/>
  <c r="M590" i="3" s="1"/>
  <c r="M591" i="3" s="1"/>
  <c r="M592" i="3" s="1"/>
  <c r="M593" i="3" s="1"/>
  <c r="M594" i="3" s="1"/>
  <c r="M595" i="3" s="1"/>
  <c r="M596" i="3" s="1"/>
  <c r="M597" i="3" s="1"/>
  <c r="M598" i="3" s="1"/>
  <c r="M599" i="3" s="1"/>
  <c r="M600" i="3" s="1"/>
  <c r="M601" i="3" s="1"/>
  <c r="M602" i="3" s="1"/>
  <c r="M603" i="3" s="1"/>
  <c r="M604" i="3" s="1"/>
  <c r="M605" i="3" s="1"/>
  <c r="M606" i="3" s="1"/>
  <c r="M607" i="3" s="1"/>
  <c r="M608" i="3" s="1"/>
  <c r="M609" i="3" s="1"/>
  <c r="M610" i="3" s="1"/>
  <c r="M611" i="3" s="1"/>
  <c r="M612" i="3" s="1"/>
  <c r="M613" i="3" s="1"/>
  <c r="M614" i="3" s="1"/>
  <c r="M615" i="3" s="1"/>
  <c r="M616" i="3" s="1"/>
  <c r="M617" i="3" s="1"/>
  <c r="M618" i="3" s="1"/>
  <c r="M619" i="3" s="1"/>
  <c r="M620" i="3" s="1"/>
  <c r="M621" i="3" s="1"/>
  <c r="M622" i="3" s="1"/>
  <c r="M623" i="3" s="1"/>
  <c r="M624" i="3" s="1"/>
  <c r="M625" i="3" s="1"/>
  <c r="M626" i="3" s="1"/>
  <c r="M627" i="3" s="1"/>
  <c r="M628" i="3" s="1"/>
  <c r="M629" i="3" s="1"/>
  <c r="M630" i="3" s="1"/>
  <c r="M631" i="3" s="1"/>
  <c r="M632" i="3" s="1"/>
  <c r="M633" i="3" s="1"/>
  <c r="M634" i="3" s="1"/>
  <c r="M635" i="3" s="1"/>
  <c r="M636" i="3" s="1"/>
  <c r="M637" i="3" s="1"/>
  <c r="M638" i="3" s="1"/>
  <c r="M639" i="3" s="1"/>
  <c r="M640" i="3" s="1"/>
  <c r="M641" i="3" s="1"/>
  <c r="M642" i="3" s="1"/>
  <c r="M643" i="3" s="1"/>
  <c r="M644" i="3" s="1"/>
  <c r="M645" i="3" s="1"/>
  <c r="M646" i="3" s="1"/>
  <c r="M647" i="3" s="1"/>
  <c r="M648" i="3" s="1"/>
  <c r="M649" i="3" s="1"/>
  <c r="M650" i="3" s="1"/>
  <c r="M651" i="3" s="1"/>
  <c r="M652" i="3" s="1"/>
  <c r="M653" i="3" s="1"/>
  <c r="M654" i="3" s="1"/>
  <c r="M655" i="3" s="1"/>
  <c r="M656" i="3" s="1"/>
  <c r="M657" i="3" s="1"/>
  <c r="M658" i="3" s="1"/>
  <c r="M659" i="3" s="1"/>
  <c r="M660" i="3" s="1"/>
  <c r="M661" i="3" s="1"/>
  <c r="M662" i="3" s="1"/>
  <c r="M663" i="3" s="1"/>
  <c r="M664" i="3" s="1"/>
  <c r="M665" i="3" s="1"/>
  <c r="M666" i="3" s="1"/>
  <c r="M667" i="3" s="1"/>
  <c r="M668" i="3" s="1"/>
  <c r="M669" i="3" s="1"/>
  <c r="M670" i="3" s="1"/>
  <c r="M671" i="3" s="1"/>
  <c r="M672" i="3" s="1"/>
  <c r="M673" i="3" s="1"/>
  <c r="M674" i="3" s="1"/>
  <c r="M675" i="3" s="1"/>
  <c r="M676" i="3" s="1"/>
  <c r="M677" i="3" s="1"/>
  <c r="M678" i="3" s="1"/>
  <c r="M679" i="3" s="1"/>
  <c r="M680" i="3" s="1"/>
  <c r="M681" i="3" s="1"/>
  <c r="M682" i="3" s="1"/>
  <c r="M683" i="3" s="1"/>
  <c r="M684" i="3" s="1"/>
  <c r="M685" i="3" s="1"/>
  <c r="M686" i="3" s="1"/>
  <c r="M687" i="3" s="1"/>
  <c r="M688" i="3" s="1"/>
  <c r="M689" i="3" s="1"/>
  <c r="M690" i="3" s="1"/>
  <c r="M691" i="3" s="1"/>
  <c r="M692" i="3" s="1"/>
  <c r="M693" i="3" s="1"/>
  <c r="M694" i="3" s="1"/>
  <c r="M695" i="3" s="1"/>
  <c r="M696" i="3" s="1"/>
  <c r="M697" i="3" s="1"/>
  <c r="M698" i="3" s="1"/>
  <c r="M699" i="3" s="1"/>
  <c r="M700" i="3" s="1"/>
  <c r="M701" i="3" s="1"/>
  <c r="M702" i="3" s="1"/>
  <c r="M703" i="3" s="1"/>
  <c r="M704" i="3" s="1"/>
  <c r="M705" i="3" s="1"/>
  <c r="M706" i="3" s="1"/>
  <c r="M707" i="3" s="1"/>
  <c r="M708" i="3" s="1"/>
  <c r="M709" i="3" s="1"/>
  <c r="M710" i="3" s="1"/>
  <c r="M711" i="3" s="1"/>
  <c r="M712" i="3" s="1"/>
  <c r="M713" i="3" s="1"/>
  <c r="M714" i="3" s="1"/>
  <c r="M715" i="3" s="1"/>
  <c r="M716" i="3" s="1"/>
  <c r="M717" i="3" s="1"/>
  <c r="M718" i="3" s="1"/>
  <c r="M719" i="3" s="1"/>
  <c r="M720" i="3" s="1"/>
  <c r="M721" i="3" s="1"/>
  <c r="M722" i="3" s="1"/>
  <c r="M723" i="3" s="1"/>
  <c r="M724" i="3" s="1"/>
  <c r="M725" i="3" s="1"/>
  <c r="M726" i="3" s="1"/>
  <c r="M727" i="3" s="1"/>
  <c r="M728" i="3" s="1"/>
  <c r="M729" i="3" s="1"/>
  <c r="M730" i="3" s="1"/>
  <c r="M731" i="3" s="1"/>
  <c r="M732" i="3" s="1"/>
  <c r="M733" i="3" s="1"/>
  <c r="M734" i="3" s="1"/>
  <c r="M735" i="3" s="1"/>
  <c r="M736" i="3" s="1"/>
  <c r="M737" i="3" s="1"/>
  <c r="M738" i="3" s="1"/>
  <c r="M739" i="3" s="1"/>
  <c r="M740" i="3" s="1"/>
  <c r="M741" i="3" s="1"/>
  <c r="M742" i="3" s="1"/>
  <c r="M743" i="3" s="1"/>
  <c r="M744" i="3" s="1"/>
  <c r="M745" i="3" s="1"/>
  <c r="M746" i="3" s="1"/>
  <c r="M747" i="3" s="1"/>
  <c r="M748" i="3" s="1"/>
  <c r="M749" i="3" s="1"/>
  <c r="M750" i="3" s="1"/>
  <c r="M751" i="3" s="1"/>
  <c r="M752" i="3" s="1"/>
  <c r="M753" i="3" s="1"/>
  <c r="M754" i="3" s="1"/>
  <c r="M755" i="3" s="1"/>
  <c r="M756" i="3" s="1"/>
  <c r="M757" i="3" s="1"/>
  <c r="M758" i="3" s="1"/>
  <c r="M759" i="3" s="1"/>
  <c r="M760" i="3" s="1"/>
  <c r="M761" i="3" s="1"/>
  <c r="M762" i="3" s="1"/>
  <c r="M763" i="3" s="1"/>
  <c r="M764" i="3" s="1"/>
  <c r="M765" i="3" s="1"/>
  <c r="M766" i="3" s="1"/>
  <c r="M767" i="3" s="1"/>
  <c r="M768" i="3" s="1"/>
  <c r="M769" i="3" s="1"/>
  <c r="M770" i="3" s="1"/>
  <c r="M771" i="3" s="1"/>
  <c r="M772" i="3" s="1"/>
  <c r="M773" i="3" s="1"/>
  <c r="M774" i="3" s="1"/>
  <c r="M775" i="3" s="1"/>
  <c r="M776" i="3" s="1"/>
  <c r="M777" i="3" s="1"/>
  <c r="M778" i="3" s="1"/>
  <c r="M779" i="3" s="1"/>
  <c r="M780" i="3" s="1"/>
  <c r="M781" i="3" s="1"/>
  <c r="M782" i="3" s="1"/>
  <c r="M783" i="3" s="1"/>
  <c r="M784" i="3" s="1"/>
  <c r="M785" i="3" s="1"/>
  <c r="M786" i="3" s="1"/>
  <c r="M787" i="3" s="1"/>
  <c r="M788" i="3" s="1"/>
  <c r="M789" i="3" s="1"/>
  <c r="M790" i="3" s="1"/>
  <c r="M791" i="3" s="1"/>
  <c r="M792" i="3" s="1"/>
  <c r="M793" i="3" s="1"/>
  <c r="M794" i="3" s="1"/>
  <c r="M795" i="3" s="1"/>
  <c r="M796" i="3" s="1"/>
  <c r="M797" i="3" s="1"/>
  <c r="M798" i="3" s="1"/>
  <c r="M799" i="3" s="1"/>
  <c r="M800" i="3" s="1"/>
  <c r="M801" i="3" s="1"/>
  <c r="M802" i="3" s="1"/>
  <c r="M803" i="3" s="1"/>
  <c r="M804" i="3" s="1"/>
  <c r="M805" i="3" s="1"/>
  <c r="M806" i="3" s="1"/>
  <c r="M807" i="3" s="1"/>
  <c r="M808" i="3" s="1"/>
  <c r="M809" i="3" s="1"/>
  <c r="M810" i="3" s="1"/>
  <c r="M811" i="3" s="1"/>
  <c r="M812" i="3" s="1"/>
  <c r="M813" i="3" s="1"/>
  <c r="M814" i="3" s="1"/>
  <c r="M815" i="3" s="1"/>
  <c r="M816" i="3" s="1"/>
  <c r="M817" i="3" s="1"/>
  <c r="M818" i="3" s="1"/>
  <c r="M819" i="3" s="1"/>
  <c r="M820" i="3" s="1"/>
  <c r="M821" i="3" s="1"/>
  <c r="M822" i="3" s="1"/>
  <c r="M823" i="3" s="1"/>
  <c r="M824" i="3" s="1"/>
  <c r="M825" i="3" s="1"/>
  <c r="M826" i="3" s="1"/>
  <c r="M827" i="3" s="1"/>
  <c r="M828" i="3" s="1"/>
  <c r="M829" i="3" s="1"/>
  <c r="M830" i="3" s="1"/>
  <c r="M831" i="3" s="1"/>
  <c r="M832" i="3" s="1"/>
  <c r="M833" i="3" s="1"/>
  <c r="M834" i="3" s="1"/>
  <c r="M835" i="3" s="1"/>
  <c r="M836" i="3" s="1"/>
  <c r="M837" i="3" s="1"/>
  <c r="M838" i="3" s="1"/>
  <c r="M839" i="3" s="1"/>
  <c r="M840" i="3" s="1"/>
  <c r="M841" i="3" s="1"/>
  <c r="M842" i="3" s="1"/>
  <c r="M843" i="3" s="1"/>
  <c r="M844" i="3" s="1"/>
  <c r="M845" i="3" s="1"/>
  <c r="M846" i="3" s="1"/>
  <c r="M847" i="3" s="1"/>
  <c r="M848" i="3" s="1"/>
  <c r="M849" i="3" s="1"/>
  <c r="M850" i="3" s="1"/>
  <c r="M851" i="3" s="1"/>
  <c r="M852" i="3" s="1"/>
  <c r="M853" i="3" s="1"/>
  <c r="M854" i="3" s="1"/>
  <c r="M855" i="3" s="1"/>
  <c r="M856" i="3" s="1"/>
  <c r="M857" i="3" s="1"/>
  <c r="M858" i="3" s="1"/>
  <c r="M859" i="3" s="1"/>
  <c r="M860" i="3" s="1"/>
  <c r="M861" i="3" s="1"/>
  <c r="M862" i="3" s="1"/>
  <c r="M863" i="3" s="1"/>
  <c r="M864" i="3" s="1"/>
  <c r="M865" i="3" s="1"/>
  <c r="M866" i="3" s="1"/>
  <c r="M867" i="3" s="1"/>
  <c r="M868" i="3" s="1"/>
  <c r="M869" i="3" s="1"/>
  <c r="M870" i="3" s="1"/>
  <c r="M871" i="3" s="1"/>
  <c r="M872" i="3" s="1"/>
  <c r="M873" i="3" s="1"/>
  <c r="M874" i="3" s="1"/>
  <c r="M875" i="3" s="1"/>
  <c r="M876" i="3" s="1"/>
  <c r="M877" i="3" s="1"/>
  <c r="M878" i="3" s="1"/>
  <c r="M879" i="3" s="1"/>
  <c r="M880" i="3" s="1"/>
  <c r="M881" i="3" s="1"/>
  <c r="M882" i="3" s="1"/>
  <c r="M883" i="3" s="1"/>
  <c r="M884" i="3" s="1"/>
  <c r="M885" i="3" s="1"/>
  <c r="M886" i="3" s="1"/>
  <c r="M887" i="3" s="1"/>
  <c r="M888" i="3" s="1"/>
  <c r="M889" i="3" s="1"/>
  <c r="M890" i="3" s="1"/>
  <c r="M891" i="3" s="1"/>
  <c r="M892" i="3" s="1"/>
  <c r="M893" i="3" s="1"/>
  <c r="M894" i="3" s="1"/>
  <c r="M895" i="3" s="1"/>
  <c r="M896" i="3" s="1"/>
  <c r="M897" i="3" s="1"/>
  <c r="M898" i="3" s="1"/>
  <c r="M899" i="3" s="1"/>
  <c r="M900" i="3" s="1"/>
  <c r="M901" i="3" s="1"/>
  <c r="M902" i="3" s="1"/>
  <c r="M903" i="3" s="1"/>
  <c r="M904" i="3" s="1"/>
  <c r="M905" i="3" s="1"/>
  <c r="M906" i="3" s="1"/>
  <c r="M907" i="3" s="1"/>
  <c r="M908" i="3" s="1"/>
  <c r="M909" i="3" s="1"/>
  <c r="M910" i="3" s="1"/>
  <c r="M911" i="3" s="1"/>
  <c r="M912" i="3" s="1"/>
  <c r="M913" i="3" s="1"/>
  <c r="M914" i="3" s="1"/>
  <c r="M915" i="3" s="1"/>
  <c r="M916" i="3" s="1"/>
  <c r="M917" i="3" s="1"/>
  <c r="M918" i="3" s="1"/>
  <c r="M919" i="3" s="1"/>
  <c r="M920" i="3" s="1"/>
  <c r="M921" i="3" s="1"/>
  <c r="M922" i="3" s="1"/>
  <c r="M923" i="3" s="1"/>
  <c r="M924" i="3" s="1"/>
  <c r="M925" i="3" s="1"/>
  <c r="M926" i="3" s="1"/>
  <c r="M927" i="3" s="1"/>
  <c r="M928" i="3" s="1"/>
  <c r="M929" i="3" s="1"/>
  <c r="M930" i="3" s="1"/>
  <c r="M931" i="3" s="1"/>
  <c r="M932" i="3" s="1"/>
  <c r="M933" i="3" s="1"/>
  <c r="M934" i="3" s="1"/>
  <c r="M935" i="3" s="1"/>
  <c r="M936" i="3" s="1"/>
  <c r="M937" i="3" s="1"/>
  <c r="M938" i="3" s="1"/>
  <c r="M939" i="3" s="1"/>
  <c r="M940" i="3" s="1"/>
  <c r="M941" i="3" s="1"/>
  <c r="M942" i="3" s="1"/>
  <c r="M943" i="3" s="1"/>
  <c r="M944" i="3" s="1"/>
  <c r="M945" i="3" s="1"/>
  <c r="M946" i="3" s="1"/>
  <c r="M947" i="3" s="1"/>
  <c r="H192" i="3"/>
  <c r="G193" i="3"/>
  <c r="N73" i="3"/>
  <c r="J73" i="3"/>
  <c r="K72" i="3"/>
  <c r="H74" i="3"/>
  <c r="G194" i="3" l="1"/>
  <c r="H193" i="3"/>
  <c r="N947" i="3"/>
  <c r="M948" i="3"/>
  <c r="N74" i="3"/>
  <c r="J74" i="3"/>
  <c r="K73" i="3"/>
  <c r="H75" i="3"/>
  <c r="H194" i="3" l="1"/>
  <c r="G195" i="3"/>
  <c r="M949" i="3"/>
  <c r="N948" i="3"/>
  <c r="N75" i="3"/>
  <c r="J75" i="3"/>
  <c r="K74" i="3"/>
  <c r="H76" i="3"/>
  <c r="N949" i="3" l="1"/>
  <c r="M950" i="3"/>
  <c r="H195" i="3"/>
  <c r="G196" i="3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 s="1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 s="1"/>
  <c r="G408" i="3" s="1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 s="1"/>
  <c r="G423" i="3" s="1"/>
  <c r="G424" i="3" s="1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36" i="3" s="1"/>
  <c r="G437" i="3" s="1"/>
  <c r="G438" i="3" s="1"/>
  <c r="G439" i="3" s="1"/>
  <c r="G440" i="3" s="1"/>
  <c r="G441" i="3" s="1"/>
  <c r="G442" i="3" s="1"/>
  <c r="G443" i="3" s="1"/>
  <c r="G444" i="3" s="1"/>
  <c r="G445" i="3" s="1"/>
  <c r="G446" i="3" s="1"/>
  <c r="G447" i="3" s="1"/>
  <c r="G448" i="3" s="1"/>
  <c r="G449" i="3" s="1"/>
  <c r="G450" i="3" s="1"/>
  <c r="G451" i="3" s="1"/>
  <c r="G452" i="3" s="1"/>
  <c r="G453" i="3" s="1"/>
  <c r="G454" i="3" s="1"/>
  <c r="G455" i="3" s="1"/>
  <c r="G456" i="3" s="1"/>
  <c r="G457" i="3" s="1"/>
  <c r="G458" i="3" s="1"/>
  <c r="G459" i="3" s="1"/>
  <c r="G460" i="3" s="1"/>
  <c r="G461" i="3" s="1"/>
  <c r="G462" i="3" s="1"/>
  <c r="G463" i="3" s="1"/>
  <c r="G464" i="3" s="1"/>
  <c r="G465" i="3" s="1"/>
  <c r="G466" i="3" s="1"/>
  <c r="G467" i="3" s="1"/>
  <c r="G468" i="3" s="1"/>
  <c r="G469" i="3" s="1"/>
  <c r="G470" i="3" s="1"/>
  <c r="G471" i="3" s="1"/>
  <c r="G472" i="3" s="1"/>
  <c r="G473" i="3" s="1"/>
  <c r="G474" i="3" s="1"/>
  <c r="G475" i="3" s="1"/>
  <c r="G476" i="3" s="1"/>
  <c r="G477" i="3" s="1"/>
  <c r="G478" i="3" s="1"/>
  <c r="G479" i="3" s="1"/>
  <c r="G480" i="3" s="1"/>
  <c r="G481" i="3" s="1"/>
  <c r="G482" i="3" s="1"/>
  <c r="G483" i="3" s="1"/>
  <c r="G484" i="3" s="1"/>
  <c r="G485" i="3" s="1"/>
  <c r="G486" i="3" s="1"/>
  <c r="G487" i="3" s="1"/>
  <c r="G488" i="3" s="1"/>
  <c r="G489" i="3" s="1"/>
  <c r="G490" i="3" s="1"/>
  <c r="G491" i="3" s="1"/>
  <c r="G492" i="3" s="1"/>
  <c r="G493" i="3" s="1"/>
  <c r="G494" i="3" s="1"/>
  <c r="G495" i="3" s="1"/>
  <c r="G496" i="3" s="1"/>
  <c r="G497" i="3" s="1"/>
  <c r="G498" i="3" s="1"/>
  <c r="G499" i="3" s="1"/>
  <c r="G500" i="3" s="1"/>
  <c r="G501" i="3" s="1"/>
  <c r="G502" i="3" s="1"/>
  <c r="G503" i="3" s="1"/>
  <c r="G504" i="3" s="1"/>
  <c r="G505" i="3" s="1"/>
  <c r="G506" i="3" s="1"/>
  <c r="G507" i="3" s="1"/>
  <c r="G508" i="3" s="1"/>
  <c r="G509" i="3" s="1"/>
  <c r="G510" i="3" s="1"/>
  <c r="G511" i="3" s="1"/>
  <c r="G512" i="3" s="1"/>
  <c r="G513" i="3" s="1"/>
  <c r="G514" i="3" s="1"/>
  <c r="G515" i="3" s="1"/>
  <c r="G516" i="3" s="1"/>
  <c r="G517" i="3" s="1"/>
  <c r="G518" i="3" s="1"/>
  <c r="G519" i="3" s="1"/>
  <c r="G520" i="3" s="1"/>
  <c r="G521" i="3" s="1"/>
  <c r="G522" i="3" s="1"/>
  <c r="G523" i="3" s="1"/>
  <c r="G524" i="3" s="1"/>
  <c r="G525" i="3" s="1"/>
  <c r="G526" i="3" s="1"/>
  <c r="G527" i="3" s="1"/>
  <c r="G528" i="3" s="1"/>
  <c r="G529" i="3" s="1"/>
  <c r="G530" i="3" s="1"/>
  <c r="G531" i="3" s="1"/>
  <c r="G532" i="3" s="1"/>
  <c r="G533" i="3" s="1"/>
  <c r="G534" i="3" s="1"/>
  <c r="G535" i="3" s="1"/>
  <c r="G536" i="3" s="1"/>
  <c r="G537" i="3" s="1"/>
  <c r="G538" i="3" s="1"/>
  <c r="G539" i="3" s="1"/>
  <c r="G540" i="3" s="1"/>
  <c r="G541" i="3" s="1"/>
  <c r="G542" i="3" s="1"/>
  <c r="G543" i="3" s="1"/>
  <c r="G544" i="3" s="1"/>
  <c r="G545" i="3" s="1"/>
  <c r="G546" i="3" s="1"/>
  <c r="G547" i="3" s="1"/>
  <c r="G548" i="3" s="1"/>
  <c r="G549" i="3" s="1"/>
  <c r="G550" i="3" s="1"/>
  <c r="G551" i="3" s="1"/>
  <c r="G552" i="3" s="1"/>
  <c r="G553" i="3" s="1"/>
  <c r="G554" i="3" s="1"/>
  <c r="G555" i="3" s="1"/>
  <c r="G556" i="3" s="1"/>
  <c r="G557" i="3" s="1"/>
  <c r="G558" i="3" s="1"/>
  <c r="G559" i="3" s="1"/>
  <c r="G560" i="3" s="1"/>
  <c r="G561" i="3" s="1"/>
  <c r="G562" i="3" s="1"/>
  <c r="G563" i="3" s="1"/>
  <c r="G564" i="3" s="1"/>
  <c r="G565" i="3" s="1"/>
  <c r="G566" i="3" s="1"/>
  <c r="G567" i="3" s="1"/>
  <c r="G568" i="3" s="1"/>
  <c r="G569" i="3" s="1"/>
  <c r="G570" i="3" s="1"/>
  <c r="G571" i="3" s="1"/>
  <c r="G572" i="3" s="1"/>
  <c r="G573" i="3" s="1"/>
  <c r="G574" i="3" s="1"/>
  <c r="G575" i="3" s="1"/>
  <c r="G576" i="3" s="1"/>
  <c r="G577" i="3" s="1"/>
  <c r="G578" i="3" s="1"/>
  <c r="G579" i="3" s="1"/>
  <c r="G580" i="3" s="1"/>
  <c r="G581" i="3" s="1"/>
  <c r="G582" i="3" s="1"/>
  <c r="G583" i="3" s="1"/>
  <c r="G584" i="3" s="1"/>
  <c r="G585" i="3" s="1"/>
  <c r="G586" i="3" s="1"/>
  <c r="G587" i="3" s="1"/>
  <c r="G588" i="3" s="1"/>
  <c r="G589" i="3" s="1"/>
  <c r="G590" i="3" s="1"/>
  <c r="G591" i="3" s="1"/>
  <c r="G592" i="3" s="1"/>
  <c r="G593" i="3" s="1"/>
  <c r="G594" i="3" s="1"/>
  <c r="G595" i="3" s="1"/>
  <c r="G596" i="3" s="1"/>
  <c r="G597" i="3" s="1"/>
  <c r="G598" i="3" s="1"/>
  <c r="G599" i="3" s="1"/>
  <c r="G600" i="3" s="1"/>
  <c r="G601" i="3" s="1"/>
  <c r="G602" i="3" s="1"/>
  <c r="G603" i="3" s="1"/>
  <c r="G604" i="3" s="1"/>
  <c r="G605" i="3" s="1"/>
  <c r="G606" i="3" s="1"/>
  <c r="G607" i="3" s="1"/>
  <c r="G608" i="3" s="1"/>
  <c r="G609" i="3" s="1"/>
  <c r="G610" i="3" s="1"/>
  <c r="G611" i="3" s="1"/>
  <c r="G612" i="3" s="1"/>
  <c r="G613" i="3" s="1"/>
  <c r="G614" i="3" s="1"/>
  <c r="G615" i="3" s="1"/>
  <c r="G616" i="3" s="1"/>
  <c r="G617" i="3" s="1"/>
  <c r="G618" i="3" s="1"/>
  <c r="G619" i="3" s="1"/>
  <c r="G620" i="3" s="1"/>
  <c r="G621" i="3" s="1"/>
  <c r="G622" i="3" s="1"/>
  <c r="G623" i="3" s="1"/>
  <c r="G624" i="3" s="1"/>
  <c r="G625" i="3" s="1"/>
  <c r="G626" i="3" s="1"/>
  <c r="G627" i="3" s="1"/>
  <c r="G628" i="3" s="1"/>
  <c r="G629" i="3" s="1"/>
  <c r="G630" i="3" s="1"/>
  <c r="G631" i="3" s="1"/>
  <c r="G632" i="3" s="1"/>
  <c r="G633" i="3" s="1"/>
  <c r="G634" i="3" s="1"/>
  <c r="G635" i="3" s="1"/>
  <c r="G636" i="3" s="1"/>
  <c r="G637" i="3" s="1"/>
  <c r="G638" i="3" s="1"/>
  <c r="G639" i="3" s="1"/>
  <c r="G640" i="3" s="1"/>
  <c r="G641" i="3" s="1"/>
  <c r="G642" i="3" s="1"/>
  <c r="G643" i="3" s="1"/>
  <c r="G644" i="3" s="1"/>
  <c r="G645" i="3" s="1"/>
  <c r="G646" i="3" s="1"/>
  <c r="G647" i="3" s="1"/>
  <c r="G648" i="3" s="1"/>
  <c r="G649" i="3" s="1"/>
  <c r="G650" i="3" s="1"/>
  <c r="G651" i="3" s="1"/>
  <c r="G652" i="3" s="1"/>
  <c r="G653" i="3" s="1"/>
  <c r="G654" i="3" s="1"/>
  <c r="G655" i="3" s="1"/>
  <c r="G656" i="3" s="1"/>
  <c r="G657" i="3" s="1"/>
  <c r="G658" i="3" s="1"/>
  <c r="G659" i="3" s="1"/>
  <c r="G660" i="3" s="1"/>
  <c r="G661" i="3" s="1"/>
  <c r="G662" i="3" s="1"/>
  <c r="G663" i="3" s="1"/>
  <c r="G664" i="3" s="1"/>
  <c r="G665" i="3" s="1"/>
  <c r="G666" i="3" s="1"/>
  <c r="G667" i="3" s="1"/>
  <c r="G668" i="3" s="1"/>
  <c r="G669" i="3" s="1"/>
  <c r="G670" i="3" s="1"/>
  <c r="G671" i="3" s="1"/>
  <c r="G672" i="3" s="1"/>
  <c r="G673" i="3" s="1"/>
  <c r="G674" i="3" s="1"/>
  <c r="G675" i="3" s="1"/>
  <c r="G676" i="3" s="1"/>
  <c r="G677" i="3" s="1"/>
  <c r="G678" i="3" s="1"/>
  <c r="G679" i="3" s="1"/>
  <c r="G680" i="3" s="1"/>
  <c r="G681" i="3" s="1"/>
  <c r="G682" i="3" s="1"/>
  <c r="G683" i="3" s="1"/>
  <c r="G684" i="3" s="1"/>
  <c r="G685" i="3" s="1"/>
  <c r="G686" i="3" s="1"/>
  <c r="G687" i="3" s="1"/>
  <c r="G688" i="3" s="1"/>
  <c r="G689" i="3" s="1"/>
  <c r="G690" i="3" s="1"/>
  <c r="G691" i="3" s="1"/>
  <c r="G692" i="3" s="1"/>
  <c r="G693" i="3" s="1"/>
  <c r="G694" i="3" s="1"/>
  <c r="G695" i="3" s="1"/>
  <c r="G696" i="3" s="1"/>
  <c r="G697" i="3" s="1"/>
  <c r="G698" i="3" s="1"/>
  <c r="G699" i="3" s="1"/>
  <c r="G700" i="3" s="1"/>
  <c r="G701" i="3" s="1"/>
  <c r="G702" i="3" s="1"/>
  <c r="G703" i="3" s="1"/>
  <c r="G704" i="3" s="1"/>
  <c r="G705" i="3" s="1"/>
  <c r="G706" i="3" s="1"/>
  <c r="G707" i="3" s="1"/>
  <c r="G708" i="3" s="1"/>
  <c r="G709" i="3" s="1"/>
  <c r="G710" i="3" s="1"/>
  <c r="G711" i="3" s="1"/>
  <c r="G712" i="3" s="1"/>
  <c r="G713" i="3" s="1"/>
  <c r="G714" i="3" s="1"/>
  <c r="G715" i="3" s="1"/>
  <c r="G716" i="3" s="1"/>
  <c r="G717" i="3" s="1"/>
  <c r="G718" i="3" s="1"/>
  <c r="G719" i="3" s="1"/>
  <c r="G720" i="3" s="1"/>
  <c r="G721" i="3" s="1"/>
  <c r="G722" i="3" s="1"/>
  <c r="G723" i="3" s="1"/>
  <c r="G724" i="3" s="1"/>
  <c r="G725" i="3" s="1"/>
  <c r="G726" i="3" s="1"/>
  <c r="G727" i="3" s="1"/>
  <c r="G728" i="3" s="1"/>
  <c r="G729" i="3" s="1"/>
  <c r="G730" i="3" s="1"/>
  <c r="G731" i="3" s="1"/>
  <c r="G732" i="3" s="1"/>
  <c r="G733" i="3" s="1"/>
  <c r="G734" i="3" s="1"/>
  <c r="G735" i="3" s="1"/>
  <c r="G736" i="3" s="1"/>
  <c r="G737" i="3" s="1"/>
  <c r="G738" i="3" s="1"/>
  <c r="G739" i="3" s="1"/>
  <c r="G740" i="3" s="1"/>
  <c r="G741" i="3" s="1"/>
  <c r="G742" i="3" s="1"/>
  <c r="G743" i="3" s="1"/>
  <c r="G744" i="3" s="1"/>
  <c r="G745" i="3" s="1"/>
  <c r="G746" i="3" s="1"/>
  <c r="G747" i="3" s="1"/>
  <c r="G748" i="3" s="1"/>
  <c r="G749" i="3" s="1"/>
  <c r="G750" i="3" s="1"/>
  <c r="G751" i="3" s="1"/>
  <c r="G752" i="3" s="1"/>
  <c r="G753" i="3" s="1"/>
  <c r="G754" i="3" s="1"/>
  <c r="G755" i="3" s="1"/>
  <c r="G756" i="3" s="1"/>
  <c r="G757" i="3" s="1"/>
  <c r="G758" i="3" s="1"/>
  <c r="G759" i="3" s="1"/>
  <c r="G760" i="3" s="1"/>
  <c r="G761" i="3" s="1"/>
  <c r="G762" i="3" s="1"/>
  <c r="G763" i="3" s="1"/>
  <c r="G764" i="3" s="1"/>
  <c r="G765" i="3" s="1"/>
  <c r="G766" i="3" s="1"/>
  <c r="G767" i="3" s="1"/>
  <c r="G768" i="3" s="1"/>
  <c r="G769" i="3" s="1"/>
  <c r="G770" i="3" s="1"/>
  <c r="G771" i="3" s="1"/>
  <c r="G772" i="3" s="1"/>
  <c r="G773" i="3" s="1"/>
  <c r="G774" i="3" s="1"/>
  <c r="G775" i="3" s="1"/>
  <c r="G776" i="3" s="1"/>
  <c r="G777" i="3" s="1"/>
  <c r="G778" i="3" s="1"/>
  <c r="G779" i="3" s="1"/>
  <c r="G780" i="3" s="1"/>
  <c r="G781" i="3" s="1"/>
  <c r="G782" i="3" s="1"/>
  <c r="G783" i="3" s="1"/>
  <c r="G784" i="3" s="1"/>
  <c r="G785" i="3" s="1"/>
  <c r="G786" i="3" s="1"/>
  <c r="G787" i="3" s="1"/>
  <c r="G788" i="3" s="1"/>
  <c r="G789" i="3" s="1"/>
  <c r="G790" i="3" s="1"/>
  <c r="G791" i="3" s="1"/>
  <c r="G792" i="3" s="1"/>
  <c r="G793" i="3" s="1"/>
  <c r="G794" i="3" s="1"/>
  <c r="G795" i="3" s="1"/>
  <c r="G796" i="3" s="1"/>
  <c r="G797" i="3" s="1"/>
  <c r="G798" i="3" s="1"/>
  <c r="G799" i="3" s="1"/>
  <c r="G800" i="3" s="1"/>
  <c r="G801" i="3" s="1"/>
  <c r="G802" i="3" s="1"/>
  <c r="G803" i="3" s="1"/>
  <c r="G804" i="3" s="1"/>
  <c r="G805" i="3" s="1"/>
  <c r="G806" i="3" s="1"/>
  <c r="G807" i="3" s="1"/>
  <c r="G808" i="3" s="1"/>
  <c r="G809" i="3" s="1"/>
  <c r="G810" i="3" s="1"/>
  <c r="G811" i="3" s="1"/>
  <c r="G812" i="3" s="1"/>
  <c r="G813" i="3" s="1"/>
  <c r="G814" i="3" s="1"/>
  <c r="G815" i="3" s="1"/>
  <c r="G816" i="3" s="1"/>
  <c r="G817" i="3" s="1"/>
  <c r="G818" i="3" s="1"/>
  <c r="G819" i="3" s="1"/>
  <c r="G820" i="3" s="1"/>
  <c r="G821" i="3" s="1"/>
  <c r="G822" i="3" s="1"/>
  <c r="G823" i="3" s="1"/>
  <c r="G824" i="3" s="1"/>
  <c r="G825" i="3" s="1"/>
  <c r="G826" i="3" s="1"/>
  <c r="G827" i="3" s="1"/>
  <c r="G828" i="3" s="1"/>
  <c r="G829" i="3" s="1"/>
  <c r="G830" i="3" s="1"/>
  <c r="G831" i="3" s="1"/>
  <c r="G832" i="3" s="1"/>
  <c r="G833" i="3" s="1"/>
  <c r="G834" i="3" s="1"/>
  <c r="G835" i="3" s="1"/>
  <c r="G836" i="3" s="1"/>
  <c r="G837" i="3" s="1"/>
  <c r="G838" i="3" s="1"/>
  <c r="G839" i="3" s="1"/>
  <c r="G840" i="3" s="1"/>
  <c r="G841" i="3" s="1"/>
  <c r="G842" i="3" s="1"/>
  <c r="G843" i="3" s="1"/>
  <c r="G844" i="3" s="1"/>
  <c r="G845" i="3" s="1"/>
  <c r="G846" i="3" s="1"/>
  <c r="G847" i="3" s="1"/>
  <c r="G848" i="3" s="1"/>
  <c r="G849" i="3" s="1"/>
  <c r="G850" i="3" s="1"/>
  <c r="G851" i="3" s="1"/>
  <c r="G852" i="3" s="1"/>
  <c r="G853" i="3" s="1"/>
  <c r="G854" i="3" s="1"/>
  <c r="G855" i="3" s="1"/>
  <c r="G856" i="3" s="1"/>
  <c r="G857" i="3" s="1"/>
  <c r="G858" i="3" s="1"/>
  <c r="G859" i="3" s="1"/>
  <c r="G860" i="3" s="1"/>
  <c r="G861" i="3" s="1"/>
  <c r="G862" i="3" s="1"/>
  <c r="G863" i="3" s="1"/>
  <c r="G864" i="3" s="1"/>
  <c r="G865" i="3" s="1"/>
  <c r="G866" i="3" s="1"/>
  <c r="G867" i="3" s="1"/>
  <c r="G868" i="3" s="1"/>
  <c r="G869" i="3" s="1"/>
  <c r="G870" i="3" s="1"/>
  <c r="G871" i="3" s="1"/>
  <c r="G872" i="3" s="1"/>
  <c r="G873" i="3" s="1"/>
  <c r="G874" i="3" s="1"/>
  <c r="G875" i="3" s="1"/>
  <c r="G876" i="3" s="1"/>
  <c r="G877" i="3" s="1"/>
  <c r="G878" i="3" s="1"/>
  <c r="G879" i="3" s="1"/>
  <c r="G880" i="3" s="1"/>
  <c r="G881" i="3" s="1"/>
  <c r="G882" i="3" s="1"/>
  <c r="G883" i="3" s="1"/>
  <c r="G884" i="3" s="1"/>
  <c r="G885" i="3" s="1"/>
  <c r="G886" i="3" s="1"/>
  <c r="G887" i="3" s="1"/>
  <c r="G888" i="3" s="1"/>
  <c r="G889" i="3" s="1"/>
  <c r="G890" i="3" s="1"/>
  <c r="G891" i="3" s="1"/>
  <c r="G892" i="3" s="1"/>
  <c r="G893" i="3" s="1"/>
  <c r="G894" i="3" s="1"/>
  <c r="G895" i="3" s="1"/>
  <c r="G896" i="3" s="1"/>
  <c r="G897" i="3" s="1"/>
  <c r="G898" i="3" s="1"/>
  <c r="G899" i="3" s="1"/>
  <c r="G900" i="3" s="1"/>
  <c r="G901" i="3" s="1"/>
  <c r="G902" i="3" s="1"/>
  <c r="G903" i="3" s="1"/>
  <c r="G904" i="3" s="1"/>
  <c r="G905" i="3" s="1"/>
  <c r="G906" i="3" s="1"/>
  <c r="G907" i="3" s="1"/>
  <c r="G908" i="3" s="1"/>
  <c r="G909" i="3" s="1"/>
  <c r="G910" i="3" s="1"/>
  <c r="G911" i="3" s="1"/>
  <c r="G912" i="3" s="1"/>
  <c r="G913" i="3" s="1"/>
  <c r="G914" i="3" s="1"/>
  <c r="G915" i="3" s="1"/>
  <c r="G916" i="3" s="1"/>
  <c r="G917" i="3" s="1"/>
  <c r="G918" i="3" s="1"/>
  <c r="G919" i="3" s="1"/>
  <c r="G920" i="3" s="1"/>
  <c r="G921" i="3" s="1"/>
  <c r="G922" i="3" s="1"/>
  <c r="G923" i="3" s="1"/>
  <c r="G924" i="3" s="1"/>
  <c r="G925" i="3" s="1"/>
  <c r="G926" i="3" s="1"/>
  <c r="G927" i="3" s="1"/>
  <c r="G928" i="3" s="1"/>
  <c r="G929" i="3" s="1"/>
  <c r="G930" i="3" s="1"/>
  <c r="G931" i="3" s="1"/>
  <c r="G932" i="3" s="1"/>
  <c r="G933" i="3" s="1"/>
  <c r="G934" i="3" s="1"/>
  <c r="G935" i="3" s="1"/>
  <c r="G936" i="3" s="1"/>
  <c r="G937" i="3" s="1"/>
  <c r="G938" i="3" s="1"/>
  <c r="G939" i="3" s="1"/>
  <c r="G940" i="3" s="1"/>
  <c r="G941" i="3" s="1"/>
  <c r="G942" i="3" s="1"/>
  <c r="G943" i="3" s="1"/>
  <c r="G944" i="3" s="1"/>
  <c r="G945" i="3" s="1"/>
  <c r="G946" i="3" s="1"/>
  <c r="G947" i="3" s="1"/>
  <c r="N76" i="3"/>
  <c r="J76" i="3"/>
  <c r="K75" i="3"/>
  <c r="H77" i="3"/>
  <c r="G948" i="3" l="1"/>
  <c r="H947" i="3"/>
  <c r="M951" i="3"/>
  <c r="N950" i="3"/>
  <c r="N77" i="3"/>
  <c r="J77" i="3"/>
  <c r="K76" i="3"/>
  <c r="H78" i="3"/>
  <c r="H948" i="3" l="1"/>
  <c r="G949" i="3"/>
  <c r="N951" i="3"/>
  <c r="M952" i="3"/>
  <c r="N78" i="3"/>
  <c r="J78" i="3"/>
  <c r="K77" i="3"/>
  <c r="H79" i="3"/>
  <c r="M953" i="3" l="1"/>
  <c r="N952" i="3"/>
  <c r="G950" i="3"/>
  <c r="H949" i="3"/>
  <c r="N79" i="3"/>
  <c r="J79" i="3"/>
  <c r="K78" i="3"/>
  <c r="H80" i="3"/>
  <c r="N953" i="3" l="1"/>
  <c r="M954" i="3"/>
  <c r="H950" i="3"/>
  <c r="G951" i="3"/>
  <c r="N80" i="3"/>
  <c r="J80" i="3"/>
  <c r="K79" i="3"/>
  <c r="H81" i="3"/>
  <c r="G952" i="3" l="1"/>
  <c r="H951" i="3"/>
  <c r="M955" i="3"/>
  <c r="N954" i="3"/>
  <c r="N81" i="3"/>
  <c r="J81" i="3"/>
  <c r="K80" i="3"/>
  <c r="H82" i="3"/>
  <c r="G953" i="3" l="1"/>
  <c r="H952" i="3"/>
  <c r="N955" i="3"/>
  <c r="M956" i="3"/>
  <c r="N82" i="3"/>
  <c r="J82" i="3"/>
  <c r="K81" i="3"/>
  <c r="H83" i="3"/>
  <c r="H953" i="3" l="1"/>
  <c r="G954" i="3"/>
  <c r="M957" i="3"/>
  <c r="N956" i="3"/>
  <c r="N83" i="3"/>
  <c r="J83" i="3"/>
  <c r="K82" i="3"/>
  <c r="H84" i="3"/>
  <c r="M958" i="3" l="1"/>
  <c r="N957" i="3"/>
  <c r="H954" i="3"/>
  <c r="G955" i="3"/>
  <c r="N84" i="3"/>
  <c r="J84" i="3"/>
  <c r="K83" i="3"/>
  <c r="H85" i="3"/>
  <c r="N958" i="3" l="1"/>
  <c r="M959" i="3"/>
  <c r="H955" i="3"/>
  <c r="G956" i="3"/>
  <c r="N85" i="3"/>
  <c r="J85" i="3"/>
  <c r="K84" i="3"/>
  <c r="H86" i="3"/>
  <c r="H956" i="3" l="1"/>
  <c r="G957" i="3"/>
  <c r="M960" i="3"/>
  <c r="N959" i="3"/>
  <c r="N86" i="3"/>
  <c r="J86" i="3"/>
  <c r="K85" i="3"/>
  <c r="H87" i="3"/>
  <c r="M961" i="3" l="1"/>
  <c r="N960" i="3"/>
  <c r="G958" i="3"/>
  <c r="H957" i="3"/>
  <c r="N87" i="3"/>
  <c r="J87" i="3"/>
  <c r="K86" i="3"/>
  <c r="H88" i="3"/>
  <c r="N961" i="3" l="1"/>
  <c r="M962" i="3"/>
  <c r="G959" i="3"/>
  <c r="H958" i="3"/>
  <c r="N88" i="3"/>
  <c r="J88" i="3"/>
  <c r="K87" i="3"/>
  <c r="H89" i="3"/>
  <c r="G960" i="3" l="1"/>
  <c r="H959" i="3"/>
  <c r="M963" i="3"/>
  <c r="N962" i="3"/>
  <c r="N89" i="3"/>
  <c r="J89" i="3"/>
  <c r="K88" i="3"/>
  <c r="H90" i="3"/>
  <c r="H960" i="3" l="1"/>
  <c r="G961" i="3"/>
  <c r="M964" i="3"/>
  <c r="N963" i="3"/>
  <c r="N90" i="3"/>
  <c r="J90" i="3"/>
  <c r="K89" i="3"/>
  <c r="H91" i="3"/>
  <c r="N964" i="3" l="1"/>
  <c r="M965" i="3"/>
  <c r="H961" i="3"/>
  <c r="G962" i="3"/>
  <c r="N91" i="3"/>
  <c r="J91" i="3"/>
  <c r="K90" i="3"/>
  <c r="H92" i="3"/>
  <c r="H962" i="3" l="1"/>
  <c r="G963" i="3"/>
  <c r="N965" i="3"/>
  <c r="M966" i="3"/>
  <c r="N92" i="3"/>
  <c r="J92" i="3"/>
  <c r="K91" i="3"/>
  <c r="H93" i="3"/>
  <c r="M967" i="3" l="1"/>
  <c r="N966" i="3"/>
  <c r="H963" i="3"/>
  <c r="G964" i="3"/>
  <c r="N93" i="3"/>
  <c r="J93" i="3"/>
  <c r="K92" i="3"/>
  <c r="H94" i="3"/>
  <c r="G965" i="3" l="1"/>
  <c r="H964" i="3"/>
  <c r="N967" i="3"/>
  <c r="M968" i="3"/>
  <c r="N94" i="3"/>
  <c r="J94" i="3"/>
  <c r="K93" i="3"/>
  <c r="H95" i="3"/>
  <c r="G966" i="3" l="1"/>
  <c r="H965" i="3"/>
  <c r="M969" i="3"/>
  <c r="N968" i="3"/>
  <c r="N95" i="3"/>
  <c r="J95" i="3"/>
  <c r="K94" i="3"/>
  <c r="H96" i="3"/>
  <c r="H966" i="3" l="1"/>
  <c r="G967" i="3"/>
  <c r="N969" i="3"/>
  <c r="M970" i="3"/>
  <c r="N96" i="3"/>
  <c r="J96" i="3"/>
  <c r="K95" i="3"/>
  <c r="H97" i="3"/>
  <c r="M971" i="3" l="1"/>
  <c r="N970" i="3"/>
  <c r="H967" i="3"/>
  <c r="G968" i="3"/>
  <c r="N97" i="3"/>
  <c r="J97" i="3"/>
  <c r="K96" i="3"/>
  <c r="H98" i="3"/>
  <c r="G969" i="3" l="1"/>
  <c r="H968" i="3"/>
  <c r="N971" i="3"/>
  <c r="M972" i="3"/>
  <c r="N98" i="3"/>
  <c r="J98" i="3"/>
  <c r="K97" i="3"/>
  <c r="H99" i="3"/>
  <c r="H969" i="3" l="1"/>
  <c r="G970" i="3"/>
  <c r="M973" i="3"/>
  <c r="N972" i="3"/>
  <c r="N99" i="3"/>
  <c r="J99" i="3"/>
  <c r="K98" i="3"/>
  <c r="H100" i="3"/>
  <c r="N973" i="3" l="1"/>
  <c r="M974" i="3"/>
  <c r="H970" i="3"/>
  <c r="G971" i="3"/>
  <c r="N100" i="3"/>
  <c r="J100" i="3"/>
  <c r="K99" i="3"/>
  <c r="H101" i="3"/>
  <c r="G972" i="3" l="1"/>
  <c r="H971" i="3"/>
  <c r="M975" i="3"/>
  <c r="N974" i="3"/>
  <c r="N101" i="3"/>
  <c r="J101" i="3"/>
  <c r="K100" i="3"/>
  <c r="H102" i="3"/>
  <c r="H972" i="3" l="1"/>
  <c r="G973" i="3"/>
  <c r="N975" i="3"/>
  <c r="M976" i="3"/>
  <c r="N102" i="3"/>
  <c r="J102" i="3"/>
  <c r="K101" i="3"/>
  <c r="H103" i="3"/>
  <c r="M977" i="3" l="1"/>
  <c r="N976" i="3"/>
  <c r="H973" i="3"/>
  <c r="G974" i="3"/>
  <c r="N103" i="3"/>
  <c r="J103" i="3"/>
  <c r="K102" i="3"/>
  <c r="H104" i="3"/>
  <c r="N977" i="3" l="1"/>
  <c r="M978" i="3"/>
  <c r="H974" i="3"/>
  <c r="G975" i="3"/>
  <c r="N104" i="3"/>
  <c r="J104" i="3"/>
  <c r="K103" i="3"/>
  <c r="H105" i="3"/>
  <c r="H975" i="3" l="1"/>
  <c r="G976" i="3"/>
  <c r="M979" i="3"/>
  <c r="N978" i="3"/>
  <c r="N105" i="3"/>
  <c r="J105" i="3"/>
  <c r="K104" i="3"/>
  <c r="H106" i="3"/>
  <c r="N979" i="3" l="1"/>
  <c r="M980" i="3"/>
  <c r="G977" i="3"/>
  <c r="H976" i="3"/>
  <c r="N106" i="3"/>
  <c r="J106" i="3"/>
  <c r="K105" i="3"/>
  <c r="H107" i="3"/>
  <c r="H977" i="3" l="1"/>
  <c r="G978" i="3"/>
  <c r="M981" i="3"/>
  <c r="N980" i="3"/>
  <c r="N107" i="3"/>
  <c r="J107" i="3"/>
  <c r="K106" i="3"/>
  <c r="H108" i="3"/>
  <c r="N981" i="3" l="1"/>
  <c r="M982" i="3"/>
  <c r="G979" i="3"/>
  <c r="H978" i="3"/>
  <c r="N108" i="3"/>
  <c r="J108" i="3"/>
  <c r="K107" i="3"/>
  <c r="H109" i="3"/>
  <c r="H979" i="3" l="1"/>
  <c r="G980" i="3"/>
  <c r="M983" i="3"/>
  <c r="N982" i="3"/>
  <c r="N109" i="3"/>
  <c r="J109" i="3"/>
  <c r="K108" i="3"/>
  <c r="H110" i="3"/>
  <c r="N983" i="3" l="1"/>
  <c r="M984" i="3"/>
  <c r="G981" i="3"/>
  <c r="H980" i="3"/>
  <c r="N110" i="3"/>
  <c r="J110" i="3"/>
  <c r="K109" i="3"/>
  <c r="H111" i="3"/>
  <c r="H981" i="3" l="1"/>
  <c r="G982" i="3"/>
  <c r="M985" i="3"/>
  <c r="N984" i="3"/>
  <c r="N111" i="3"/>
  <c r="J111" i="3"/>
  <c r="K110" i="3"/>
  <c r="H112" i="3"/>
  <c r="N985" i="3" l="1"/>
  <c r="M986" i="3"/>
  <c r="H982" i="3"/>
  <c r="G983" i="3"/>
  <c r="N112" i="3"/>
  <c r="J112" i="3"/>
  <c r="K111" i="3"/>
  <c r="H113" i="3"/>
  <c r="H983" i="3" l="1"/>
  <c r="G984" i="3"/>
  <c r="M987" i="3"/>
  <c r="N986" i="3"/>
  <c r="N113" i="3"/>
  <c r="J113" i="3"/>
  <c r="K112" i="3"/>
  <c r="H114" i="3"/>
  <c r="N987" i="3" l="1"/>
  <c r="M988" i="3"/>
  <c r="H984" i="3"/>
  <c r="G985" i="3"/>
  <c r="N114" i="3"/>
  <c r="J114" i="3"/>
  <c r="K113" i="3"/>
  <c r="H115" i="3"/>
  <c r="H985" i="3" l="1"/>
  <c r="G986" i="3"/>
  <c r="M989" i="3"/>
  <c r="N988" i="3"/>
  <c r="N115" i="3"/>
  <c r="J115" i="3"/>
  <c r="K114" i="3"/>
  <c r="H116" i="3"/>
  <c r="N989" i="3" l="1"/>
  <c r="M990" i="3"/>
  <c r="G987" i="3"/>
  <c r="H986" i="3"/>
  <c r="N116" i="3"/>
  <c r="J116" i="3"/>
  <c r="K115" i="3"/>
  <c r="H117" i="3"/>
  <c r="H987" i="3" l="1"/>
  <c r="G988" i="3"/>
  <c r="M991" i="3"/>
  <c r="N990" i="3"/>
  <c r="N117" i="3"/>
  <c r="J117" i="3"/>
  <c r="K116" i="3"/>
  <c r="H118" i="3"/>
  <c r="N991" i="3" l="1"/>
  <c r="M992" i="3"/>
  <c r="H988" i="3"/>
  <c r="G989" i="3"/>
  <c r="N118" i="3"/>
  <c r="J118" i="3"/>
  <c r="K117" i="3"/>
  <c r="H119" i="3"/>
  <c r="G990" i="3" l="1"/>
  <c r="H989" i="3"/>
  <c r="M993" i="3"/>
  <c r="N992" i="3"/>
  <c r="N119" i="3"/>
  <c r="J119" i="3"/>
  <c r="K118" i="3"/>
  <c r="H120" i="3"/>
  <c r="H990" i="3" l="1"/>
  <c r="G991" i="3"/>
  <c r="N993" i="3"/>
  <c r="M994" i="3"/>
  <c r="N120" i="3"/>
  <c r="J120" i="3"/>
  <c r="K119" i="3"/>
  <c r="H121" i="3"/>
  <c r="M995" i="3" l="1"/>
  <c r="N994" i="3"/>
  <c r="H991" i="3"/>
  <c r="G992" i="3"/>
  <c r="N121" i="3"/>
  <c r="J121" i="3"/>
  <c r="K120" i="3"/>
  <c r="H122" i="3"/>
  <c r="G993" i="3" l="1"/>
  <c r="H992" i="3"/>
  <c r="N995" i="3"/>
  <c r="M996" i="3"/>
  <c r="N122" i="3"/>
  <c r="J122" i="3"/>
  <c r="K121" i="3"/>
  <c r="H123" i="3"/>
  <c r="M997" i="3" l="1"/>
  <c r="N996" i="3"/>
  <c r="G994" i="3"/>
  <c r="H993" i="3"/>
  <c r="N123" i="3"/>
  <c r="J123" i="3"/>
  <c r="K122" i="3"/>
  <c r="H124" i="3"/>
  <c r="N997" i="3" l="1"/>
  <c r="M998" i="3"/>
  <c r="H994" i="3"/>
  <c r="G995" i="3"/>
  <c r="N124" i="3"/>
  <c r="J124" i="3"/>
  <c r="K123" i="3"/>
  <c r="H125" i="3"/>
  <c r="H995" i="3" l="1"/>
  <c r="G996" i="3"/>
  <c r="M999" i="3"/>
  <c r="N998" i="3"/>
  <c r="N125" i="3"/>
  <c r="J125" i="3"/>
  <c r="K124" i="3"/>
  <c r="H126" i="3"/>
  <c r="N999" i="3" l="1"/>
  <c r="M1000" i="3"/>
  <c r="G997" i="3"/>
  <c r="H996" i="3"/>
  <c r="N126" i="3"/>
  <c r="J126" i="3"/>
  <c r="K125" i="3"/>
  <c r="H127" i="3"/>
  <c r="H997" i="3" l="1"/>
  <c r="G998" i="3"/>
  <c r="M1001" i="3"/>
  <c r="N1000" i="3"/>
  <c r="N127" i="3"/>
  <c r="J127" i="3"/>
  <c r="K126" i="3"/>
  <c r="H128" i="3"/>
  <c r="M1002" i="3" l="1"/>
  <c r="N1001" i="3"/>
  <c r="H998" i="3"/>
  <c r="G999" i="3"/>
  <c r="N128" i="3"/>
  <c r="J128" i="3"/>
  <c r="K127" i="3"/>
  <c r="H129" i="3"/>
  <c r="M1003" i="3" l="1"/>
  <c r="N1002" i="3"/>
  <c r="H999" i="3"/>
  <c r="G1000" i="3"/>
  <c r="N129" i="3"/>
  <c r="J129" i="3"/>
  <c r="K128" i="3"/>
  <c r="H130" i="3"/>
  <c r="G1001" i="3" l="1"/>
  <c r="H1000" i="3"/>
  <c r="M1004" i="3"/>
  <c r="N1003" i="3"/>
  <c r="N130" i="3"/>
  <c r="J130" i="3"/>
  <c r="K129" i="3"/>
  <c r="H131" i="3"/>
  <c r="H1001" i="3" l="1"/>
  <c r="G1002" i="3"/>
  <c r="M1005" i="3"/>
  <c r="N1004" i="3"/>
  <c r="N131" i="3"/>
  <c r="J131" i="3"/>
  <c r="K130" i="3"/>
  <c r="H132" i="3"/>
  <c r="N1005" i="3" l="1"/>
  <c r="M1006" i="3"/>
  <c r="G1003" i="3"/>
  <c r="H1002" i="3"/>
  <c r="N132" i="3"/>
  <c r="J132" i="3"/>
  <c r="K131" i="3"/>
  <c r="H133" i="3"/>
  <c r="G1004" i="3" l="1"/>
  <c r="H1003" i="3"/>
  <c r="N1006" i="3"/>
  <c r="M1007" i="3"/>
  <c r="N133" i="3"/>
  <c r="J133" i="3"/>
  <c r="K132" i="3"/>
  <c r="H134" i="3"/>
  <c r="M1008" i="3" l="1"/>
  <c r="N1007" i="3"/>
  <c r="H1004" i="3"/>
  <c r="G1005" i="3"/>
  <c r="N134" i="3"/>
  <c r="J134" i="3"/>
  <c r="K133" i="3"/>
  <c r="H135" i="3"/>
  <c r="H1005" i="3" l="1"/>
  <c r="G1006" i="3"/>
  <c r="N1008" i="3"/>
  <c r="M1009" i="3"/>
  <c r="N135" i="3"/>
  <c r="J135" i="3"/>
  <c r="K134" i="3"/>
  <c r="H136" i="3"/>
  <c r="M1010" i="3" l="1"/>
  <c r="N1009" i="3"/>
  <c r="H1006" i="3"/>
  <c r="G1007" i="3"/>
  <c r="N136" i="3"/>
  <c r="J136" i="3"/>
  <c r="K135" i="3"/>
  <c r="H137" i="3"/>
  <c r="N1010" i="3" l="1"/>
  <c r="M1011" i="3"/>
  <c r="H1007" i="3"/>
  <c r="G1008" i="3"/>
  <c r="N137" i="3"/>
  <c r="J137" i="3"/>
  <c r="K136" i="3"/>
  <c r="H138" i="3"/>
  <c r="G1009" i="3" l="1"/>
  <c r="H1008" i="3"/>
  <c r="M1012" i="3"/>
  <c r="N1011" i="3"/>
  <c r="N138" i="3"/>
  <c r="J138" i="3"/>
  <c r="K137" i="3"/>
  <c r="H139" i="3"/>
  <c r="H1009" i="3" l="1"/>
  <c r="G1010" i="3"/>
  <c r="N1012" i="3"/>
  <c r="M1013" i="3"/>
  <c r="N139" i="3"/>
  <c r="K138" i="3"/>
  <c r="J139" i="3"/>
  <c r="H140" i="3"/>
  <c r="M1014" i="3" l="1"/>
  <c r="N1013" i="3"/>
  <c r="G1011" i="3"/>
  <c r="H1010" i="3"/>
  <c r="N140" i="3"/>
  <c r="J140" i="3"/>
  <c r="K139" i="3"/>
  <c r="H141" i="3"/>
  <c r="N1014" i="3" l="1"/>
  <c r="M1015" i="3"/>
  <c r="H1011" i="3"/>
  <c r="G1012" i="3"/>
  <c r="N141" i="3"/>
  <c r="K140" i="3"/>
  <c r="J141" i="3"/>
  <c r="H142" i="3"/>
  <c r="G1013" i="3" l="1"/>
  <c r="H1012" i="3"/>
  <c r="M1016" i="3"/>
  <c r="N1015" i="3"/>
  <c r="N142" i="3"/>
  <c r="J142" i="3"/>
  <c r="K141" i="3"/>
  <c r="H143" i="3"/>
  <c r="H1013" i="3" l="1"/>
  <c r="G1014" i="3"/>
  <c r="N1016" i="3"/>
  <c r="M1017" i="3"/>
  <c r="N143" i="3"/>
  <c r="K142" i="3"/>
  <c r="J143" i="3"/>
  <c r="H144" i="3"/>
  <c r="M1018" i="3" l="1"/>
  <c r="N1017" i="3"/>
  <c r="H1014" i="3"/>
  <c r="G1015" i="3"/>
  <c r="N144" i="3"/>
  <c r="K143" i="3"/>
  <c r="J144" i="3"/>
  <c r="H145" i="3"/>
  <c r="H1015" i="3" l="1"/>
  <c r="G1016" i="3"/>
  <c r="N1018" i="3"/>
  <c r="M1019" i="3"/>
  <c r="N145" i="3"/>
  <c r="K144" i="3"/>
  <c r="J145" i="3"/>
  <c r="J146" i="3" s="1"/>
  <c r="H146" i="3"/>
  <c r="M1020" i="3" l="1"/>
  <c r="N1019" i="3"/>
  <c r="H1016" i="3"/>
  <c r="G1017" i="3"/>
  <c r="J147" i="3"/>
  <c r="J148" i="3" s="1"/>
  <c r="J149" i="3" s="1"/>
  <c r="J150" i="3" s="1"/>
  <c r="J151" i="3" s="1"/>
  <c r="J152" i="3" s="1"/>
  <c r="J153" i="3" s="1"/>
  <c r="J154" i="3" s="1"/>
  <c r="J155" i="3" s="1"/>
  <c r="J156" i="3" s="1"/>
  <c r="J157" i="3" s="1"/>
  <c r="J158" i="3" s="1"/>
  <c r="J159" i="3" s="1"/>
  <c r="J160" i="3" s="1"/>
  <c r="J161" i="3" s="1"/>
  <c r="J162" i="3" s="1"/>
  <c r="J163" i="3" s="1"/>
  <c r="J164" i="3" s="1"/>
  <c r="J165" i="3" s="1"/>
  <c r="J166" i="3" s="1"/>
  <c r="J167" i="3" s="1"/>
  <c r="J168" i="3" s="1"/>
  <c r="J169" i="3" s="1"/>
  <c r="J170" i="3" s="1"/>
  <c r="J171" i="3" s="1"/>
  <c r="N146" i="3"/>
  <c r="K145" i="3"/>
  <c r="H147" i="3"/>
  <c r="N1020" i="3" l="1"/>
  <c r="M1021" i="3"/>
  <c r="H1017" i="3"/>
  <c r="G1018" i="3"/>
  <c r="J172" i="3"/>
  <c r="N147" i="3"/>
  <c r="K146" i="3"/>
  <c r="H148" i="3"/>
  <c r="G1019" i="3" l="1"/>
  <c r="H1018" i="3"/>
  <c r="K172" i="3"/>
  <c r="J173" i="3"/>
  <c r="M1022" i="3"/>
  <c r="N1021" i="3"/>
  <c r="N148" i="3"/>
  <c r="K147" i="3"/>
  <c r="H149" i="3"/>
  <c r="K173" i="3" l="1"/>
  <c r="J174" i="3"/>
  <c r="N1022" i="3"/>
  <c r="M1023" i="3"/>
  <c r="H1019" i="3"/>
  <c r="G1020" i="3"/>
  <c r="N149" i="3"/>
  <c r="K148" i="3"/>
  <c r="H150" i="3"/>
  <c r="K174" i="3" l="1"/>
  <c r="J175" i="3"/>
  <c r="M1024" i="3"/>
  <c r="N1023" i="3"/>
  <c r="G1021" i="3"/>
  <c r="H1020" i="3"/>
  <c r="N150" i="3"/>
  <c r="K149" i="3"/>
  <c r="H151" i="3"/>
  <c r="K175" i="3" l="1"/>
  <c r="J176" i="3"/>
  <c r="H1021" i="3"/>
  <c r="G1022" i="3"/>
  <c r="N1024" i="3"/>
  <c r="M1025" i="3"/>
  <c r="N151" i="3"/>
  <c r="K150" i="3"/>
  <c r="H152" i="3"/>
  <c r="H1022" i="3" l="1"/>
  <c r="G1023" i="3"/>
  <c r="M1026" i="3"/>
  <c r="N1025" i="3"/>
  <c r="K176" i="3"/>
  <c r="J177" i="3"/>
  <c r="N152" i="3"/>
  <c r="K151" i="3"/>
  <c r="H153" i="3"/>
  <c r="N1026" i="3" l="1"/>
  <c r="M1027" i="3"/>
  <c r="K177" i="3"/>
  <c r="J178" i="3"/>
  <c r="H1023" i="3"/>
  <c r="G1024" i="3"/>
  <c r="N153" i="3"/>
  <c r="K152" i="3"/>
  <c r="H154" i="3"/>
  <c r="K178" i="3" l="1"/>
  <c r="J179" i="3"/>
  <c r="G1025" i="3"/>
  <c r="H1024" i="3"/>
  <c r="M1028" i="3"/>
  <c r="N1027" i="3"/>
  <c r="N154" i="3"/>
  <c r="K153" i="3"/>
  <c r="H155" i="3"/>
  <c r="N1028" i="3" l="1"/>
  <c r="M1029" i="3"/>
  <c r="H1025" i="3"/>
  <c r="G1026" i="3"/>
  <c r="K179" i="3"/>
  <c r="J180" i="3"/>
  <c r="N155" i="3"/>
  <c r="K154" i="3"/>
  <c r="H156" i="3"/>
  <c r="G1027" i="3" l="1"/>
  <c r="H1026" i="3"/>
  <c r="K180" i="3"/>
  <c r="J181" i="3"/>
  <c r="M1030" i="3"/>
  <c r="N1029" i="3"/>
  <c r="N156" i="3"/>
  <c r="K155" i="3"/>
  <c r="H157" i="3"/>
  <c r="K181" i="3" l="1"/>
  <c r="J182" i="3"/>
  <c r="N1030" i="3"/>
  <c r="M1031" i="3"/>
  <c r="H1027" i="3"/>
  <c r="G1028" i="3"/>
  <c r="N157" i="3"/>
  <c r="K156" i="3"/>
  <c r="H158" i="3"/>
  <c r="M1032" i="3" l="1"/>
  <c r="N1031" i="3"/>
  <c r="G1029" i="3"/>
  <c r="H1028" i="3"/>
  <c r="K182" i="3"/>
  <c r="J183" i="3"/>
  <c r="N158" i="3"/>
  <c r="K157" i="3"/>
  <c r="H159" i="3"/>
  <c r="N1032" i="3" l="1"/>
  <c r="M1033" i="3"/>
  <c r="H1029" i="3"/>
  <c r="G1030" i="3"/>
  <c r="K183" i="3"/>
  <c r="J184" i="3"/>
  <c r="N159" i="3"/>
  <c r="K158" i="3"/>
  <c r="H160" i="3"/>
  <c r="H1030" i="3" l="1"/>
  <c r="G1031" i="3"/>
  <c r="K184" i="3"/>
  <c r="J185" i="3"/>
  <c r="M1034" i="3"/>
  <c r="N1033" i="3"/>
  <c r="N160" i="3"/>
  <c r="K159" i="3"/>
  <c r="H161" i="3"/>
  <c r="N1034" i="3" l="1"/>
  <c r="M1035" i="3"/>
  <c r="K185" i="3"/>
  <c r="J186" i="3"/>
  <c r="H1031" i="3"/>
  <c r="G1032" i="3"/>
  <c r="N161" i="3"/>
  <c r="K160" i="3"/>
  <c r="H162" i="3"/>
  <c r="K186" i="3" l="1"/>
  <c r="J187" i="3"/>
  <c r="G1033" i="3"/>
  <c r="H1032" i="3"/>
  <c r="M1036" i="3"/>
  <c r="N1035" i="3"/>
  <c r="N162" i="3"/>
  <c r="K161" i="3"/>
  <c r="H163" i="3"/>
  <c r="H1033" i="3" l="1"/>
  <c r="G1034" i="3"/>
  <c r="K187" i="3"/>
  <c r="J188" i="3"/>
  <c r="N1036" i="3"/>
  <c r="M1037" i="3"/>
  <c r="N163" i="3"/>
  <c r="K162" i="3"/>
  <c r="H164" i="3"/>
  <c r="K188" i="3" l="1"/>
  <c r="J189" i="3"/>
  <c r="H1034" i="3"/>
  <c r="G1035" i="3"/>
  <c r="N1037" i="3"/>
  <c r="M1038" i="3"/>
  <c r="N164" i="3"/>
  <c r="K163" i="3"/>
  <c r="H165" i="3"/>
  <c r="N1038" i="3" l="1"/>
  <c r="M1039" i="3"/>
  <c r="H1035" i="3"/>
  <c r="G1036" i="3"/>
  <c r="K189" i="3"/>
  <c r="J190" i="3"/>
  <c r="N165" i="3"/>
  <c r="K164" i="3"/>
  <c r="H166" i="3"/>
  <c r="K190" i="3" l="1"/>
  <c r="J191" i="3"/>
  <c r="H1036" i="3"/>
  <c r="G1037" i="3"/>
  <c r="N1039" i="3"/>
  <c r="M1040" i="3"/>
  <c r="N166" i="3"/>
  <c r="K165" i="3"/>
  <c r="H167" i="3"/>
  <c r="K191" i="3" l="1"/>
  <c r="J192" i="3"/>
  <c r="G1038" i="3"/>
  <c r="H1037" i="3"/>
  <c r="N1040" i="3"/>
  <c r="M1041" i="3"/>
  <c r="N167" i="3"/>
  <c r="K166" i="3"/>
  <c r="H168" i="3"/>
  <c r="N1041" i="3" l="1"/>
  <c r="M1042" i="3"/>
  <c r="K192" i="3"/>
  <c r="J193" i="3"/>
  <c r="G1039" i="3"/>
  <c r="H1038" i="3"/>
  <c r="N168" i="3"/>
  <c r="K167" i="3"/>
  <c r="H169" i="3"/>
  <c r="M1043" i="3" l="1"/>
  <c r="N1042" i="3"/>
  <c r="K193" i="3"/>
  <c r="J194" i="3"/>
  <c r="G1040" i="3"/>
  <c r="H1039" i="3"/>
  <c r="N169" i="3"/>
  <c r="K168" i="3"/>
  <c r="H170" i="3"/>
  <c r="N1043" i="3" l="1"/>
  <c r="M1044" i="3"/>
  <c r="J195" i="3"/>
  <c r="K194" i="3"/>
  <c r="G1041" i="3"/>
  <c r="H1040" i="3"/>
  <c r="N170" i="3"/>
  <c r="K169" i="3"/>
  <c r="H171" i="3"/>
  <c r="K195" i="3" l="1"/>
  <c r="J196" i="3"/>
  <c r="J197" i="3" s="1"/>
  <c r="J198" i="3" s="1"/>
  <c r="J199" i="3" s="1"/>
  <c r="J200" i="3" s="1"/>
  <c r="J201" i="3" s="1"/>
  <c r="J202" i="3" s="1"/>
  <c r="J203" i="3" s="1"/>
  <c r="J204" i="3" s="1"/>
  <c r="J205" i="3" s="1"/>
  <c r="J206" i="3" s="1"/>
  <c r="J207" i="3" s="1"/>
  <c r="J208" i="3" s="1"/>
  <c r="J209" i="3" s="1"/>
  <c r="J210" i="3" s="1"/>
  <c r="J211" i="3" s="1"/>
  <c r="J212" i="3" s="1"/>
  <c r="J213" i="3" s="1"/>
  <c r="J214" i="3" s="1"/>
  <c r="J215" i="3" s="1"/>
  <c r="J216" i="3" s="1"/>
  <c r="J217" i="3" s="1"/>
  <c r="J218" i="3" s="1"/>
  <c r="J219" i="3" s="1"/>
  <c r="J220" i="3" s="1"/>
  <c r="J221" i="3" s="1"/>
  <c r="J222" i="3" s="1"/>
  <c r="J223" i="3" s="1"/>
  <c r="J224" i="3" s="1"/>
  <c r="J225" i="3" s="1"/>
  <c r="J226" i="3" s="1"/>
  <c r="J227" i="3" s="1"/>
  <c r="J228" i="3" s="1"/>
  <c r="J229" i="3" s="1"/>
  <c r="J230" i="3" s="1"/>
  <c r="J231" i="3" s="1"/>
  <c r="J232" i="3" s="1"/>
  <c r="J23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J260" i="3" s="1"/>
  <c r="J261" i="3" s="1"/>
  <c r="J262" i="3" s="1"/>
  <c r="J263" i="3" s="1"/>
  <c r="J264" i="3" s="1"/>
  <c r="J265" i="3" s="1"/>
  <c r="J266" i="3" s="1"/>
  <c r="J267" i="3" s="1"/>
  <c r="J268" i="3" s="1"/>
  <c r="J269" i="3" s="1"/>
  <c r="J270" i="3" s="1"/>
  <c r="J271" i="3" s="1"/>
  <c r="J272" i="3" s="1"/>
  <c r="J273" i="3" s="1"/>
  <c r="J274" i="3" s="1"/>
  <c r="J275" i="3" s="1"/>
  <c r="J276" i="3" s="1"/>
  <c r="J277" i="3" s="1"/>
  <c r="J278" i="3" s="1"/>
  <c r="J279" i="3" s="1"/>
  <c r="J280" i="3" s="1"/>
  <c r="J281" i="3" s="1"/>
  <c r="J282" i="3" s="1"/>
  <c r="J283" i="3" s="1"/>
  <c r="J284" i="3" s="1"/>
  <c r="J285" i="3" s="1"/>
  <c r="J286" i="3" s="1"/>
  <c r="J287" i="3" s="1"/>
  <c r="J288" i="3" s="1"/>
  <c r="J289" i="3" s="1"/>
  <c r="J290" i="3" s="1"/>
  <c r="J291" i="3" s="1"/>
  <c r="J292" i="3" s="1"/>
  <c r="J293" i="3" s="1"/>
  <c r="J294" i="3" s="1"/>
  <c r="J295" i="3" s="1"/>
  <c r="J296" i="3" s="1"/>
  <c r="J297" i="3" s="1"/>
  <c r="J298" i="3" s="1"/>
  <c r="J299" i="3" s="1"/>
  <c r="J300" i="3" s="1"/>
  <c r="J301" i="3" s="1"/>
  <c r="J302" i="3" s="1"/>
  <c r="J303" i="3" s="1"/>
  <c r="J304" i="3" s="1"/>
  <c r="J305" i="3" s="1"/>
  <c r="J306" i="3" s="1"/>
  <c r="J307" i="3" s="1"/>
  <c r="J308" i="3" s="1"/>
  <c r="J309" i="3" s="1"/>
  <c r="J310" i="3" s="1"/>
  <c r="J311" i="3" s="1"/>
  <c r="J312" i="3" s="1"/>
  <c r="J313" i="3" s="1"/>
  <c r="J314" i="3" s="1"/>
  <c r="J315" i="3" s="1"/>
  <c r="J316" i="3" s="1"/>
  <c r="J317" i="3" s="1"/>
  <c r="J318" i="3" s="1"/>
  <c r="J319" i="3" s="1"/>
  <c r="J320" i="3" s="1"/>
  <c r="J321" i="3" s="1"/>
  <c r="J322" i="3" s="1"/>
  <c r="J323" i="3" s="1"/>
  <c r="J324" i="3" s="1"/>
  <c r="J325" i="3" s="1"/>
  <c r="J326" i="3" s="1"/>
  <c r="J327" i="3" s="1"/>
  <c r="J328" i="3" s="1"/>
  <c r="J329" i="3" s="1"/>
  <c r="J330" i="3" s="1"/>
  <c r="J331" i="3" s="1"/>
  <c r="J332" i="3" s="1"/>
  <c r="J333" i="3" s="1"/>
  <c r="J334" i="3" s="1"/>
  <c r="J335" i="3" s="1"/>
  <c r="J336" i="3" s="1"/>
  <c r="J337" i="3" s="1"/>
  <c r="J338" i="3" s="1"/>
  <c r="J339" i="3" s="1"/>
  <c r="J340" i="3" s="1"/>
  <c r="J341" i="3" s="1"/>
  <c r="J342" i="3" s="1"/>
  <c r="J343" i="3" s="1"/>
  <c r="J344" i="3" s="1"/>
  <c r="J345" i="3" s="1"/>
  <c r="J346" i="3" s="1"/>
  <c r="J347" i="3" s="1"/>
  <c r="J348" i="3" s="1"/>
  <c r="J349" i="3" s="1"/>
  <c r="J350" i="3" s="1"/>
  <c r="J351" i="3" s="1"/>
  <c r="J352" i="3" s="1"/>
  <c r="J353" i="3" s="1"/>
  <c r="J354" i="3" s="1"/>
  <c r="J355" i="3" s="1"/>
  <c r="J356" i="3" s="1"/>
  <c r="J357" i="3" s="1"/>
  <c r="J358" i="3" s="1"/>
  <c r="J359" i="3" s="1"/>
  <c r="J360" i="3" s="1"/>
  <c r="J361" i="3" s="1"/>
  <c r="J362" i="3" s="1"/>
  <c r="J363" i="3" s="1"/>
  <c r="J364" i="3" s="1"/>
  <c r="J365" i="3" s="1"/>
  <c r="J366" i="3" s="1"/>
  <c r="J367" i="3" s="1"/>
  <c r="J368" i="3" s="1"/>
  <c r="J369" i="3" s="1"/>
  <c r="J370" i="3" s="1"/>
  <c r="J371" i="3" s="1"/>
  <c r="J372" i="3" s="1"/>
  <c r="J373" i="3" s="1"/>
  <c r="J374" i="3" s="1"/>
  <c r="J375" i="3" s="1"/>
  <c r="J376" i="3" s="1"/>
  <c r="J377" i="3" s="1"/>
  <c r="J378" i="3" s="1"/>
  <c r="J379" i="3" s="1"/>
  <c r="J380" i="3" s="1"/>
  <c r="J381" i="3" s="1"/>
  <c r="J382" i="3" s="1"/>
  <c r="J383" i="3" s="1"/>
  <c r="J384" i="3" s="1"/>
  <c r="J385" i="3" s="1"/>
  <c r="J386" i="3" s="1"/>
  <c r="J387" i="3" s="1"/>
  <c r="J388" i="3" s="1"/>
  <c r="J389" i="3" s="1"/>
  <c r="J390" i="3" s="1"/>
  <c r="J391" i="3" s="1"/>
  <c r="J392" i="3" s="1"/>
  <c r="J393" i="3" s="1"/>
  <c r="J394" i="3" s="1"/>
  <c r="J395" i="3" s="1"/>
  <c r="J396" i="3" s="1"/>
  <c r="J397" i="3" s="1"/>
  <c r="J398" i="3" s="1"/>
  <c r="J399" i="3" s="1"/>
  <c r="J400" i="3" s="1"/>
  <c r="J401" i="3" s="1"/>
  <c r="J402" i="3" s="1"/>
  <c r="J403" i="3" s="1"/>
  <c r="J404" i="3" s="1"/>
  <c r="J405" i="3" s="1"/>
  <c r="J406" i="3" s="1"/>
  <c r="J407" i="3" s="1"/>
  <c r="J408" i="3" s="1"/>
  <c r="J409" i="3" s="1"/>
  <c r="J410" i="3" s="1"/>
  <c r="J411" i="3" s="1"/>
  <c r="J412" i="3" s="1"/>
  <c r="J413" i="3" s="1"/>
  <c r="J414" i="3" s="1"/>
  <c r="J415" i="3" s="1"/>
  <c r="J416" i="3" s="1"/>
  <c r="J417" i="3" s="1"/>
  <c r="J418" i="3" s="1"/>
  <c r="J419" i="3" s="1"/>
  <c r="J420" i="3" s="1"/>
  <c r="J421" i="3" s="1"/>
  <c r="J422" i="3" s="1"/>
  <c r="J423" i="3" s="1"/>
  <c r="J424" i="3" s="1"/>
  <c r="J425" i="3" s="1"/>
  <c r="J426" i="3" s="1"/>
  <c r="J427" i="3" s="1"/>
  <c r="J428" i="3" s="1"/>
  <c r="J429" i="3" s="1"/>
  <c r="J430" i="3" s="1"/>
  <c r="J431" i="3" s="1"/>
  <c r="J432" i="3" s="1"/>
  <c r="J433" i="3" s="1"/>
  <c r="J434" i="3" s="1"/>
  <c r="J435" i="3" s="1"/>
  <c r="J436" i="3" s="1"/>
  <c r="J437" i="3" s="1"/>
  <c r="J438" i="3" s="1"/>
  <c r="J439" i="3" s="1"/>
  <c r="J440" i="3" s="1"/>
  <c r="J441" i="3" s="1"/>
  <c r="J442" i="3" s="1"/>
  <c r="J443" i="3" s="1"/>
  <c r="J444" i="3" s="1"/>
  <c r="J445" i="3" s="1"/>
  <c r="J446" i="3" s="1"/>
  <c r="J447" i="3" s="1"/>
  <c r="J448" i="3" s="1"/>
  <c r="J449" i="3" s="1"/>
  <c r="J450" i="3" s="1"/>
  <c r="J451" i="3" s="1"/>
  <c r="J452" i="3" s="1"/>
  <c r="J453" i="3" s="1"/>
  <c r="J454" i="3" s="1"/>
  <c r="J455" i="3" s="1"/>
  <c r="J456" i="3" s="1"/>
  <c r="J457" i="3" s="1"/>
  <c r="J458" i="3" s="1"/>
  <c r="J459" i="3" s="1"/>
  <c r="J460" i="3" s="1"/>
  <c r="J461" i="3" s="1"/>
  <c r="J462" i="3" s="1"/>
  <c r="J463" i="3" s="1"/>
  <c r="J464" i="3" s="1"/>
  <c r="J465" i="3" s="1"/>
  <c r="J466" i="3" s="1"/>
  <c r="J467" i="3" s="1"/>
  <c r="J468" i="3" s="1"/>
  <c r="J469" i="3" s="1"/>
  <c r="J470" i="3" s="1"/>
  <c r="J471" i="3" s="1"/>
  <c r="J472" i="3" s="1"/>
  <c r="J473" i="3" s="1"/>
  <c r="J474" i="3" s="1"/>
  <c r="J475" i="3" s="1"/>
  <c r="J476" i="3" s="1"/>
  <c r="J477" i="3" s="1"/>
  <c r="J478" i="3" s="1"/>
  <c r="J479" i="3" s="1"/>
  <c r="J480" i="3" s="1"/>
  <c r="J481" i="3" s="1"/>
  <c r="J482" i="3" s="1"/>
  <c r="J483" i="3" s="1"/>
  <c r="J484" i="3" s="1"/>
  <c r="J485" i="3" s="1"/>
  <c r="J486" i="3" s="1"/>
  <c r="J487" i="3" s="1"/>
  <c r="J488" i="3" s="1"/>
  <c r="J489" i="3" s="1"/>
  <c r="J490" i="3" s="1"/>
  <c r="J491" i="3" s="1"/>
  <c r="J492" i="3" s="1"/>
  <c r="J493" i="3" s="1"/>
  <c r="J494" i="3" s="1"/>
  <c r="J495" i="3" s="1"/>
  <c r="J496" i="3" s="1"/>
  <c r="J497" i="3" s="1"/>
  <c r="J498" i="3" s="1"/>
  <c r="J499" i="3" s="1"/>
  <c r="J500" i="3" s="1"/>
  <c r="J501" i="3" s="1"/>
  <c r="J502" i="3" s="1"/>
  <c r="J503" i="3" s="1"/>
  <c r="J504" i="3" s="1"/>
  <c r="J505" i="3" s="1"/>
  <c r="J506" i="3" s="1"/>
  <c r="J507" i="3" s="1"/>
  <c r="J508" i="3" s="1"/>
  <c r="J509" i="3" s="1"/>
  <c r="J510" i="3" s="1"/>
  <c r="J511" i="3" s="1"/>
  <c r="J512" i="3" s="1"/>
  <c r="J513" i="3" s="1"/>
  <c r="J514" i="3" s="1"/>
  <c r="J515" i="3" s="1"/>
  <c r="J516" i="3" s="1"/>
  <c r="J517" i="3" s="1"/>
  <c r="J518" i="3" s="1"/>
  <c r="J519" i="3" s="1"/>
  <c r="J520" i="3" s="1"/>
  <c r="J521" i="3" s="1"/>
  <c r="J522" i="3" s="1"/>
  <c r="J523" i="3" s="1"/>
  <c r="J524" i="3" s="1"/>
  <c r="J525" i="3" s="1"/>
  <c r="J526" i="3" s="1"/>
  <c r="J527" i="3" s="1"/>
  <c r="J528" i="3" s="1"/>
  <c r="J529" i="3" s="1"/>
  <c r="J530" i="3" s="1"/>
  <c r="J531" i="3" s="1"/>
  <c r="J532" i="3" s="1"/>
  <c r="J533" i="3" s="1"/>
  <c r="J534" i="3" s="1"/>
  <c r="J535" i="3" s="1"/>
  <c r="J536" i="3" s="1"/>
  <c r="J537" i="3" s="1"/>
  <c r="J538" i="3" s="1"/>
  <c r="J539" i="3" s="1"/>
  <c r="J540" i="3" s="1"/>
  <c r="J541" i="3" s="1"/>
  <c r="J542" i="3" s="1"/>
  <c r="J543" i="3" s="1"/>
  <c r="J544" i="3" s="1"/>
  <c r="J545" i="3" s="1"/>
  <c r="J546" i="3" s="1"/>
  <c r="J547" i="3" s="1"/>
  <c r="J548" i="3" s="1"/>
  <c r="J549" i="3" s="1"/>
  <c r="J550" i="3" s="1"/>
  <c r="J551" i="3" s="1"/>
  <c r="J552" i="3" s="1"/>
  <c r="J553" i="3" s="1"/>
  <c r="J554" i="3" s="1"/>
  <c r="J555" i="3" s="1"/>
  <c r="J556" i="3" s="1"/>
  <c r="J557" i="3" s="1"/>
  <c r="J558" i="3" s="1"/>
  <c r="J559" i="3" s="1"/>
  <c r="J560" i="3" s="1"/>
  <c r="J561" i="3" s="1"/>
  <c r="J562" i="3" s="1"/>
  <c r="J563" i="3" s="1"/>
  <c r="J564" i="3" s="1"/>
  <c r="J565" i="3" s="1"/>
  <c r="J566" i="3" s="1"/>
  <c r="J567" i="3" s="1"/>
  <c r="J568" i="3" s="1"/>
  <c r="J569" i="3" s="1"/>
  <c r="J570" i="3" s="1"/>
  <c r="J571" i="3" s="1"/>
  <c r="J572" i="3" s="1"/>
  <c r="J573" i="3" s="1"/>
  <c r="J574" i="3" s="1"/>
  <c r="J575" i="3" s="1"/>
  <c r="J576" i="3" s="1"/>
  <c r="J577" i="3" s="1"/>
  <c r="J578" i="3" s="1"/>
  <c r="J579" i="3" s="1"/>
  <c r="J580" i="3" s="1"/>
  <c r="J581" i="3" s="1"/>
  <c r="J582" i="3" s="1"/>
  <c r="J583" i="3" s="1"/>
  <c r="J584" i="3" s="1"/>
  <c r="J585" i="3" s="1"/>
  <c r="J586" i="3" s="1"/>
  <c r="J587" i="3" s="1"/>
  <c r="J588" i="3" s="1"/>
  <c r="J589" i="3" s="1"/>
  <c r="J590" i="3" s="1"/>
  <c r="J591" i="3" s="1"/>
  <c r="J592" i="3" s="1"/>
  <c r="J593" i="3" s="1"/>
  <c r="J594" i="3" s="1"/>
  <c r="J595" i="3" s="1"/>
  <c r="J596" i="3" s="1"/>
  <c r="J597" i="3" s="1"/>
  <c r="J598" i="3" s="1"/>
  <c r="J599" i="3" s="1"/>
  <c r="J600" i="3" s="1"/>
  <c r="J601" i="3" s="1"/>
  <c r="J602" i="3" s="1"/>
  <c r="J603" i="3" s="1"/>
  <c r="J604" i="3" s="1"/>
  <c r="J605" i="3" s="1"/>
  <c r="J606" i="3" s="1"/>
  <c r="J607" i="3" s="1"/>
  <c r="J608" i="3" s="1"/>
  <c r="J609" i="3" s="1"/>
  <c r="J610" i="3" s="1"/>
  <c r="J611" i="3" s="1"/>
  <c r="J612" i="3" s="1"/>
  <c r="J613" i="3" s="1"/>
  <c r="J614" i="3" s="1"/>
  <c r="J615" i="3" s="1"/>
  <c r="J616" i="3" s="1"/>
  <c r="J617" i="3" s="1"/>
  <c r="J618" i="3" s="1"/>
  <c r="J619" i="3" s="1"/>
  <c r="J620" i="3" s="1"/>
  <c r="J621" i="3" s="1"/>
  <c r="J622" i="3" s="1"/>
  <c r="J623" i="3" s="1"/>
  <c r="J624" i="3" s="1"/>
  <c r="J625" i="3" s="1"/>
  <c r="J626" i="3" s="1"/>
  <c r="J627" i="3" s="1"/>
  <c r="J628" i="3" s="1"/>
  <c r="J629" i="3" s="1"/>
  <c r="J630" i="3" s="1"/>
  <c r="J631" i="3" s="1"/>
  <c r="J632" i="3" s="1"/>
  <c r="J633" i="3" s="1"/>
  <c r="J634" i="3" s="1"/>
  <c r="J635" i="3" s="1"/>
  <c r="J636" i="3" s="1"/>
  <c r="J637" i="3" s="1"/>
  <c r="J638" i="3" s="1"/>
  <c r="J639" i="3" s="1"/>
  <c r="J640" i="3" s="1"/>
  <c r="J641" i="3" s="1"/>
  <c r="J642" i="3" s="1"/>
  <c r="J643" i="3" s="1"/>
  <c r="J644" i="3" s="1"/>
  <c r="J645" i="3" s="1"/>
  <c r="J646" i="3" s="1"/>
  <c r="J647" i="3" s="1"/>
  <c r="J648" i="3" s="1"/>
  <c r="J649" i="3" s="1"/>
  <c r="J650" i="3" s="1"/>
  <c r="J651" i="3" s="1"/>
  <c r="J652" i="3" s="1"/>
  <c r="J653" i="3" s="1"/>
  <c r="J654" i="3" s="1"/>
  <c r="J655" i="3" s="1"/>
  <c r="J656" i="3" s="1"/>
  <c r="J657" i="3" s="1"/>
  <c r="J658" i="3" s="1"/>
  <c r="J659" i="3" s="1"/>
  <c r="J660" i="3" s="1"/>
  <c r="J661" i="3" s="1"/>
  <c r="J662" i="3" s="1"/>
  <c r="J663" i="3" s="1"/>
  <c r="J664" i="3" s="1"/>
  <c r="J665" i="3" s="1"/>
  <c r="J666" i="3" s="1"/>
  <c r="J667" i="3" s="1"/>
  <c r="J668" i="3" s="1"/>
  <c r="J669" i="3" s="1"/>
  <c r="J670" i="3" s="1"/>
  <c r="J671" i="3" s="1"/>
  <c r="J672" i="3" s="1"/>
  <c r="J673" i="3" s="1"/>
  <c r="J674" i="3" s="1"/>
  <c r="J675" i="3" s="1"/>
  <c r="J676" i="3" s="1"/>
  <c r="J677" i="3" s="1"/>
  <c r="J678" i="3" s="1"/>
  <c r="J679" i="3" s="1"/>
  <c r="J680" i="3" s="1"/>
  <c r="J681" i="3" s="1"/>
  <c r="J682" i="3" s="1"/>
  <c r="J683" i="3" s="1"/>
  <c r="J684" i="3" s="1"/>
  <c r="J685" i="3" s="1"/>
  <c r="J686" i="3" s="1"/>
  <c r="J687" i="3" s="1"/>
  <c r="J688" i="3" s="1"/>
  <c r="J689" i="3" s="1"/>
  <c r="J690" i="3" s="1"/>
  <c r="J691" i="3" s="1"/>
  <c r="J692" i="3" s="1"/>
  <c r="J693" i="3" s="1"/>
  <c r="J694" i="3" s="1"/>
  <c r="J695" i="3" s="1"/>
  <c r="J696" i="3" s="1"/>
  <c r="J697" i="3" s="1"/>
  <c r="J698" i="3" s="1"/>
  <c r="J699" i="3" s="1"/>
  <c r="J700" i="3" s="1"/>
  <c r="J701" i="3" s="1"/>
  <c r="J702" i="3" s="1"/>
  <c r="J703" i="3" s="1"/>
  <c r="J704" i="3" s="1"/>
  <c r="J705" i="3" s="1"/>
  <c r="J706" i="3" s="1"/>
  <c r="J707" i="3" s="1"/>
  <c r="J708" i="3" s="1"/>
  <c r="J709" i="3" s="1"/>
  <c r="J710" i="3" s="1"/>
  <c r="J711" i="3" s="1"/>
  <c r="J712" i="3" s="1"/>
  <c r="J713" i="3" s="1"/>
  <c r="J714" i="3" s="1"/>
  <c r="J715" i="3" s="1"/>
  <c r="J716" i="3" s="1"/>
  <c r="J717" i="3" s="1"/>
  <c r="J718" i="3" s="1"/>
  <c r="J719" i="3" s="1"/>
  <c r="J720" i="3" s="1"/>
  <c r="J721" i="3" s="1"/>
  <c r="J722" i="3" s="1"/>
  <c r="J723" i="3" s="1"/>
  <c r="J724" i="3" s="1"/>
  <c r="J725" i="3" s="1"/>
  <c r="J726" i="3" s="1"/>
  <c r="J727" i="3" s="1"/>
  <c r="J728" i="3" s="1"/>
  <c r="J729" i="3" s="1"/>
  <c r="J730" i="3" s="1"/>
  <c r="J731" i="3" s="1"/>
  <c r="J732" i="3" s="1"/>
  <c r="J733" i="3" s="1"/>
  <c r="J734" i="3" s="1"/>
  <c r="J735" i="3" s="1"/>
  <c r="J736" i="3" s="1"/>
  <c r="J737" i="3" s="1"/>
  <c r="J738" i="3" s="1"/>
  <c r="J739" i="3" s="1"/>
  <c r="J740" i="3" s="1"/>
  <c r="J741" i="3" s="1"/>
  <c r="J742" i="3" s="1"/>
  <c r="J743" i="3" s="1"/>
  <c r="J744" i="3" s="1"/>
  <c r="J745" i="3" s="1"/>
  <c r="J746" i="3" s="1"/>
  <c r="J747" i="3" s="1"/>
  <c r="J748" i="3" s="1"/>
  <c r="J749" i="3" s="1"/>
  <c r="J750" i="3" s="1"/>
  <c r="J751" i="3" s="1"/>
  <c r="J752" i="3" s="1"/>
  <c r="J753" i="3" s="1"/>
  <c r="J754" i="3" s="1"/>
  <c r="J755" i="3" s="1"/>
  <c r="J756" i="3" s="1"/>
  <c r="J757" i="3" s="1"/>
  <c r="J758" i="3" s="1"/>
  <c r="J759" i="3" s="1"/>
  <c r="J760" i="3" s="1"/>
  <c r="J761" i="3" s="1"/>
  <c r="J762" i="3" s="1"/>
  <c r="J763" i="3" s="1"/>
  <c r="J764" i="3" s="1"/>
  <c r="J765" i="3" s="1"/>
  <c r="J766" i="3" s="1"/>
  <c r="J767" i="3" s="1"/>
  <c r="J768" i="3" s="1"/>
  <c r="J769" i="3" s="1"/>
  <c r="J770" i="3" s="1"/>
  <c r="J771" i="3" s="1"/>
  <c r="J772" i="3" s="1"/>
  <c r="J773" i="3" s="1"/>
  <c r="J774" i="3" s="1"/>
  <c r="J775" i="3" s="1"/>
  <c r="J776" i="3" s="1"/>
  <c r="J777" i="3" s="1"/>
  <c r="J778" i="3" s="1"/>
  <c r="J779" i="3" s="1"/>
  <c r="J780" i="3" s="1"/>
  <c r="J781" i="3" s="1"/>
  <c r="J782" i="3" s="1"/>
  <c r="J783" i="3" s="1"/>
  <c r="J784" i="3" s="1"/>
  <c r="J785" i="3" s="1"/>
  <c r="J786" i="3" s="1"/>
  <c r="J787" i="3" s="1"/>
  <c r="J788" i="3" s="1"/>
  <c r="J789" i="3" s="1"/>
  <c r="J790" i="3" s="1"/>
  <c r="J791" i="3" s="1"/>
  <c r="J792" i="3" s="1"/>
  <c r="J793" i="3" s="1"/>
  <c r="J794" i="3" s="1"/>
  <c r="J795" i="3" s="1"/>
  <c r="J796" i="3" s="1"/>
  <c r="J797" i="3" s="1"/>
  <c r="J798" i="3" s="1"/>
  <c r="J799" i="3" s="1"/>
  <c r="J800" i="3" s="1"/>
  <c r="J801" i="3" s="1"/>
  <c r="J802" i="3" s="1"/>
  <c r="J803" i="3" s="1"/>
  <c r="J804" i="3" s="1"/>
  <c r="J805" i="3" s="1"/>
  <c r="J806" i="3" s="1"/>
  <c r="J807" i="3" s="1"/>
  <c r="J808" i="3" s="1"/>
  <c r="J809" i="3" s="1"/>
  <c r="J810" i="3" s="1"/>
  <c r="J811" i="3" s="1"/>
  <c r="J812" i="3" s="1"/>
  <c r="J813" i="3" s="1"/>
  <c r="J814" i="3" s="1"/>
  <c r="J815" i="3" s="1"/>
  <c r="J816" i="3" s="1"/>
  <c r="J817" i="3" s="1"/>
  <c r="J818" i="3" s="1"/>
  <c r="J819" i="3" s="1"/>
  <c r="J820" i="3" s="1"/>
  <c r="J821" i="3" s="1"/>
  <c r="J822" i="3" s="1"/>
  <c r="J823" i="3" s="1"/>
  <c r="J824" i="3" s="1"/>
  <c r="J825" i="3" s="1"/>
  <c r="J826" i="3" s="1"/>
  <c r="J827" i="3" s="1"/>
  <c r="J828" i="3" s="1"/>
  <c r="J829" i="3" s="1"/>
  <c r="J830" i="3" s="1"/>
  <c r="J831" i="3" s="1"/>
  <c r="J832" i="3" s="1"/>
  <c r="J833" i="3" s="1"/>
  <c r="J834" i="3" s="1"/>
  <c r="J835" i="3" s="1"/>
  <c r="J836" i="3" s="1"/>
  <c r="J837" i="3" s="1"/>
  <c r="J838" i="3" s="1"/>
  <c r="J839" i="3" s="1"/>
  <c r="J840" i="3" s="1"/>
  <c r="J841" i="3" s="1"/>
  <c r="J842" i="3" s="1"/>
  <c r="J843" i="3" s="1"/>
  <c r="J844" i="3" s="1"/>
  <c r="J845" i="3" s="1"/>
  <c r="J846" i="3" s="1"/>
  <c r="J847" i="3" s="1"/>
  <c r="J848" i="3" s="1"/>
  <c r="J849" i="3" s="1"/>
  <c r="J850" i="3" s="1"/>
  <c r="J851" i="3" s="1"/>
  <c r="J852" i="3" s="1"/>
  <c r="J853" i="3" s="1"/>
  <c r="J854" i="3" s="1"/>
  <c r="J855" i="3" s="1"/>
  <c r="J856" i="3" s="1"/>
  <c r="J857" i="3" s="1"/>
  <c r="J858" i="3" s="1"/>
  <c r="J859" i="3" s="1"/>
  <c r="J860" i="3" s="1"/>
  <c r="J861" i="3" s="1"/>
  <c r="J862" i="3" s="1"/>
  <c r="J863" i="3" s="1"/>
  <c r="J864" i="3" s="1"/>
  <c r="J865" i="3" s="1"/>
  <c r="J866" i="3" s="1"/>
  <c r="J867" i="3" s="1"/>
  <c r="J868" i="3" s="1"/>
  <c r="J869" i="3" s="1"/>
  <c r="J870" i="3" s="1"/>
  <c r="J871" i="3" s="1"/>
  <c r="J872" i="3" s="1"/>
  <c r="J873" i="3" s="1"/>
  <c r="J874" i="3" s="1"/>
  <c r="J875" i="3" s="1"/>
  <c r="J876" i="3" s="1"/>
  <c r="J877" i="3" s="1"/>
  <c r="J878" i="3" s="1"/>
  <c r="J879" i="3" s="1"/>
  <c r="J880" i="3" s="1"/>
  <c r="J881" i="3" s="1"/>
  <c r="J882" i="3" s="1"/>
  <c r="J883" i="3" s="1"/>
  <c r="J884" i="3" s="1"/>
  <c r="J885" i="3" s="1"/>
  <c r="J886" i="3" s="1"/>
  <c r="J887" i="3" s="1"/>
  <c r="J888" i="3" s="1"/>
  <c r="J889" i="3" s="1"/>
  <c r="J890" i="3" s="1"/>
  <c r="J891" i="3" s="1"/>
  <c r="J892" i="3" s="1"/>
  <c r="J893" i="3" s="1"/>
  <c r="J894" i="3" s="1"/>
  <c r="J895" i="3" s="1"/>
  <c r="J896" i="3" s="1"/>
  <c r="J897" i="3" s="1"/>
  <c r="J898" i="3" s="1"/>
  <c r="J899" i="3" s="1"/>
  <c r="J900" i="3" s="1"/>
  <c r="J901" i="3" s="1"/>
  <c r="J902" i="3" s="1"/>
  <c r="J903" i="3" s="1"/>
  <c r="J904" i="3" s="1"/>
  <c r="J905" i="3" s="1"/>
  <c r="J906" i="3" s="1"/>
  <c r="J907" i="3" s="1"/>
  <c r="J908" i="3" s="1"/>
  <c r="J909" i="3" s="1"/>
  <c r="J910" i="3" s="1"/>
  <c r="J911" i="3" s="1"/>
  <c r="J912" i="3" s="1"/>
  <c r="J913" i="3" s="1"/>
  <c r="J914" i="3" s="1"/>
  <c r="J915" i="3" s="1"/>
  <c r="J916" i="3" s="1"/>
  <c r="J917" i="3" s="1"/>
  <c r="J918" i="3" s="1"/>
  <c r="J919" i="3" s="1"/>
  <c r="J920" i="3" s="1"/>
  <c r="J921" i="3" s="1"/>
  <c r="J922" i="3" s="1"/>
  <c r="J923" i="3" s="1"/>
  <c r="J924" i="3" s="1"/>
  <c r="J925" i="3" s="1"/>
  <c r="J926" i="3" s="1"/>
  <c r="J927" i="3" s="1"/>
  <c r="J928" i="3" s="1"/>
  <c r="J929" i="3" s="1"/>
  <c r="J930" i="3" s="1"/>
  <c r="J931" i="3" s="1"/>
  <c r="J932" i="3" s="1"/>
  <c r="J933" i="3" s="1"/>
  <c r="J934" i="3" s="1"/>
  <c r="J935" i="3" s="1"/>
  <c r="J936" i="3" s="1"/>
  <c r="J937" i="3" s="1"/>
  <c r="J938" i="3" s="1"/>
  <c r="J939" i="3" s="1"/>
  <c r="J940" i="3" s="1"/>
  <c r="J941" i="3" s="1"/>
  <c r="J942" i="3" s="1"/>
  <c r="J943" i="3" s="1"/>
  <c r="J944" i="3" s="1"/>
  <c r="J945" i="3" s="1"/>
  <c r="J946" i="3" s="1"/>
  <c r="J947" i="3" s="1"/>
  <c r="M1045" i="3"/>
  <c r="N1044" i="3"/>
  <c r="H1041" i="3"/>
  <c r="G1042" i="3"/>
  <c r="N171" i="3"/>
  <c r="K170" i="3"/>
  <c r="H1042" i="3" l="1"/>
  <c r="G1043" i="3"/>
  <c r="K947" i="3"/>
  <c r="J948" i="3"/>
  <c r="M1046" i="3"/>
  <c r="N1045" i="3"/>
  <c r="K171" i="3"/>
  <c r="K948" i="3" l="1"/>
  <c r="J949" i="3"/>
  <c r="G1044" i="3"/>
  <c r="H1043" i="3"/>
  <c r="N1046" i="3"/>
  <c r="M1047" i="3"/>
  <c r="H1044" i="3" l="1"/>
  <c r="G1045" i="3"/>
  <c r="N1047" i="3"/>
  <c r="M1048" i="3"/>
  <c r="J950" i="3"/>
  <c r="K949" i="3"/>
  <c r="J951" i="3" l="1"/>
  <c r="K950" i="3"/>
  <c r="M1049" i="3"/>
  <c r="N1048" i="3"/>
  <c r="G1046" i="3"/>
  <c r="H1045" i="3"/>
  <c r="G1047" i="3" l="1"/>
  <c r="H1046" i="3"/>
  <c r="J952" i="3"/>
  <c r="K951" i="3"/>
  <c r="M1050" i="3"/>
  <c r="N1049" i="3"/>
  <c r="M1051" i="3" l="1"/>
  <c r="N1050" i="3"/>
  <c r="G1048" i="3"/>
  <c r="H1047" i="3"/>
  <c r="K952" i="3"/>
  <c r="J953" i="3"/>
  <c r="M1052" i="3" l="1"/>
  <c r="N1051" i="3"/>
  <c r="G1049" i="3"/>
  <c r="H1048" i="3"/>
  <c r="K953" i="3"/>
  <c r="J954" i="3"/>
  <c r="N1052" i="3" l="1"/>
  <c r="M1053" i="3"/>
  <c r="G1050" i="3"/>
  <c r="H1049" i="3"/>
  <c r="J955" i="3"/>
  <c r="K954" i="3"/>
  <c r="J956" i="3" l="1"/>
  <c r="K955" i="3"/>
  <c r="H1050" i="3"/>
  <c r="G1051" i="3"/>
  <c r="M1054" i="3"/>
  <c r="N1053" i="3"/>
  <c r="J957" i="3" l="1"/>
  <c r="K956" i="3"/>
  <c r="G1052" i="3"/>
  <c r="H1051" i="3"/>
  <c r="M1055" i="3"/>
  <c r="N1054" i="3"/>
  <c r="M1056" i="3" l="1"/>
  <c r="N1055" i="3"/>
  <c r="J958" i="3"/>
  <c r="K957" i="3"/>
  <c r="H1052" i="3"/>
  <c r="G1053" i="3"/>
  <c r="N1056" i="3" l="1"/>
  <c r="M1057" i="3"/>
  <c r="K958" i="3"/>
  <c r="J959" i="3"/>
  <c r="G1054" i="3"/>
  <c r="H1053" i="3"/>
  <c r="G1055" i="3" l="1"/>
  <c r="H1054" i="3"/>
  <c r="J960" i="3"/>
  <c r="K959" i="3"/>
  <c r="M1058" i="3"/>
  <c r="N1057" i="3"/>
  <c r="M1059" i="3" l="1"/>
  <c r="N1058" i="3"/>
  <c r="G1056" i="3"/>
  <c r="H1055" i="3"/>
  <c r="K960" i="3"/>
  <c r="J961" i="3"/>
  <c r="M1060" i="3" l="1"/>
  <c r="N1059" i="3"/>
  <c r="H1056" i="3"/>
  <c r="G1057" i="3"/>
  <c r="K961" i="3"/>
  <c r="J962" i="3"/>
  <c r="M1061" i="3" l="1"/>
  <c r="N1060" i="3"/>
  <c r="G1058" i="3"/>
  <c r="H1057" i="3"/>
  <c r="K962" i="3"/>
  <c r="J963" i="3"/>
  <c r="M1062" i="3" l="1"/>
  <c r="N1061" i="3"/>
  <c r="H1058" i="3"/>
  <c r="G1059" i="3"/>
  <c r="J964" i="3"/>
  <c r="K963" i="3"/>
  <c r="G1060" i="3" l="1"/>
  <c r="H1059" i="3"/>
  <c r="K964" i="3"/>
  <c r="J965" i="3"/>
  <c r="N1062" i="3"/>
  <c r="M1063" i="3"/>
  <c r="J966" i="3" l="1"/>
  <c r="K965" i="3"/>
  <c r="H1060" i="3"/>
  <c r="G1061" i="3"/>
  <c r="M1064" i="3"/>
  <c r="N1063" i="3"/>
  <c r="K966" i="3" l="1"/>
  <c r="J967" i="3"/>
  <c r="G1062" i="3"/>
  <c r="H1061" i="3"/>
  <c r="M1065" i="3"/>
  <c r="N1064" i="3"/>
  <c r="M1066" i="3" l="1"/>
  <c r="N1065" i="3"/>
  <c r="H1062" i="3"/>
  <c r="G1063" i="3"/>
  <c r="K967" i="3"/>
  <c r="J968" i="3"/>
  <c r="G1064" i="3" l="1"/>
  <c r="H1063" i="3"/>
  <c r="K968" i="3"/>
  <c r="J969" i="3"/>
  <c r="M1067" i="3"/>
  <c r="N1066" i="3"/>
  <c r="K969" i="3" l="1"/>
  <c r="J970" i="3"/>
  <c r="M1068" i="3"/>
  <c r="N1067" i="3"/>
  <c r="H1064" i="3"/>
  <c r="G1065" i="3"/>
  <c r="M1069" i="3" l="1"/>
  <c r="N1068" i="3"/>
  <c r="H1065" i="3"/>
  <c r="G1066" i="3"/>
  <c r="K970" i="3"/>
  <c r="J971" i="3"/>
  <c r="H196" i="3"/>
  <c r="G1067" i="3" l="1"/>
  <c r="H1066" i="3"/>
  <c r="K971" i="3"/>
  <c r="J972" i="3"/>
  <c r="N1069" i="3"/>
  <c r="M1070" i="3"/>
  <c r="N196" i="3"/>
  <c r="H197" i="3"/>
  <c r="K972" i="3" l="1"/>
  <c r="J973" i="3"/>
  <c r="M1071" i="3"/>
  <c r="N1070" i="3"/>
  <c r="H1067" i="3"/>
  <c r="G1068" i="3"/>
  <c r="N197" i="3"/>
  <c r="K196" i="3"/>
  <c r="H198" i="3"/>
  <c r="N1071" i="3" l="1"/>
  <c r="M1072" i="3"/>
  <c r="H1068" i="3"/>
  <c r="G1069" i="3"/>
  <c r="K973" i="3"/>
  <c r="J974" i="3"/>
  <c r="N198" i="3"/>
  <c r="K197" i="3"/>
  <c r="H199" i="3"/>
  <c r="K974" i="3" l="1"/>
  <c r="J975" i="3"/>
  <c r="G1070" i="3"/>
  <c r="H1069" i="3"/>
  <c r="M1073" i="3"/>
  <c r="N1072" i="3"/>
  <c r="N199" i="3"/>
  <c r="K198" i="3"/>
  <c r="H200" i="3"/>
  <c r="M1074" i="3" l="1"/>
  <c r="N1073" i="3"/>
  <c r="K975" i="3"/>
  <c r="J976" i="3"/>
  <c r="G1071" i="3"/>
  <c r="H1070" i="3"/>
  <c r="N200" i="3"/>
  <c r="K199" i="3"/>
  <c r="H201" i="3"/>
  <c r="G1072" i="3" l="1"/>
  <c r="H1071" i="3"/>
  <c r="N1074" i="3"/>
  <c r="M1075" i="3"/>
  <c r="K976" i="3"/>
  <c r="J977" i="3"/>
  <c r="N201" i="3"/>
  <c r="K200" i="3"/>
  <c r="H202" i="3"/>
  <c r="H1072" i="3" l="1"/>
  <c r="G1073" i="3"/>
  <c r="N1075" i="3"/>
  <c r="M1076" i="3"/>
  <c r="K977" i="3"/>
  <c r="J978" i="3"/>
  <c r="N202" i="3"/>
  <c r="K201" i="3"/>
  <c r="H203" i="3"/>
  <c r="N1076" i="3" l="1"/>
  <c r="M1077" i="3"/>
  <c r="J979" i="3"/>
  <c r="K978" i="3"/>
  <c r="G1074" i="3"/>
  <c r="H1073" i="3"/>
  <c r="N203" i="3"/>
  <c r="K202" i="3"/>
  <c r="H204" i="3"/>
  <c r="K979" i="3" l="1"/>
  <c r="J980" i="3"/>
  <c r="M1078" i="3"/>
  <c r="N1077" i="3"/>
  <c r="H1074" i="3"/>
  <c r="G1075" i="3"/>
  <c r="N204" i="3"/>
  <c r="K203" i="3"/>
  <c r="H205" i="3"/>
  <c r="N1078" i="3" l="1"/>
  <c r="M1079" i="3"/>
  <c r="G1076" i="3"/>
  <c r="H1075" i="3"/>
  <c r="K980" i="3"/>
  <c r="J981" i="3"/>
  <c r="N205" i="3"/>
  <c r="K204" i="3"/>
  <c r="H206" i="3"/>
  <c r="H1076" i="3" l="1"/>
  <c r="G1077" i="3"/>
  <c r="K981" i="3"/>
  <c r="J982" i="3"/>
  <c r="M1080" i="3"/>
  <c r="N1079" i="3"/>
  <c r="N206" i="3"/>
  <c r="K205" i="3"/>
  <c r="H207" i="3"/>
  <c r="N1080" i="3" l="1"/>
  <c r="M1081" i="3"/>
  <c r="K982" i="3"/>
  <c r="J983" i="3"/>
  <c r="G1078" i="3"/>
  <c r="H1077" i="3"/>
  <c r="N207" i="3"/>
  <c r="K206" i="3"/>
  <c r="H208" i="3"/>
  <c r="G1079" i="3" l="1"/>
  <c r="H1078" i="3"/>
  <c r="K983" i="3"/>
  <c r="J984" i="3"/>
  <c r="N1081" i="3"/>
  <c r="M1082" i="3"/>
  <c r="N208" i="3"/>
  <c r="K207" i="3"/>
  <c r="H209" i="3"/>
  <c r="G1080" i="3" l="1"/>
  <c r="H1079" i="3"/>
  <c r="K984" i="3"/>
  <c r="J985" i="3"/>
  <c r="M1083" i="3"/>
  <c r="N1082" i="3"/>
  <c r="N209" i="3"/>
  <c r="K208" i="3"/>
  <c r="H210" i="3"/>
  <c r="N1083" i="3" l="1"/>
  <c r="M1084" i="3"/>
  <c r="J986" i="3"/>
  <c r="K985" i="3"/>
  <c r="G1081" i="3"/>
  <c r="H1080" i="3"/>
  <c r="N210" i="3"/>
  <c r="K209" i="3"/>
  <c r="H211" i="3"/>
  <c r="K986" i="3" l="1"/>
  <c r="J987" i="3"/>
  <c r="N1084" i="3"/>
  <c r="M1085" i="3"/>
  <c r="G1082" i="3"/>
  <c r="H1081" i="3"/>
  <c r="N211" i="3"/>
  <c r="K210" i="3"/>
  <c r="H212" i="3"/>
  <c r="M1086" i="3" l="1"/>
  <c r="N1085" i="3"/>
  <c r="K987" i="3"/>
  <c r="J988" i="3"/>
  <c r="H1082" i="3"/>
  <c r="G1083" i="3"/>
  <c r="N212" i="3"/>
  <c r="K211" i="3"/>
  <c r="H213" i="3"/>
  <c r="K988" i="3" l="1"/>
  <c r="J989" i="3"/>
  <c r="G1084" i="3"/>
  <c r="H1083" i="3"/>
  <c r="M1087" i="3"/>
  <c r="N1086" i="3"/>
  <c r="N213" i="3"/>
  <c r="K212" i="3"/>
  <c r="H214" i="3"/>
  <c r="G1085" i="3" l="1"/>
  <c r="H1084" i="3"/>
  <c r="J990" i="3"/>
  <c r="K989" i="3"/>
  <c r="N1087" i="3"/>
  <c r="M1088" i="3"/>
  <c r="N214" i="3"/>
  <c r="K213" i="3"/>
  <c r="H215" i="3"/>
  <c r="G1086" i="3" l="1"/>
  <c r="H1085" i="3"/>
  <c r="K990" i="3"/>
  <c r="J991" i="3"/>
  <c r="M1089" i="3"/>
  <c r="N1088" i="3"/>
  <c r="N215" i="3"/>
  <c r="K214" i="3"/>
  <c r="H216" i="3"/>
  <c r="G1087" i="3" l="1"/>
  <c r="H1086" i="3"/>
  <c r="J992" i="3"/>
  <c r="K991" i="3"/>
  <c r="M1090" i="3"/>
  <c r="N1089" i="3"/>
  <c r="N216" i="3"/>
  <c r="K215" i="3"/>
  <c r="H217" i="3"/>
  <c r="M1091" i="3" l="1"/>
  <c r="N1090" i="3"/>
  <c r="G1088" i="3"/>
  <c r="H1087" i="3"/>
  <c r="K992" i="3"/>
  <c r="J993" i="3"/>
  <c r="N217" i="3"/>
  <c r="K216" i="3"/>
  <c r="H218" i="3"/>
  <c r="M1092" i="3" l="1"/>
  <c r="N1091" i="3"/>
  <c r="H1088" i="3"/>
  <c r="G1089" i="3"/>
  <c r="K993" i="3"/>
  <c r="J994" i="3"/>
  <c r="N218" i="3"/>
  <c r="K217" i="3"/>
  <c r="H219" i="3"/>
  <c r="N1092" i="3" l="1"/>
  <c r="M1093" i="3"/>
  <c r="G1090" i="3"/>
  <c r="H1089" i="3"/>
  <c r="K994" i="3"/>
  <c r="J995" i="3"/>
  <c r="N219" i="3"/>
  <c r="K218" i="3"/>
  <c r="H220" i="3"/>
  <c r="H1090" i="3" l="1"/>
  <c r="G1091" i="3"/>
  <c r="J996" i="3"/>
  <c r="K995" i="3"/>
  <c r="N1093" i="3"/>
  <c r="M1094" i="3"/>
  <c r="N220" i="3"/>
  <c r="K219" i="3"/>
  <c r="H221" i="3"/>
  <c r="J997" i="3" l="1"/>
  <c r="K996" i="3"/>
  <c r="N1094" i="3"/>
  <c r="M1095" i="3"/>
  <c r="G1092" i="3"/>
  <c r="H1091" i="3"/>
  <c r="N221" i="3"/>
  <c r="K220" i="3"/>
  <c r="H222" i="3"/>
  <c r="J998" i="3" l="1"/>
  <c r="K997" i="3"/>
  <c r="N1095" i="3"/>
  <c r="M1096" i="3"/>
  <c r="H1092" i="3"/>
  <c r="G1093" i="3"/>
  <c r="N222" i="3"/>
  <c r="K221" i="3"/>
  <c r="H223" i="3"/>
  <c r="J999" i="3" l="1"/>
  <c r="K998" i="3"/>
  <c r="M1097" i="3"/>
  <c r="N1096" i="3"/>
  <c r="G1094" i="3"/>
  <c r="H1093" i="3"/>
  <c r="N223" i="3"/>
  <c r="K222" i="3"/>
  <c r="H224" i="3"/>
  <c r="K999" i="3" l="1"/>
  <c r="J1000" i="3"/>
  <c r="G1095" i="3"/>
  <c r="H1094" i="3"/>
  <c r="N1097" i="3"/>
  <c r="M1098" i="3"/>
  <c r="N224" i="3"/>
  <c r="K223" i="3"/>
  <c r="H225" i="3"/>
  <c r="G1096" i="3" l="1"/>
  <c r="H1095" i="3"/>
  <c r="M1099" i="3"/>
  <c r="N1098" i="3"/>
  <c r="K1000" i="3"/>
  <c r="J1001" i="3"/>
  <c r="N225" i="3"/>
  <c r="K224" i="3"/>
  <c r="H226" i="3"/>
  <c r="H1096" i="3" l="1"/>
  <c r="G1097" i="3"/>
  <c r="N1099" i="3"/>
  <c r="M1100" i="3"/>
  <c r="K1001" i="3"/>
  <c r="J1002" i="3"/>
  <c r="N226" i="3"/>
  <c r="K225" i="3"/>
  <c r="H227" i="3"/>
  <c r="N1100" i="3" l="1"/>
  <c r="M1101" i="3"/>
  <c r="K1002" i="3"/>
  <c r="J1003" i="3"/>
  <c r="G1098" i="3"/>
  <c r="H1097" i="3"/>
  <c r="N227" i="3"/>
  <c r="K226" i="3"/>
  <c r="H228" i="3"/>
  <c r="G1099" i="3" l="1"/>
  <c r="H1098" i="3"/>
  <c r="J1004" i="3"/>
  <c r="K1003" i="3"/>
  <c r="M1102" i="3"/>
  <c r="N1101" i="3"/>
  <c r="N228" i="3"/>
  <c r="K227" i="3"/>
  <c r="H229" i="3"/>
  <c r="N1102" i="3" l="1"/>
  <c r="M1103" i="3"/>
  <c r="G1100" i="3"/>
  <c r="H1099" i="3"/>
  <c r="K1004" i="3"/>
  <c r="J1005" i="3"/>
  <c r="N229" i="3"/>
  <c r="K228" i="3"/>
  <c r="H230" i="3"/>
  <c r="H1100" i="3" l="1"/>
  <c r="G1101" i="3"/>
  <c r="K1005" i="3"/>
  <c r="J1006" i="3"/>
  <c r="N1103" i="3"/>
  <c r="M1104" i="3"/>
  <c r="N230" i="3"/>
  <c r="K229" i="3"/>
  <c r="H231" i="3"/>
  <c r="J1007" i="3" l="1"/>
  <c r="K1006" i="3"/>
  <c r="N1104" i="3"/>
  <c r="M1105" i="3"/>
  <c r="G1102" i="3"/>
  <c r="H1101" i="3"/>
  <c r="N231" i="3"/>
  <c r="K230" i="3"/>
  <c r="H232" i="3"/>
  <c r="G1103" i="3" l="1"/>
  <c r="H1102" i="3"/>
  <c r="N1105" i="3"/>
  <c r="M1106" i="3"/>
  <c r="J1008" i="3"/>
  <c r="K1007" i="3"/>
  <c r="N232" i="3"/>
  <c r="K231" i="3"/>
  <c r="H233" i="3"/>
  <c r="M1107" i="3" l="1"/>
  <c r="N1106" i="3"/>
  <c r="K1008" i="3"/>
  <c r="J1009" i="3"/>
  <c r="G1104" i="3"/>
  <c r="H1103" i="3"/>
  <c r="N233" i="3"/>
  <c r="K232" i="3"/>
  <c r="H234" i="3"/>
  <c r="K1009" i="3" l="1"/>
  <c r="J1010" i="3"/>
  <c r="H1104" i="3"/>
  <c r="G1105" i="3"/>
  <c r="N1107" i="3"/>
  <c r="M1108" i="3"/>
  <c r="N234" i="3"/>
  <c r="K233" i="3"/>
  <c r="H235" i="3"/>
  <c r="G1106" i="3" l="1"/>
  <c r="H1105" i="3"/>
  <c r="M1109" i="3"/>
  <c r="N1108" i="3"/>
  <c r="K1010" i="3"/>
  <c r="J1011" i="3"/>
  <c r="N235" i="3"/>
  <c r="K234" i="3"/>
  <c r="H236" i="3"/>
  <c r="N1109" i="3" l="1"/>
  <c r="M1110" i="3"/>
  <c r="K1011" i="3"/>
  <c r="J1012" i="3"/>
  <c r="H1106" i="3"/>
  <c r="G1107" i="3"/>
  <c r="N236" i="3"/>
  <c r="K235" i="3"/>
  <c r="H237" i="3"/>
  <c r="K1012" i="3" l="1"/>
  <c r="J1013" i="3"/>
  <c r="G1108" i="3"/>
  <c r="H1107" i="3"/>
  <c r="M1111" i="3"/>
  <c r="N1110" i="3"/>
  <c r="N237" i="3"/>
  <c r="K236" i="3"/>
  <c r="H238" i="3"/>
  <c r="M1112" i="3" l="1"/>
  <c r="N1111" i="3"/>
  <c r="H1108" i="3"/>
  <c r="G1109" i="3"/>
  <c r="K1013" i="3"/>
  <c r="J1014" i="3"/>
  <c r="N238" i="3"/>
  <c r="K237" i="3"/>
  <c r="H239" i="3"/>
  <c r="M1113" i="3" l="1"/>
  <c r="N1112" i="3"/>
  <c r="G1110" i="3"/>
  <c r="H1109" i="3"/>
  <c r="K1014" i="3"/>
  <c r="J1015" i="3"/>
  <c r="N239" i="3"/>
  <c r="K238" i="3"/>
  <c r="H240" i="3"/>
  <c r="N1113" i="3" l="1"/>
  <c r="M1114" i="3"/>
  <c r="G1111" i="3"/>
  <c r="H1110" i="3"/>
  <c r="K1015" i="3"/>
  <c r="J1016" i="3"/>
  <c r="N240" i="3"/>
  <c r="K239" i="3"/>
  <c r="H241" i="3"/>
  <c r="G1112" i="3" l="1"/>
  <c r="H1111" i="3"/>
  <c r="K1016" i="3"/>
  <c r="J1017" i="3"/>
  <c r="M1115" i="3"/>
  <c r="N1114" i="3"/>
  <c r="N241" i="3"/>
  <c r="K240" i="3"/>
  <c r="H242" i="3"/>
  <c r="K1017" i="3" l="1"/>
  <c r="J1018" i="3"/>
  <c r="M1116" i="3"/>
  <c r="N1115" i="3"/>
  <c r="G1113" i="3"/>
  <c r="H1112" i="3"/>
  <c r="N242" i="3"/>
  <c r="K241" i="3"/>
  <c r="H243" i="3"/>
  <c r="K1018" i="3" l="1"/>
  <c r="J1019" i="3"/>
  <c r="M1117" i="3"/>
  <c r="N1116" i="3"/>
  <c r="G1114" i="3"/>
  <c r="H1113" i="3"/>
  <c r="N243" i="3"/>
  <c r="K242" i="3"/>
  <c r="H244" i="3"/>
  <c r="K1019" i="3" l="1"/>
  <c r="J1020" i="3"/>
  <c r="N1117" i="3"/>
  <c r="M1118" i="3"/>
  <c r="H1114" i="3"/>
  <c r="G1115" i="3"/>
  <c r="N244" i="3"/>
  <c r="K243" i="3"/>
  <c r="H245" i="3"/>
  <c r="M1119" i="3" l="1"/>
  <c r="N1118" i="3"/>
  <c r="K1020" i="3"/>
  <c r="J1021" i="3"/>
  <c r="G1116" i="3"/>
  <c r="H1115" i="3"/>
  <c r="N245" i="3"/>
  <c r="K244" i="3"/>
  <c r="H246" i="3"/>
  <c r="K1021" i="3" l="1"/>
  <c r="J1022" i="3"/>
  <c r="H1116" i="3"/>
  <c r="G1117" i="3"/>
  <c r="M1120" i="3"/>
  <c r="N1119" i="3"/>
  <c r="N246" i="3"/>
  <c r="K245" i="3"/>
  <c r="H247" i="3"/>
  <c r="M1121" i="3" l="1"/>
  <c r="N1120" i="3"/>
  <c r="G1118" i="3"/>
  <c r="H1117" i="3"/>
  <c r="K1022" i="3"/>
  <c r="J1023" i="3"/>
  <c r="N247" i="3"/>
  <c r="K246" i="3"/>
  <c r="H248" i="3"/>
  <c r="M1122" i="3" l="1"/>
  <c r="N1121" i="3"/>
  <c r="G1119" i="3"/>
  <c r="H1118" i="3"/>
  <c r="K1023" i="3"/>
  <c r="J1024" i="3"/>
  <c r="N248" i="3"/>
  <c r="K247" i="3"/>
  <c r="H249" i="3"/>
  <c r="M1123" i="3" l="1"/>
  <c r="N1122" i="3"/>
  <c r="G1120" i="3"/>
  <c r="H1119" i="3"/>
  <c r="K1024" i="3"/>
  <c r="J1025" i="3"/>
  <c r="N249" i="3"/>
  <c r="K248" i="3"/>
  <c r="H250" i="3"/>
  <c r="N1123" i="3" l="1"/>
  <c r="M1124" i="3"/>
  <c r="H1120" i="3"/>
  <c r="G1121" i="3"/>
  <c r="K1025" i="3"/>
  <c r="J1026" i="3"/>
  <c r="N250" i="3"/>
  <c r="K249" i="3"/>
  <c r="H251" i="3"/>
  <c r="G1122" i="3" l="1"/>
  <c r="H1121" i="3"/>
  <c r="J1027" i="3"/>
  <c r="K1026" i="3"/>
  <c r="M1125" i="3"/>
  <c r="N1124" i="3"/>
  <c r="N251" i="3"/>
  <c r="K250" i="3"/>
  <c r="H252" i="3"/>
  <c r="N1125" i="3" l="1"/>
  <c r="M1126" i="3"/>
  <c r="H1122" i="3"/>
  <c r="G1123" i="3"/>
  <c r="K1027" i="3"/>
  <c r="J1028" i="3"/>
  <c r="N252" i="3"/>
  <c r="K251" i="3"/>
  <c r="H253" i="3"/>
  <c r="G1124" i="3" l="1"/>
  <c r="H1123" i="3"/>
  <c r="J1029" i="3"/>
  <c r="K1028" i="3"/>
  <c r="N1126" i="3"/>
  <c r="M1127" i="3"/>
  <c r="N253" i="3"/>
  <c r="K252" i="3"/>
  <c r="H254" i="3"/>
  <c r="H1124" i="3" l="1"/>
  <c r="G1125" i="3"/>
  <c r="K1029" i="3"/>
  <c r="J1030" i="3"/>
  <c r="N1127" i="3"/>
  <c r="M1128" i="3"/>
  <c r="N254" i="3"/>
  <c r="K253" i="3"/>
  <c r="H255" i="3"/>
  <c r="K1030" i="3" l="1"/>
  <c r="J1031" i="3"/>
  <c r="N1128" i="3"/>
  <c r="M1129" i="3"/>
  <c r="H1125" i="3"/>
  <c r="G1126" i="3"/>
  <c r="N255" i="3"/>
  <c r="K254" i="3"/>
  <c r="H256" i="3"/>
  <c r="M1130" i="3" l="1"/>
  <c r="N1129" i="3"/>
  <c r="H1126" i="3"/>
  <c r="G1127" i="3"/>
  <c r="K1031" i="3"/>
  <c r="J1032" i="3"/>
  <c r="N256" i="3"/>
  <c r="K255" i="3"/>
  <c r="H257" i="3"/>
  <c r="H1127" i="3" l="1"/>
  <c r="G1128" i="3"/>
  <c r="K1032" i="3"/>
  <c r="J1033" i="3"/>
  <c r="N1130" i="3"/>
  <c r="M1131" i="3"/>
  <c r="N257" i="3"/>
  <c r="K256" i="3"/>
  <c r="H258" i="3"/>
  <c r="J1034" i="3" l="1"/>
  <c r="K1033" i="3"/>
  <c r="N1131" i="3"/>
  <c r="M1132" i="3"/>
  <c r="H1128" i="3"/>
  <c r="G1129" i="3"/>
  <c r="N258" i="3"/>
  <c r="K257" i="3"/>
  <c r="H259" i="3"/>
  <c r="N1132" i="3" l="1"/>
  <c r="M1133" i="3"/>
  <c r="G1130" i="3"/>
  <c r="H1129" i="3"/>
  <c r="J1035" i="3"/>
  <c r="K1034" i="3"/>
  <c r="N259" i="3"/>
  <c r="K258" i="3"/>
  <c r="H260" i="3"/>
  <c r="H1130" i="3" l="1"/>
  <c r="G1131" i="3"/>
  <c r="M1134" i="3"/>
  <c r="N1133" i="3"/>
  <c r="K1035" i="3"/>
  <c r="J1036" i="3"/>
  <c r="N260" i="3"/>
  <c r="K259" i="3"/>
  <c r="H261" i="3"/>
  <c r="M1135" i="3" l="1"/>
  <c r="N1134" i="3"/>
  <c r="G1132" i="3"/>
  <c r="H1131" i="3"/>
  <c r="J1037" i="3"/>
  <c r="K1036" i="3"/>
  <c r="N261" i="3"/>
  <c r="K260" i="3"/>
  <c r="H262" i="3"/>
  <c r="H1132" i="3" l="1"/>
  <c r="G1133" i="3"/>
  <c r="K1037" i="3"/>
  <c r="J1038" i="3"/>
  <c r="M1136" i="3"/>
  <c r="N1135" i="3"/>
  <c r="N262" i="3"/>
  <c r="K261" i="3"/>
  <c r="H263" i="3"/>
  <c r="K1038" i="3" l="1"/>
  <c r="J1039" i="3"/>
  <c r="H1133" i="3"/>
  <c r="G1134" i="3"/>
  <c r="N1136" i="3"/>
  <c r="M1137" i="3"/>
  <c r="N263" i="3"/>
  <c r="K262" i="3"/>
  <c r="H264" i="3"/>
  <c r="H1134" i="3" l="1"/>
  <c r="G1135" i="3"/>
  <c r="N1137" i="3"/>
  <c r="M1138" i="3"/>
  <c r="K1039" i="3"/>
  <c r="J1040" i="3"/>
  <c r="N264" i="3"/>
  <c r="K263" i="3"/>
  <c r="H265" i="3"/>
  <c r="N1138" i="3" l="1"/>
  <c r="M1139" i="3"/>
  <c r="H1135" i="3"/>
  <c r="G1136" i="3"/>
  <c r="K1040" i="3"/>
  <c r="J1041" i="3"/>
  <c r="N265" i="3"/>
  <c r="K264" i="3"/>
  <c r="H266" i="3"/>
  <c r="H1136" i="3" l="1"/>
  <c r="G1137" i="3"/>
  <c r="J1042" i="3"/>
  <c r="K1041" i="3"/>
  <c r="N1139" i="3"/>
  <c r="M1140" i="3"/>
  <c r="N266" i="3"/>
  <c r="K265" i="3"/>
  <c r="H267" i="3"/>
  <c r="J1043" i="3" l="1"/>
  <c r="K1042" i="3"/>
  <c r="M1141" i="3"/>
  <c r="N1140" i="3"/>
  <c r="H1137" i="3"/>
  <c r="G1138" i="3"/>
  <c r="N267" i="3"/>
  <c r="K266" i="3"/>
  <c r="H268" i="3"/>
  <c r="J1044" i="3" l="1"/>
  <c r="K1043" i="3"/>
  <c r="N1141" i="3"/>
  <c r="M1142" i="3"/>
  <c r="H1138" i="3"/>
  <c r="G1139" i="3"/>
  <c r="N268" i="3"/>
  <c r="K267" i="3"/>
  <c r="H269" i="3"/>
  <c r="J1045" i="3" l="1"/>
  <c r="K1044" i="3"/>
  <c r="N1142" i="3"/>
  <c r="M1143" i="3"/>
  <c r="G1140" i="3"/>
  <c r="H1139" i="3"/>
  <c r="N269" i="3"/>
  <c r="K268" i="3"/>
  <c r="H270" i="3"/>
  <c r="K1045" i="3" l="1"/>
  <c r="J1046" i="3"/>
  <c r="M1144" i="3"/>
  <c r="N1143" i="3"/>
  <c r="H1140" i="3"/>
  <c r="G1141" i="3"/>
  <c r="N270" i="3"/>
  <c r="K269" i="3"/>
  <c r="H271" i="3"/>
  <c r="M1145" i="3" l="1"/>
  <c r="N1144" i="3"/>
  <c r="H1141" i="3"/>
  <c r="G1142" i="3"/>
  <c r="K1046" i="3"/>
  <c r="J1047" i="3"/>
  <c r="N271" i="3"/>
  <c r="K270" i="3"/>
  <c r="H272" i="3"/>
  <c r="M1146" i="3" l="1"/>
  <c r="N1145" i="3"/>
  <c r="H1142" i="3"/>
  <c r="G1143" i="3"/>
  <c r="J1048" i="3"/>
  <c r="K1047" i="3"/>
  <c r="N272" i="3"/>
  <c r="K271" i="3"/>
  <c r="H273" i="3"/>
  <c r="M1147" i="3" l="1"/>
  <c r="N1146" i="3"/>
  <c r="H1143" i="3"/>
  <c r="G1144" i="3"/>
  <c r="K1048" i="3"/>
  <c r="J1049" i="3"/>
  <c r="N273" i="3"/>
  <c r="K272" i="3"/>
  <c r="H274" i="3"/>
  <c r="H1144" i="3" l="1"/>
  <c r="G1145" i="3"/>
  <c r="K1049" i="3"/>
  <c r="J1050" i="3"/>
  <c r="M1148" i="3"/>
  <c r="N1147" i="3"/>
  <c r="N274" i="3"/>
  <c r="K273" i="3"/>
  <c r="H275" i="3"/>
  <c r="J1051" i="3" l="1"/>
  <c r="K1050" i="3"/>
  <c r="H1145" i="3"/>
  <c r="G1146" i="3"/>
  <c r="N1148" i="3"/>
  <c r="M1149" i="3"/>
  <c r="N275" i="3"/>
  <c r="K274" i="3"/>
  <c r="H276" i="3"/>
  <c r="K1051" i="3" l="1"/>
  <c r="J1052" i="3"/>
  <c r="G1147" i="3"/>
  <c r="H1146" i="3"/>
  <c r="N1149" i="3"/>
  <c r="M1150" i="3"/>
  <c r="N276" i="3"/>
  <c r="K275" i="3"/>
  <c r="H277" i="3"/>
  <c r="G1148" i="3" l="1"/>
  <c r="H1147" i="3"/>
  <c r="N1150" i="3"/>
  <c r="M1151" i="3"/>
  <c r="K1052" i="3"/>
  <c r="J1053" i="3"/>
  <c r="N277" i="3"/>
  <c r="K276" i="3"/>
  <c r="H278" i="3"/>
  <c r="H1148" i="3" l="1"/>
  <c r="G1149" i="3"/>
  <c r="N1151" i="3"/>
  <c r="M1152" i="3"/>
  <c r="J1054" i="3"/>
  <c r="K1053" i="3"/>
  <c r="N278" i="3"/>
  <c r="K277" i="3"/>
  <c r="H279" i="3"/>
  <c r="J1055" i="3" l="1"/>
  <c r="K1054" i="3"/>
  <c r="N1152" i="3"/>
  <c r="M1153" i="3"/>
  <c r="H1149" i="3"/>
  <c r="G1150" i="3"/>
  <c r="N279" i="3"/>
  <c r="K278" i="3"/>
  <c r="H280" i="3"/>
  <c r="J1056" i="3" l="1"/>
  <c r="K1055" i="3"/>
  <c r="M1154" i="3"/>
  <c r="N1153" i="3"/>
  <c r="H1150" i="3"/>
  <c r="G1151" i="3"/>
  <c r="N280" i="3"/>
  <c r="K279" i="3"/>
  <c r="H281" i="3"/>
  <c r="J1057" i="3" l="1"/>
  <c r="K1056" i="3"/>
  <c r="N1154" i="3"/>
  <c r="M1155" i="3"/>
  <c r="H1151" i="3"/>
  <c r="G1152" i="3"/>
  <c r="N281" i="3"/>
  <c r="K280" i="3"/>
  <c r="H282" i="3"/>
  <c r="K1057" i="3" l="1"/>
  <c r="J1058" i="3"/>
  <c r="M1156" i="3"/>
  <c r="N1155" i="3"/>
  <c r="H1152" i="3"/>
  <c r="G1153" i="3"/>
  <c r="N282" i="3"/>
  <c r="K281" i="3"/>
  <c r="H283" i="3"/>
  <c r="N1156" i="3" l="1"/>
  <c r="M1157" i="3"/>
  <c r="H1153" i="3"/>
  <c r="G1154" i="3"/>
  <c r="J1059" i="3"/>
  <c r="K1058" i="3"/>
  <c r="N283" i="3"/>
  <c r="K282" i="3"/>
  <c r="H284" i="3"/>
  <c r="K1059" i="3" l="1"/>
  <c r="J1060" i="3"/>
  <c r="H1154" i="3"/>
  <c r="G1155" i="3"/>
  <c r="M1158" i="3"/>
  <c r="N1157" i="3"/>
  <c r="N284" i="3"/>
  <c r="K283" i="3"/>
  <c r="H285" i="3"/>
  <c r="M1159" i="3" l="1"/>
  <c r="N1158" i="3"/>
  <c r="G1156" i="3"/>
  <c r="H1155" i="3"/>
  <c r="J1061" i="3"/>
  <c r="K1060" i="3"/>
  <c r="N285" i="3"/>
  <c r="K284" i="3"/>
  <c r="H286" i="3"/>
  <c r="J1062" i="3" l="1"/>
  <c r="K1061" i="3"/>
  <c r="M1160" i="3"/>
  <c r="N1159" i="3"/>
  <c r="H1156" i="3"/>
  <c r="G1157" i="3"/>
  <c r="N286" i="3"/>
  <c r="K285" i="3"/>
  <c r="H287" i="3"/>
  <c r="J1063" i="3" l="1"/>
  <c r="K1062" i="3"/>
  <c r="N1160" i="3"/>
  <c r="M1161" i="3"/>
  <c r="H1157" i="3"/>
  <c r="G1158" i="3"/>
  <c r="N287" i="3"/>
  <c r="K286" i="3"/>
  <c r="H288" i="3"/>
  <c r="J1064" i="3" l="1"/>
  <c r="K1063" i="3"/>
  <c r="M1162" i="3"/>
  <c r="N1161" i="3"/>
  <c r="H1158" i="3"/>
  <c r="G1159" i="3"/>
  <c r="N288" i="3"/>
  <c r="K287" i="3"/>
  <c r="H289" i="3"/>
  <c r="J1065" i="3" l="1"/>
  <c r="K1064" i="3"/>
  <c r="N1162" i="3"/>
  <c r="M1163" i="3"/>
  <c r="H1159" i="3"/>
  <c r="G1160" i="3"/>
  <c r="N289" i="3"/>
  <c r="K288" i="3"/>
  <c r="H290" i="3"/>
  <c r="J1066" i="3" l="1"/>
  <c r="K1065" i="3"/>
  <c r="M1164" i="3"/>
  <c r="N1163" i="3"/>
  <c r="H1160" i="3"/>
  <c r="G1161" i="3"/>
  <c r="N290" i="3"/>
  <c r="K289" i="3"/>
  <c r="H291" i="3"/>
  <c r="J1067" i="3" l="1"/>
  <c r="K1066" i="3"/>
  <c r="N1164" i="3"/>
  <c r="M1165" i="3"/>
  <c r="H1161" i="3"/>
  <c r="G1162" i="3"/>
  <c r="N291" i="3"/>
  <c r="K290" i="3"/>
  <c r="H292" i="3"/>
  <c r="K1067" i="3" l="1"/>
  <c r="J1068" i="3"/>
  <c r="N1165" i="3"/>
  <c r="M1166" i="3"/>
  <c r="H1162" i="3"/>
  <c r="G1163" i="3"/>
  <c r="N292" i="3"/>
  <c r="K291" i="3"/>
  <c r="H293" i="3"/>
  <c r="M1167" i="3" l="1"/>
  <c r="N1166" i="3"/>
  <c r="G1164" i="3"/>
  <c r="H1163" i="3"/>
  <c r="K1068" i="3"/>
  <c r="J1069" i="3"/>
  <c r="N293" i="3"/>
  <c r="K292" i="3"/>
  <c r="H294" i="3"/>
  <c r="H1164" i="3" l="1"/>
  <c r="G1165" i="3"/>
  <c r="J1070" i="3"/>
  <c r="K1069" i="3"/>
  <c r="N1167" i="3"/>
  <c r="M1168" i="3"/>
  <c r="N294" i="3"/>
  <c r="K293" i="3"/>
  <c r="H295" i="3"/>
  <c r="K1070" i="3" l="1"/>
  <c r="J1071" i="3"/>
  <c r="M1169" i="3"/>
  <c r="N1168" i="3"/>
  <c r="H1165" i="3"/>
  <c r="G1166" i="3"/>
  <c r="N295" i="3"/>
  <c r="K294" i="3"/>
  <c r="H296" i="3"/>
  <c r="N1169" i="3" l="1"/>
  <c r="M1170" i="3"/>
  <c r="H1166" i="3"/>
  <c r="G1167" i="3"/>
  <c r="J1072" i="3"/>
  <c r="K1071" i="3"/>
  <c r="N296" i="3"/>
  <c r="K295" i="3"/>
  <c r="H297" i="3"/>
  <c r="J1073" i="3" l="1"/>
  <c r="K1072" i="3"/>
  <c r="H1167" i="3"/>
  <c r="G1168" i="3"/>
  <c r="N1170" i="3"/>
  <c r="M1171" i="3"/>
  <c r="N297" i="3"/>
  <c r="K296" i="3"/>
  <c r="H298" i="3"/>
  <c r="K1073" i="3" l="1"/>
  <c r="J1074" i="3"/>
  <c r="H1168" i="3"/>
  <c r="G1169" i="3"/>
  <c r="N1171" i="3"/>
  <c r="M1172" i="3"/>
  <c r="N298" i="3"/>
  <c r="K297" i="3"/>
  <c r="H299" i="3"/>
  <c r="H1169" i="3" l="1"/>
  <c r="G1170" i="3"/>
  <c r="N1172" i="3"/>
  <c r="M1173" i="3"/>
  <c r="K1074" i="3"/>
  <c r="J1075" i="3"/>
  <c r="N299" i="3"/>
  <c r="K298" i="3"/>
  <c r="H300" i="3"/>
  <c r="N1173" i="3" l="1"/>
  <c r="M1174" i="3"/>
  <c r="J1076" i="3"/>
  <c r="K1075" i="3"/>
  <c r="H1170" i="3"/>
  <c r="G1171" i="3"/>
  <c r="N300" i="3"/>
  <c r="K299" i="3"/>
  <c r="H301" i="3"/>
  <c r="J1077" i="3" l="1"/>
  <c r="K1076" i="3"/>
  <c r="M1175" i="3"/>
  <c r="N1174" i="3"/>
  <c r="G1172" i="3"/>
  <c r="H1171" i="3"/>
  <c r="N301" i="3"/>
  <c r="K300" i="3"/>
  <c r="H302" i="3"/>
  <c r="N1175" i="3" l="1"/>
  <c r="M1176" i="3"/>
  <c r="H1172" i="3"/>
  <c r="G1173" i="3"/>
  <c r="K1077" i="3"/>
  <c r="J1078" i="3"/>
  <c r="N302" i="3"/>
  <c r="K301" i="3"/>
  <c r="H303" i="3"/>
  <c r="H1173" i="3" l="1"/>
  <c r="G1174" i="3"/>
  <c r="N1176" i="3"/>
  <c r="M1177" i="3"/>
  <c r="K1078" i="3"/>
  <c r="J1079" i="3"/>
  <c r="N303" i="3"/>
  <c r="K302" i="3"/>
  <c r="H304" i="3"/>
  <c r="M1178" i="3" l="1"/>
  <c r="N1177" i="3"/>
  <c r="H1174" i="3"/>
  <c r="G1175" i="3"/>
  <c r="K1079" i="3"/>
  <c r="J1080" i="3"/>
  <c r="N304" i="3"/>
  <c r="K303" i="3"/>
  <c r="H305" i="3"/>
  <c r="H1175" i="3" l="1"/>
  <c r="G1176" i="3"/>
  <c r="J1081" i="3"/>
  <c r="K1080" i="3"/>
  <c r="M1179" i="3"/>
  <c r="N1178" i="3"/>
  <c r="N305" i="3"/>
  <c r="K304" i="3"/>
  <c r="H306" i="3"/>
  <c r="K1081" i="3" l="1"/>
  <c r="J1082" i="3"/>
  <c r="H1176" i="3"/>
  <c r="G1177" i="3"/>
  <c r="N1179" i="3"/>
  <c r="M1180" i="3"/>
  <c r="N306" i="3"/>
  <c r="K305" i="3"/>
  <c r="H307" i="3"/>
  <c r="H1177" i="3" l="1"/>
  <c r="G1178" i="3"/>
  <c r="J1083" i="3"/>
  <c r="K1082" i="3"/>
  <c r="N1180" i="3"/>
  <c r="M1181" i="3"/>
  <c r="N307" i="3"/>
  <c r="K306" i="3"/>
  <c r="H308" i="3"/>
  <c r="H1178" i="3" l="1"/>
  <c r="G1179" i="3"/>
  <c r="J1084" i="3"/>
  <c r="K1083" i="3"/>
  <c r="N1181" i="3"/>
  <c r="M1182" i="3"/>
  <c r="N308" i="3"/>
  <c r="K307" i="3"/>
  <c r="H309" i="3"/>
  <c r="J1085" i="3" l="1"/>
  <c r="K1084" i="3"/>
  <c r="G1180" i="3"/>
  <c r="H1179" i="3"/>
  <c r="N1182" i="3"/>
  <c r="M1183" i="3"/>
  <c r="N309" i="3"/>
  <c r="K308" i="3"/>
  <c r="H310" i="3"/>
  <c r="H1180" i="3" l="1"/>
  <c r="G1181" i="3"/>
  <c r="N1183" i="3"/>
  <c r="M1184" i="3"/>
  <c r="K1085" i="3"/>
  <c r="J1086" i="3"/>
  <c r="N310" i="3"/>
  <c r="K309" i="3"/>
  <c r="H311" i="3"/>
  <c r="N1184" i="3" l="1"/>
  <c r="M1185" i="3"/>
  <c r="K1086" i="3"/>
  <c r="J1087" i="3"/>
  <c r="H1181" i="3"/>
  <c r="G1182" i="3"/>
  <c r="N311" i="3"/>
  <c r="K310" i="3"/>
  <c r="H312" i="3"/>
  <c r="J1088" i="3" l="1"/>
  <c r="K1087" i="3"/>
  <c r="G1183" i="3"/>
  <c r="H1182" i="3"/>
  <c r="N1185" i="3"/>
  <c r="M1186" i="3"/>
  <c r="N312" i="3"/>
  <c r="K311" i="3"/>
  <c r="H313" i="3"/>
  <c r="K1088" i="3" l="1"/>
  <c r="J1089" i="3"/>
  <c r="H1183" i="3"/>
  <c r="G1184" i="3"/>
  <c r="N1186" i="3"/>
  <c r="M1187" i="3"/>
  <c r="N313" i="3"/>
  <c r="K312" i="3"/>
  <c r="H314" i="3"/>
  <c r="H1184" i="3" l="1"/>
  <c r="G1185" i="3"/>
  <c r="N1187" i="3"/>
  <c r="M1188" i="3"/>
  <c r="K1089" i="3"/>
  <c r="J1090" i="3"/>
  <c r="N314" i="3"/>
  <c r="K313" i="3"/>
  <c r="H315" i="3"/>
  <c r="N1188" i="3" l="1"/>
  <c r="M1189" i="3"/>
  <c r="K1090" i="3"/>
  <c r="J1091" i="3"/>
  <c r="H1185" i="3"/>
  <c r="G1186" i="3"/>
  <c r="N315" i="3"/>
  <c r="K314" i="3"/>
  <c r="H316" i="3"/>
  <c r="K1091" i="3" l="1"/>
  <c r="J1092" i="3"/>
  <c r="H1186" i="3"/>
  <c r="G1187" i="3"/>
  <c r="M1190" i="3"/>
  <c r="N1189" i="3"/>
  <c r="N316" i="3"/>
  <c r="K315" i="3"/>
  <c r="H317" i="3"/>
  <c r="M1191" i="3" l="1"/>
  <c r="N1190" i="3"/>
  <c r="G1188" i="3"/>
  <c r="H1187" i="3"/>
  <c r="K1092" i="3"/>
  <c r="J1093" i="3"/>
  <c r="N317" i="3"/>
  <c r="K316" i="3"/>
  <c r="H318" i="3"/>
  <c r="M1192" i="3" l="1"/>
  <c r="N1191" i="3"/>
  <c r="H1188" i="3"/>
  <c r="G1189" i="3"/>
  <c r="J1094" i="3"/>
  <c r="K1093" i="3"/>
  <c r="N318" i="3"/>
  <c r="K317" i="3"/>
  <c r="H319" i="3"/>
  <c r="M1193" i="3" l="1"/>
  <c r="N1192" i="3"/>
  <c r="H1189" i="3"/>
  <c r="G1190" i="3"/>
  <c r="K1094" i="3"/>
  <c r="J1095" i="3"/>
  <c r="N319" i="3"/>
  <c r="K318" i="3"/>
  <c r="H320" i="3"/>
  <c r="M1194" i="3" l="1"/>
  <c r="N1193" i="3"/>
  <c r="H1190" i="3"/>
  <c r="G1191" i="3"/>
  <c r="J1096" i="3"/>
  <c r="K1095" i="3"/>
  <c r="N320" i="3"/>
  <c r="K319" i="3"/>
  <c r="H321" i="3"/>
  <c r="N1194" i="3" l="1"/>
  <c r="M1195" i="3"/>
  <c r="H1191" i="3"/>
  <c r="G1192" i="3"/>
  <c r="K1096" i="3"/>
  <c r="J1097" i="3"/>
  <c r="N321" i="3"/>
  <c r="K320" i="3"/>
  <c r="H322" i="3"/>
  <c r="H1192" i="3" l="1"/>
  <c r="G1193" i="3"/>
  <c r="J1098" i="3"/>
  <c r="K1097" i="3"/>
  <c r="M1196" i="3"/>
  <c r="N1195" i="3"/>
  <c r="N322" i="3"/>
  <c r="K321" i="3"/>
  <c r="H323" i="3"/>
  <c r="N1196" i="3" l="1"/>
  <c r="M1197" i="3"/>
  <c r="J1099" i="3"/>
  <c r="K1098" i="3"/>
  <c r="H1193" i="3"/>
  <c r="G1194" i="3"/>
  <c r="N323" i="3"/>
  <c r="K322" i="3"/>
  <c r="H324" i="3"/>
  <c r="J1100" i="3" l="1"/>
  <c r="K1099" i="3"/>
  <c r="H1194" i="3"/>
  <c r="G1195" i="3"/>
  <c r="M1198" i="3"/>
  <c r="N1197" i="3"/>
  <c r="N324" i="3"/>
  <c r="K323" i="3"/>
  <c r="H325" i="3"/>
  <c r="K1100" i="3" l="1"/>
  <c r="J1101" i="3"/>
  <c r="G1196" i="3"/>
  <c r="H1195" i="3"/>
  <c r="M1199" i="3"/>
  <c r="N1198" i="3"/>
  <c r="N325" i="3"/>
  <c r="K324" i="3"/>
  <c r="H326" i="3"/>
  <c r="M1200" i="3" l="1"/>
  <c r="N1199" i="3"/>
  <c r="H1196" i="3"/>
  <c r="G1197" i="3"/>
  <c r="J1102" i="3"/>
  <c r="K1101" i="3"/>
  <c r="N326" i="3"/>
  <c r="K325" i="3"/>
  <c r="H327" i="3"/>
  <c r="N1200" i="3" l="1"/>
  <c r="M1201" i="3"/>
  <c r="H1197" i="3"/>
  <c r="G1198" i="3"/>
  <c r="K1102" i="3"/>
  <c r="J1103" i="3"/>
  <c r="N327" i="3"/>
  <c r="K326" i="3"/>
  <c r="H328" i="3"/>
  <c r="H1198" i="3" l="1"/>
  <c r="G1199" i="3"/>
  <c r="J1104" i="3"/>
  <c r="K1103" i="3"/>
  <c r="N1201" i="3"/>
  <c r="M1202" i="3"/>
  <c r="N328" i="3"/>
  <c r="K327" i="3"/>
  <c r="H329" i="3"/>
  <c r="K1104" i="3" l="1"/>
  <c r="J1105" i="3"/>
  <c r="N1202" i="3"/>
  <c r="M1203" i="3"/>
  <c r="H1199" i="3"/>
  <c r="G1200" i="3"/>
  <c r="N329" i="3"/>
  <c r="K328" i="3"/>
  <c r="H330" i="3"/>
  <c r="N1203" i="3" l="1"/>
  <c r="M1204" i="3"/>
  <c r="H1200" i="3"/>
  <c r="G1201" i="3"/>
  <c r="J1106" i="3"/>
  <c r="K1105" i="3"/>
  <c r="N330" i="3"/>
  <c r="K329" i="3"/>
  <c r="H331" i="3"/>
  <c r="K1106" i="3" l="1"/>
  <c r="J1107" i="3"/>
  <c r="H1201" i="3"/>
  <c r="G1202" i="3"/>
  <c r="N1204" i="3"/>
  <c r="M1205" i="3"/>
  <c r="N331" i="3"/>
  <c r="K330" i="3"/>
  <c r="H332" i="3"/>
  <c r="H1202" i="3" l="1"/>
  <c r="G1203" i="3"/>
  <c r="N1205" i="3"/>
  <c r="M1206" i="3"/>
  <c r="J1108" i="3"/>
  <c r="K1107" i="3"/>
  <c r="N332" i="3"/>
  <c r="K331" i="3"/>
  <c r="H333" i="3"/>
  <c r="J1109" i="3" l="1"/>
  <c r="K1108" i="3"/>
  <c r="M1207" i="3"/>
  <c r="N1206" i="3"/>
  <c r="G1204" i="3"/>
  <c r="H1203" i="3"/>
  <c r="N333" i="3"/>
  <c r="K332" i="3"/>
  <c r="H334" i="3"/>
  <c r="J1110" i="3" l="1"/>
  <c r="K1109" i="3"/>
  <c r="H1204" i="3"/>
  <c r="G1205" i="3"/>
  <c r="M1208" i="3"/>
  <c r="N1207" i="3"/>
  <c r="N334" i="3"/>
  <c r="K333" i="3"/>
  <c r="H335" i="3"/>
  <c r="H1205" i="3" l="1"/>
  <c r="G1206" i="3"/>
  <c r="M1209" i="3"/>
  <c r="N1208" i="3"/>
  <c r="J1111" i="3"/>
  <c r="K1110" i="3"/>
  <c r="N335" i="3"/>
  <c r="K334" i="3"/>
  <c r="H336" i="3"/>
  <c r="J1112" i="3" l="1"/>
  <c r="K1111" i="3"/>
  <c r="N1209" i="3"/>
  <c r="M1210" i="3"/>
  <c r="H1206" i="3"/>
  <c r="G1207" i="3"/>
  <c r="N336" i="3"/>
  <c r="K335" i="3"/>
  <c r="H337" i="3"/>
  <c r="J1113" i="3" l="1"/>
  <c r="K1112" i="3"/>
  <c r="N1210" i="3"/>
  <c r="M1211" i="3"/>
  <c r="H1207" i="3"/>
  <c r="G1208" i="3"/>
  <c r="N337" i="3"/>
  <c r="K336" i="3"/>
  <c r="H338" i="3"/>
  <c r="M1212" i="3" l="1"/>
  <c r="N1211" i="3"/>
  <c r="H1208" i="3"/>
  <c r="G1209" i="3"/>
  <c r="K1113" i="3"/>
  <c r="J1114" i="3"/>
  <c r="N338" i="3"/>
  <c r="K337" i="3"/>
  <c r="H339" i="3"/>
  <c r="N1212" i="3" l="1"/>
  <c r="M1213" i="3"/>
  <c r="H1209" i="3"/>
  <c r="G1210" i="3"/>
  <c r="K1114" i="3"/>
  <c r="J1115" i="3"/>
  <c r="N339" i="3"/>
  <c r="K338" i="3"/>
  <c r="H340" i="3"/>
  <c r="H1210" i="3" l="1"/>
  <c r="G1211" i="3"/>
  <c r="J1116" i="3"/>
  <c r="K1115" i="3"/>
  <c r="M1214" i="3"/>
  <c r="N1213" i="3"/>
  <c r="N340" i="3"/>
  <c r="K339" i="3"/>
  <c r="H341" i="3"/>
  <c r="M1215" i="3" l="1"/>
  <c r="N1214" i="3"/>
  <c r="J1117" i="3"/>
  <c r="K1116" i="3"/>
  <c r="G1212" i="3"/>
  <c r="H1211" i="3"/>
  <c r="N341" i="3"/>
  <c r="K340" i="3"/>
  <c r="H342" i="3"/>
  <c r="H1212" i="3" l="1"/>
  <c r="G1213" i="3"/>
  <c r="M1216" i="3"/>
  <c r="N1215" i="3"/>
  <c r="J1118" i="3"/>
  <c r="K1117" i="3"/>
  <c r="N342" i="3"/>
  <c r="K341" i="3"/>
  <c r="H343" i="3"/>
  <c r="M1217" i="3" l="1"/>
  <c r="N1216" i="3"/>
  <c r="H1213" i="3"/>
  <c r="G1214" i="3"/>
  <c r="K1118" i="3"/>
  <c r="J1119" i="3"/>
  <c r="N343" i="3"/>
  <c r="K342" i="3"/>
  <c r="H344" i="3"/>
  <c r="H1214" i="3" l="1"/>
  <c r="G1215" i="3"/>
  <c r="K1119" i="3"/>
  <c r="J1120" i="3"/>
  <c r="M1218" i="3"/>
  <c r="N1217" i="3"/>
  <c r="N344" i="3"/>
  <c r="K343" i="3"/>
  <c r="H345" i="3"/>
  <c r="M1219" i="3" l="1"/>
  <c r="N1218" i="3"/>
  <c r="J1121" i="3"/>
  <c r="K1120" i="3"/>
  <c r="G1216" i="3"/>
  <c r="H1215" i="3"/>
  <c r="N345" i="3"/>
  <c r="K344" i="3"/>
  <c r="H346" i="3"/>
  <c r="H1216" i="3" l="1"/>
  <c r="G1217" i="3"/>
  <c r="N1219" i="3"/>
  <c r="M1220" i="3"/>
  <c r="J1122" i="3"/>
  <c r="K1121" i="3"/>
  <c r="N346" i="3"/>
  <c r="K345" i="3"/>
  <c r="H347" i="3"/>
  <c r="K1122" i="3" l="1"/>
  <c r="J1123" i="3"/>
  <c r="M1221" i="3"/>
  <c r="N1220" i="3"/>
  <c r="H1217" i="3"/>
  <c r="G1218" i="3"/>
  <c r="N347" i="3"/>
  <c r="K346" i="3"/>
  <c r="H348" i="3"/>
  <c r="N1221" i="3" l="1"/>
  <c r="M1222" i="3"/>
  <c r="H1218" i="3"/>
  <c r="G1219" i="3"/>
  <c r="J1124" i="3"/>
  <c r="K1123" i="3"/>
  <c r="N348" i="3"/>
  <c r="K347" i="3"/>
  <c r="H349" i="3"/>
  <c r="K1124" i="3" l="1"/>
  <c r="J1125" i="3"/>
  <c r="G1220" i="3"/>
  <c r="H1219" i="3"/>
  <c r="N1222" i="3"/>
  <c r="M1223" i="3"/>
  <c r="N349" i="3"/>
  <c r="K348" i="3"/>
  <c r="H350" i="3"/>
  <c r="H1220" i="3" l="1"/>
  <c r="G1221" i="3"/>
  <c r="M1224" i="3"/>
  <c r="N1223" i="3"/>
  <c r="J1126" i="3"/>
  <c r="K1125" i="3"/>
  <c r="N350" i="3"/>
  <c r="K349" i="3"/>
  <c r="H351" i="3"/>
  <c r="M1225" i="3" l="1"/>
  <c r="N1224" i="3"/>
  <c r="H1221" i="3"/>
  <c r="G1222" i="3"/>
  <c r="J1127" i="3"/>
  <c r="K1126" i="3"/>
  <c r="N351" i="3"/>
  <c r="K350" i="3"/>
  <c r="H352" i="3"/>
  <c r="M1226" i="3" l="1"/>
  <c r="N1225" i="3"/>
  <c r="H1222" i="3"/>
  <c r="G1223" i="3"/>
  <c r="J1128" i="3"/>
  <c r="K1127" i="3"/>
  <c r="N352" i="3"/>
  <c r="K351" i="3"/>
  <c r="H353" i="3"/>
  <c r="M1227" i="3" l="1"/>
  <c r="N1226" i="3"/>
  <c r="H1223" i="3"/>
  <c r="G1224" i="3"/>
  <c r="J1129" i="3"/>
  <c r="K1128" i="3"/>
  <c r="N353" i="3"/>
  <c r="K352" i="3"/>
  <c r="H354" i="3"/>
  <c r="N1227" i="3" l="1"/>
  <c r="M1228" i="3"/>
  <c r="H1224" i="3"/>
  <c r="G1225" i="3"/>
  <c r="K1129" i="3"/>
  <c r="J1130" i="3"/>
  <c r="N354" i="3"/>
  <c r="K353" i="3"/>
  <c r="H355" i="3"/>
  <c r="H1225" i="3" l="1"/>
  <c r="G1226" i="3"/>
  <c r="K1130" i="3"/>
  <c r="J1131" i="3"/>
  <c r="N1228" i="3"/>
  <c r="M1229" i="3"/>
  <c r="N355" i="3"/>
  <c r="K354" i="3"/>
  <c r="H356" i="3"/>
  <c r="K1131" i="3" l="1"/>
  <c r="J1132" i="3"/>
  <c r="N1229" i="3"/>
  <c r="M1230" i="3"/>
  <c r="H1226" i="3"/>
  <c r="G1227" i="3"/>
  <c r="N356" i="3"/>
  <c r="K355" i="3"/>
  <c r="H357" i="3"/>
  <c r="N1230" i="3" l="1"/>
  <c r="M1231" i="3"/>
  <c r="G1228" i="3"/>
  <c r="H1227" i="3"/>
  <c r="J1133" i="3"/>
  <c r="K1132" i="3"/>
  <c r="N357" i="3"/>
  <c r="K356" i="3"/>
  <c r="H358" i="3"/>
  <c r="K1133" i="3" l="1"/>
  <c r="J1134" i="3"/>
  <c r="H1228" i="3"/>
  <c r="G1229" i="3"/>
  <c r="N1231" i="3"/>
  <c r="M1232" i="3"/>
  <c r="N358" i="3"/>
  <c r="K357" i="3"/>
  <c r="H359" i="3"/>
  <c r="H1229" i="3" l="1"/>
  <c r="G1230" i="3"/>
  <c r="N1232" i="3"/>
  <c r="M1233" i="3"/>
  <c r="J1135" i="3"/>
  <c r="K1134" i="3"/>
  <c r="N359" i="3"/>
  <c r="K358" i="3"/>
  <c r="H360" i="3"/>
  <c r="M1234" i="3" l="1"/>
  <c r="N1233" i="3"/>
  <c r="H1230" i="3"/>
  <c r="G1231" i="3"/>
  <c r="K1135" i="3"/>
  <c r="J1136" i="3"/>
  <c r="N360" i="3"/>
  <c r="K359" i="3"/>
  <c r="H361" i="3"/>
  <c r="N1234" i="3" l="1"/>
  <c r="M1235" i="3"/>
  <c r="H1231" i="3"/>
  <c r="G1232" i="3"/>
  <c r="K1136" i="3"/>
  <c r="J1137" i="3"/>
  <c r="N361" i="3"/>
  <c r="K360" i="3"/>
  <c r="H362" i="3"/>
  <c r="H1232" i="3" l="1"/>
  <c r="G1233" i="3"/>
  <c r="J1138" i="3"/>
  <c r="K1137" i="3"/>
  <c r="N1235" i="3"/>
  <c r="M1236" i="3"/>
  <c r="N362" i="3"/>
  <c r="K361" i="3"/>
  <c r="H363" i="3"/>
  <c r="K1138" i="3" l="1"/>
  <c r="J1139" i="3"/>
  <c r="M1237" i="3"/>
  <c r="N1236" i="3"/>
  <c r="H1233" i="3"/>
  <c r="G1234" i="3"/>
  <c r="N363" i="3"/>
  <c r="K362" i="3"/>
  <c r="H364" i="3"/>
  <c r="N1237" i="3" l="1"/>
  <c r="M1238" i="3"/>
  <c r="H1234" i="3"/>
  <c r="G1235" i="3"/>
  <c r="K1139" i="3"/>
  <c r="J1140" i="3"/>
  <c r="N364" i="3"/>
  <c r="K363" i="3"/>
  <c r="H365" i="3"/>
  <c r="G1236" i="3" l="1"/>
  <c r="H1235" i="3"/>
  <c r="K1140" i="3"/>
  <c r="J1141" i="3"/>
  <c r="M1239" i="3"/>
  <c r="N1238" i="3"/>
  <c r="N365" i="3"/>
  <c r="K364" i="3"/>
  <c r="H366" i="3"/>
  <c r="J1142" i="3" l="1"/>
  <c r="K1141" i="3"/>
  <c r="N1239" i="3"/>
  <c r="M1240" i="3"/>
  <c r="H1236" i="3"/>
  <c r="G1237" i="3"/>
  <c r="N366" i="3"/>
  <c r="K365" i="3"/>
  <c r="H367" i="3"/>
  <c r="M1241" i="3" l="1"/>
  <c r="N1240" i="3"/>
  <c r="H1237" i="3"/>
  <c r="G1238" i="3"/>
  <c r="K1142" i="3"/>
  <c r="J1143" i="3"/>
  <c r="N367" i="3"/>
  <c r="K366" i="3"/>
  <c r="H368" i="3"/>
  <c r="H1238" i="3" l="1"/>
  <c r="G1239" i="3"/>
  <c r="J1144" i="3"/>
  <c r="K1143" i="3"/>
  <c r="N1241" i="3"/>
  <c r="M1242" i="3"/>
  <c r="N368" i="3"/>
  <c r="K367" i="3"/>
  <c r="H369" i="3"/>
  <c r="K1144" i="3" l="1"/>
  <c r="J1145" i="3"/>
  <c r="G1240" i="3"/>
  <c r="H1239" i="3"/>
  <c r="N1242" i="3"/>
  <c r="M1243" i="3"/>
  <c r="N369" i="3"/>
  <c r="K368" i="3"/>
  <c r="H370" i="3"/>
  <c r="H1240" i="3" l="1"/>
  <c r="G1241" i="3"/>
  <c r="M1244" i="3"/>
  <c r="N1243" i="3"/>
  <c r="K1145" i="3"/>
  <c r="J1146" i="3"/>
  <c r="N370" i="3"/>
  <c r="K369" i="3"/>
  <c r="H371" i="3"/>
  <c r="M1245" i="3" l="1"/>
  <c r="N1244" i="3"/>
  <c r="H1241" i="3"/>
  <c r="G1242" i="3"/>
  <c r="J1147" i="3"/>
  <c r="K1146" i="3"/>
  <c r="N371" i="3"/>
  <c r="K370" i="3"/>
  <c r="H372" i="3"/>
  <c r="H1242" i="3" l="1"/>
  <c r="G1243" i="3"/>
  <c r="J1148" i="3"/>
  <c r="K1147" i="3"/>
  <c r="N1245" i="3"/>
  <c r="M1246" i="3"/>
  <c r="N372" i="3"/>
  <c r="K371" i="3"/>
  <c r="H373" i="3"/>
  <c r="J1149" i="3" l="1"/>
  <c r="K1148" i="3"/>
  <c r="M1247" i="3"/>
  <c r="N1246" i="3"/>
  <c r="G1244" i="3"/>
  <c r="H1243" i="3"/>
  <c r="N373" i="3"/>
  <c r="K372" i="3"/>
  <c r="H374" i="3"/>
  <c r="N1247" i="3" l="1"/>
  <c r="M1248" i="3"/>
  <c r="H1244" i="3"/>
  <c r="G1245" i="3"/>
  <c r="J1150" i="3"/>
  <c r="K1149" i="3"/>
  <c r="N374" i="3"/>
  <c r="K373" i="3"/>
  <c r="H375" i="3"/>
  <c r="H1245" i="3" l="1"/>
  <c r="G1246" i="3"/>
  <c r="N1248" i="3"/>
  <c r="M1249" i="3"/>
  <c r="J1151" i="3"/>
  <c r="K1150" i="3"/>
  <c r="N375" i="3"/>
  <c r="K374" i="3"/>
  <c r="H376" i="3"/>
  <c r="M1250" i="3" l="1"/>
  <c r="N1249" i="3"/>
  <c r="H1246" i="3"/>
  <c r="G1247" i="3"/>
  <c r="K1151" i="3"/>
  <c r="J1152" i="3"/>
  <c r="N376" i="3"/>
  <c r="K375" i="3"/>
  <c r="H377" i="3"/>
  <c r="H1247" i="3" l="1"/>
  <c r="G1248" i="3"/>
  <c r="J1153" i="3"/>
  <c r="K1152" i="3"/>
  <c r="M1251" i="3"/>
  <c r="N1250" i="3"/>
  <c r="N377" i="3"/>
  <c r="K376" i="3"/>
  <c r="H378" i="3"/>
  <c r="K1153" i="3" l="1"/>
  <c r="J1154" i="3"/>
  <c r="H1248" i="3"/>
  <c r="G1249" i="3"/>
  <c r="M1252" i="3"/>
  <c r="N1251" i="3"/>
  <c r="N378" i="3"/>
  <c r="K377" i="3"/>
  <c r="H379" i="3"/>
  <c r="H1249" i="3" l="1"/>
  <c r="G1250" i="3"/>
  <c r="J1155" i="3"/>
  <c r="K1154" i="3"/>
  <c r="N1252" i="3"/>
  <c r="M1253" i="3"/>
  <c r="N379" i="3"/>
  <c r="K378" i="3"/>
  <c r="H380" i="3"/>
  <c r="K1155" i="3" l="1"/>
  <c r="J1156" i="3"/>
  <c r="M1254" i="3"/>
  <c r="N1253" i="3"/>
  <c r="H1250" i="3"/>
  <c r="G1251" i="3"/>
  <c r="N380" i="3"/>
  <c r="K379" i="3"/>
  <c r="H381" i="3"/>
  <c r="N1254" i="3" l="1"/>
  <c r="M1255" i="3"/>
  <c r="K1156" i="3"/>
  <c r="J1157" i="3"/>
  <c r="G1252" i="3"/>
  <c r="H1251" i="3"/>
  <c r="N381" i="3"/>
  <c r="K380" i="3"/>
  <c r="H382" i="3"/>
  <c r="K1157" i="3" l="1"/>
  <c r="J1158" i="3"/>
  <c r="N1255" i="3"/>
  <c r="M1256" i="3"/>
  <c r="H1252" i="3"/>
  <c r="G1253" i="3"/>
  <c r="N382" i="3"/>
  <c r="K381" i="3"/>
  <c r="H383" i="3"/>
  <c r="M1257" i="3" l="1"/>
  <c r="N1256" i="3"/>
  <c r="J1159" i="3"/>
  <c r="K1158" i="3"/>
  <c r="H1253" i="3"/>
  <c r="G1254" i="3"/>
  <c r="N383" i="3"/>
  <c r="K382" i="3"/>
  <c r="H384" i="3"/>
  <c r="K1159" i="3" l="1"/>
  <c r="J1160" i="3"/>
  <c r="G1255" i="3"/>
  <c r="H1254" i="3"/>
  <c r="N1257" i="3"/>
  <c r="M1258" i="3"/>
  <c r="N384" i="3"/>
  <c r="K383" i="3"/>
  <c r="H385" i="3"/>
  <c r="H1255" i="3" l="1"/>
  <c r="G1256" i="3"/>
  <c r="M1259" i="3"/>
  <c r="N1258" i="3"/>
  <c r="J1161" i="3"/>
  <c r="K1160" i="3"/>
  <c r="N385" i="3"/>
  <c r="K384" i="3"/>
  <c r="H386" i="3"/>
  <c r="N1259" i="3" l="1"/>
  <c r="M1260" i="3"/>
  <c r="G1257" i="3"/>
  <c r="H1256" i="3"/>
  <c r="K1161" i="3"/>
  <c r="J1162" i="3"/>
  <c r="N386" i="3"/>
  <c r="K385" i="3"/>
  <c r="H387" i="3"/>
  <c r="H1257" i="3" l="1"/>
  <c r="G1258" i="3"/>
  <c r="N1260" i="3"/>
  <c r="M1261" i="3"/>
  <c r="J1163" i="3"/>
  <c r="K1162" i="3"/>
  <c r="N387" i="3"/>
  <c r="K386" i="3"/>
  <c r="H388" i="3"/>
  <c r="N1261" i="3" l="1"/>
  <c r="M1262" i="3"/>
  <c r="H1258" i="3"/>
  <c r="G1259" i="3"/>
  <c r="K1163" i="3"/>
  <c r="J1164" i="3"/>
  <c r="N388" i="3"/>
  <c r="K387" i="3"/>
  <c r="H389" i="3"/>
  <c r="G1260" i="3" l="1"/>
  <c r="H1259" i="3"/>
  <c r="J1165" i="3"/>
  <c r="K1164" i="3"/>
  <c r="M1263" i="3"/>
  <c r="N1262" i="3"/>
  <c r="N389" i="3"/>
  <c r="K388" i="3"/>
  <c r="H390" i="3"/>
  <c r="K1165" i="3" l="1"/>
  <c r="J1166" i="3"/>
  <c r="N1263" i="3"/>
  <c r="M1264" i="3"/>
  <c r="H1260" i="3"/>
  <c r="G1261" i="3"/>
  <c r="N390" i="3"/>
  <c r="K389" i="3"/>
  <c r="H391" i="3"/>
  <c r="M1265" i="3" l="1"/>
  <c r="N1264" i="3"/>
  <c r="J1167" i="3"/>
  <c r="K1166" i="3"/>
  <c r="H1261" i="3"/>
  <c r="G1262" i="3"/>
  <c r="N391" i="3"/>
  <c r="K390" i="3"/>
  <c r="H392" i="3"/>
  <c r="N1265" i="3" l="1"/>
  <c r="M1266" i="3"/>
  <c r="K1167" i="3"/>
  <c r="J1168" i="3"/>
  <c r="H1262" i="3"/>
  <c r="G1263" i="3"/>
  <c r="N392" i="3"/>
  <c r="K391" i="3"/>
  <c r="H393" i="3"/>
  <c r="K1168" i="3" l="1"/>
  <c r="J1169" i="3"/>
  <c r="H1263" i="3"/>
  <c r="G1264" i="3"/>
  <c r="M1267" i="3"/>
  <c r="N1266" i="3"/>
  <c r="N393" i="3"/>
  <c r="K392" i="3"/>
  <c r="H394" i="3"/>
  <c r="N1267" i="3" l="1"/>
  <c r="M1268" i="3"/>
  <c r="H1264" i="3"/>
  <c r="G1265" i="3"/>
  <c r="K1169" i="3"/>
  <c r="J1170" i="3"/>
  <c r="N394" i="3"/>
  <c r="K393" i="3"/>
  <c r="H395" i="3"/>
  <c r="H1265" i="3" l="1"/>
  <c r="G1266" i="3"/>
  <c r="K1170" i="3"/>
  <c r="J1171" i="3"/>
  <c r="N1268" i="3"/>
  <c r="M1269" i="3"/>
  <c r="N395" i="3"/>
  <c r="K394" i="3"/>
  <c r="H396" i="3"/>
  <c r="J1172" i="3" l="1"/>
  <c r="K1171" i="3"/>
  <c r="N1269" i="3"/>
  <c r="M1270" i="3"/>
  <c r="H1266" i="3"/>
  <c r="G1267" i="3"/>
  <c r="N396" i="3"/>
  <c r="K395" i="3"/>
  <c r="H397" i="3"/>
  <c r="K1172" i="3" l="1"/>
  <c r="J1173" i="3"/>
  <c r="N1270" i="3"/>
  <c r="M1271" i="3"/>
  <c r="H1267" i="3"/>
  <c r="G1268" i="3"/>
  <c r="N397" i="3"/>
  <c r="K396" i="3"/>
  <c r="H398" i="3"/>
  <c r="N1271" i="3" l="1"/>
  <c r="M1272" i="3"/>
  <c r="H1268" i="3"/>
  <c r="G1269" i="3"/>
  <c r="K1173" i="3"/>
  <c r="J1174" i="3"/>
  <c r="N398" i="3"/>
  <c r="K397" i="3"/>
  <c r="H399" i="3"/>
  <c r="H1269" i="3" l="1"/>
  <c r="G1270" i="3"/>
  <c r="J1175" i="3"/>
  <c r="K1174" i="3"/>
  <c r="M1273" i="3"/>
  <c r="N1272" i="3"/>
  <c r="N399" i="3"/>
  <c r="K398" i="3"/>
  <c r="H400" i="3"/>
  <c r="N1273" i="3" l="1"/>
  <c r="M1274" i="3"/>
  <c r="J1176" i="3"/>
  <c r="K1175" i="3"/>
  <c r="H1270" i="3"/>
  <c r="G1271" i="3"/>
  <c r="N400" i="3"/>
  <c r="K399" i="3"/>
  <c r="H401" i="3"/>
  <c r="J1177" i="3" l="1"/>
  <c r="K1176" i="3"/>
  <c r="H1271" i="3"/>
  <c r="G1272" i="3"/>
  <c r="N1274" i="3"/>
  <c r="M1275" i="3"/>
  <c r="N401" i="3"/>
  <c r="K400" i="3"/>
  <c r="H402" i="3"/>
  <c r="J1178" i="3" l="1"/>
  <c r="K1177" i="3"/>
  <c r="H1272" i="3"/>
  <c r="G1273" i="3"/>
  <c r="N1275" i="3"/>
  <c r="M1276" i="3"/>
  <c r="N402" i="3"/>
  <c r="K401" i="3"/>
  <c r="H403" i="3"/>
  <c r="J1179" i="3" l="1"/>
  <c r="K1178" i="3"/>
  <c r="G1274" i="3"/>
  <c r="H1273" i="3"/>
  <c r="M1277" i="3"/>
  <c r="N1276" i="3"/>
  <c r="N403" i="3"/>
  <c r="K402" i="3"/>
  <c r="H404" i="3"/>
  <c r="N1277" i="3" l="1"/>
  <c r="M1278" i="3"/>
  <c r="K1179" i="3"/>
  <c r="J1180" i="3"/>
  <c r="H1274" i="3"/>
  <c r="G1275" i="3"/>
  <c r="N404" i="3"/>
  <c r="K403" i="3"/>
  <c r="H405" i="3"/>
  <c r="J1181" i="3" l="1"/>
  <c r="K1180" i="3"/>
  <c r="G1276" i="3"/>
  <c r="H1275" i="3"/>
  <c r="N1278" i="3"/>
  <c r="M1279" i="3"/>
  <c r="N405" i="3"/>
  <c r="K404" i="3"/>
  <c r="H406" i="3"/>
  <c r="K1181" i="3" l="1"/>
  <c r="J1182" i="3"/>
  <c r="H1276" i="3"/>
  <c r="G1277" i="3"/>
  <c r="N1279" i="3"/>
  <c r="M1280" i="3"/>
  <c r="N406" i="3"/>
  <c r="K405" i="3"/>
  <c r="H407" i="3"/>
  <c r="H1277" i="3" l="1"/>
  <c r="G1278" i="3"/>
  <c r="M1281" i="3"/>
  <c r="N1280" i="3"/>
  <c r="J1183" i="3"/>
  <c r="K1182" i="3"/>
  <c r="N407" i="3"/>
  <c r="K406" i="3"/>
  <c r="H408" i="3"/>
  <c r="K1183" i="3" l="1"/>
  <c r="J1184" i="3"/>
  <c r="N1281" i="3"/>
  <c r="M1282" i="3"/>
  <c r="H1278" i="3"/>
  <c r="G1279" i="3"/>
  <c r="N408" i="3"/>
  <c r="K407" i="3"/>
  <c r="H409" i="3"/>
  <c r="M1283" i="3" l="1"/>
  <c r="N1282" i="3"/>
  <c r="H1279" i="3"/>
  <c r="G1280" i="3"/>
  <c r="J1185" i="3"/>
  <c r="K1184" i="3"/>
  <c r="N409" i="3"/>
  <c r="K408" i="3"/>
  <c r="H410" i="3"/>
  <c r="N1283" i="3" l="1"/>
  <c r="M1284" i="3"/>
  <c r="H1280" i="3"/>
  <c r="G1281" i="3"/>
  <c r="K1185" i="3"/>
  <c r="J1186" i="3"/>
  <c r="N410" i="3"/>
  <c r="K409" i="3"/>
  <c r="H411" i="3"/>
  <c r="H1281" i="3" l="1"/>
  <c r="G1282" i="3"/>
  <c r="J1187" i="3"/>
  <c r="K1186" i="3"/>
  <c r="N1284" i="3"/>
  <c r="M1285" i="3"/>
  <c r="N411" i="3"/>
  <c r="K410" i="3"/>
  <c r="H412" i="3"/>
  <c r="K1187" i="3" l="1"/>
  <c r="J1188" i="3"/>
  <c r="N1285" i="3"/>
  <c r="M1286" i="3"/>
  <c r="H1282" i="3"/>
  <c r="G1283" i="3"/>
  <c r="N412" i="3"/>
  <c r="K411" i="3"/>
  <c r="H413" i="3"/>
  <c r="M1287" i="3" l="1"/>
  <c r="N1286" i="3"/>
  <c r="G1284" i="3"/>
  <c r="H1283" i="3"/>
  <c r="J1189" i="3"/>
  <c r="K1188" i="3"/>
  <c r="N413" i="3"/>
  <c r="K412" i="3"/>
  <c r="H414" i="3"/>
  <c r="J1190" i="3" l="1"/>
  <c r="K1189" i="3"/>
  <c r="N1287" i="3"/>
  <c r="M1288" i="3"/>
  <c r="H1284" i="3"/>
  <c r="G1285" i="3"/>
  <c r="N414" i="3"/>
  <c r="K413" i="3"/>
  <c r="H415" i="3"/>
  <c r="J1191" i="3" l="1"/>
  <c r="K1190" i="3"/>
  <c r="N1288" i="3"/>
  <c r="M1289" i="3"/>
  <c r="H1285" i="3"/>
  <c r="G1286" i="3"/>
  <c r="N415" i="3"/>
  <c r="K414" i="3"/>
  <c r="H416" i="3"/>
  <c r="K1191" i="3" l="1"/>
  <c r="J1192" i="3"/>
  <c r="N1289" i="3"/>
  <c r="M1290" i="3"/>
  <c r="H1286" i="3"/>
  <c r="G1287" i="3"/>
  <c r="N416" i="3"/>
  <c r="K415" i="3"/>
  <c r="H417" i="3"/>
  <c r="N1290" i="3" l="1"/>
  <c r="M1291" i="3"/>
  <c r="H1287" i="3"/>
  <c r="G1288" i="3"/>
  <c r="K1192" i="3"/>
  <c r="J1193" i="3"/>
  <c r="N417" i="3"/>
  <c r="K416" i="3"/>
  <c r="H418" i="3"/>
  <c r="H1288" i="3" l="1"/>
  <c r="G1289" i="3"/>
  <c r="K1193" i="3"/>
  <c r="J1194" i="3"/>
  <c r="N1291" i="3"/>
  <c r="M1292" i="3"/>
  <c r="N418" i="3"/>
  <c r="K417" i="3"/>
  <c r="H419" i="3"/>
  <c r="J1195" i="3" l="1"/>
  <c r="K1194" i="3"/>
  <c r="N1292" i="3"/>
  <c r="M1293" i="3"/>
  <c r="H1289" i="3"/>
  <c r="G1290" i="3"/>
  <c r="N419" i="3"/>
  <c r="K418" i="3"/>
  <c r="H420" i="3"/>
  <c r="K1195" i="3" l="1"/>
  <c r="J1196" i="3"/>
  <c r="N1293" i="3"/>
  <c r="M1294" i="3"/>
  <c r="H1290" i="3"/>
  <c r="G1291" i="3"/>
  <c r="N420" i="3"/>
  <c r="K419" i="3"/>
  <c r="H421" i="3"/>
  <c r="M1295" i="3" l="1"/>
  <c r="N1294" i="3"/>
  <c r="G1292" i="3"/>
  <c r="H1291" i="3"/>
  <c r="J1197" i="3"/>
  <c r="K1196" i="3"/>
  <c r="N421" i="3"/>
  <c r="K420" i="3"/>
  <c r="H422" i="3"/>
  <c r="J1198" i="3" l="1"/>
  <c r="K1197" i="3"/>
  <c r="N1295" i="3"/>
  <c r="M1296" i="3"/>
  <c r="H1292" i="3"/>
  <c r="G1293" i="3"/>
  <c r="N422" i="3"/>
  <c r="K421" i="3"/>
  <c r="H423" i="3"/>
  <c r="K1198" i="3" l="1"/>
  <c r="J1199" i="3"/>
  <c r="N1296" i="3"/>
  <c r="M1297" i="3"/>
  <c r="H1293" i="3"/>
  <c r="G1294" i="3"/>
  <c r="N423" i="3"/>
  <c r="K422" i="3"/>
  <c r="H424" i="3"/>
  <c r="N1297" i="3" l="1"/>
  <c r="M1298" i="3"/>
  <c r="H1294" i="3"/>
  <c r="G1295" i="3"/>
  <c r="J1200" i="3"/>
  <c r="K1199" i="3"/>
  <c r="N424" i="3"/>
  <c r="K423" i="3"/>
  <c r="H425" i="3"/>
  <c r="J1201" i="3" l="1"/>
  <c r="K1200" i="3"/>
  <c r="H1295" i="3"/>
  <c r="G1296" i="3"/>
  <c r="M1299" i="3"/>
  <c r="N1298" i="3"/>
  <c r="N425" i="3"/>
  <c r="K424" i="3"/>
  <c r="H426" i="3"/>
  <c r="K1201" i="3" l="1"/>
  <c r="J1202" i="3"/>
  <c r="H1296" i="3"/>
  <c r="G1297" i="3"/>
  <c r="M1300" i="3"/>
  <c r="N1299" i="3"/>
  <c r="N426" i="3"/>
  <c r="K425" i="3"/>
  <c r="H427" i="3"/>
  <c r="M1301" i="3" l="1"/>
  <c r="N1300" i="3"/>
  <c r="H1297" i="3"/>
  <c r="G1298" i="3"/>
  <c r="J1203" i="3"/>
  <c r="K1202" i="3"/>
  <c r="N427" i="3"/>
  <c r="K426" i="3"/>
  <c r="H428" i="3"/>
  <c r="M1302" i="3" l="1"/>
  <c r="N1301" i="3"/>
  <c r="H1298" i="3"/>
  <c r="G1299" i="3"/>
  <c r="K1203" i="3"/>
  <c r="J1204" i="3"/>
  <c r="N428" i="3"/>
  <c r="K427" i="3"/>
  <c r="H429" i="3"/>
  <c r="N1302" i="3" l="1"/>
  <c r="M1303" i="3"/>
  <c r="G1300" i="3"/>
  <c r="H1299" i="3"/>
  <c r="J1205" i="3"/>
  <c r="K1204" i="3"/>
  <c r="N429" i="3"/>
  <c r="K428" i="3"/>
  <c r="H430" i="3"/>
  <c r="K1205" i="3" l="1"/>
  <c r="J1206" i="3"/>
  <c r="H1300" i="3"/>
  <c r="G1301" i="3"/>
  <c r="M1304" i="3"/>
  <c r="N1303" i="3"/>
  <c r="N430" i="3"/>
  <c r="K429" i="3"/>
  <c r="H431" i="3"/>
  <c r="N1304" i="3" l="1"/>
  <c r="M1305" i="3"/>
  <c r="H1301" i="3"/>
  <c r="G1302" i="3"/>
  <c r="J1207" i="3"/>
  <c r="K1206" i="3"/>
  <c r="N431" i="3"/>
  <c r="K430" i="3"/>
  <c r="H432" i="3"/>
  <c r="H1302" i="3" l="1"/>
  <c r="G1303" i="3"/>
  <c r="J1208" i="3"/>
  <c r="K1207" i="3"/>
  <c r="M1306" i="3"/>
  <c r="N1305" i="3"/>
  <c r="N432" i="3"/>
  <c r="K431" i="3"/>
  <c r="H433" i="3"/>
  <c r="M1307" i="3" l="1"/>
  <c r="N1306" i="3"/>
  <c r="K1208" i="3"/>
  <c r="J1209" i="3"/>
  <c r="H1303" i="3"/>
  <c r="G1304" i="3"/>
  <c r="N433" i="3"/>
  <c r="K432" i="3"/>
  <c r="H434" i="3"/>
  <c r="M1308" i="3" l="1"/>
  <c r="N1307" i="3"/>
  <c r="K1209" i="3"/>
  <c r="J1210" i="3"/>
  <c r="H1304" i="3"/>
  <c r="G1305" i="3"/>
  <c r="N434" i="3"/>
  <c r="K433" i="3"/>
  <c r="H435" i="3"/>
  <c r="N1308" i="3" l="1"/>
  <c r="M1309" i="3"/>
  <c r="K1210" i="3"/>
  <c r="J1211" i="3"/>
  <c r="H1305" i="3"/>
  <c r="G1306" i="3"/>
  <c r="N435" i="3"/>
  <c r="K434" i="3"/>
  <c r="H436" i="3"/>
  <c r="K1211" i="3" l="1"/>
  <c r="J1212" i="3"/>
  <c r="H1306" i="3"/>
  <c r="G1307" i="3"/>
  <c r="N1309" i="3"/>
  <c r="M1310" i="3"/>
  <c r="N436" i="3"/>
  <c r="K435" i="3"/>
  <c r="H437" i="3"/>
  <c r="G1308" i="3" l="1"/>
  <c r="H1307" i="3"/>
  <c r="N1310" i="3"/>
  <c r="M1311" i="3"/>
  <c r="K1212" i="3"/>
  <c r="J1213" i="3"/>
  <c r="N437" i="3"/>
  <c r="K436" i="3"/>
  <c r="H438" i="3"/>
  <c r="M1312" i="3" l="1"/>
  <c r="N1311" i="3"/>
  <c r="J1214" i="3"/>
  <c r="K1213" i="3"/>
  <c r="H1308" i="3"/>
  <c r="G1309" i="3"/>
  <c r="N438" i="3"/>
  <c r="K437" i="3"/>
  <c r="H439" i="3"/>
  <c r="N1312" i="3" l="1"/>
  <c r="M1313" i="3"/>
  <c r="K1214" i="3"/>
  <c r="J1215" i="3"/>
  <c r="H1309" i="3"/>
  <c r="G1310" i="3"/>
  <c r="N439" i="3"/>
  <c r="K438" i="3"/>
  <c r="H440" i="3"/>
  <c r="J1216" i="3" l="1"/>
  <c r="K1215" i="3"/>
  <c r="H1310" i="3"/>
  <c r="G1311" i="3"/>
  <c r="M1314" i="3"/>
  <c r="N1313" i="3"/>
  <c r="N440" i="3"/>
  <c r="K439" i="3"/>
  <c r="H441" i="3"/>
  <c r="K1216" i="3" l="1"/>
  <c r="J1217" i="3"/>
  <c r="H1311" i="3"/>
  <c r="G1312" i="3"/>
  <c r="M1315" i="3"/>
  <c r="N1314" i="3"/>
  <c r="N441" i="3"/>
  <c r="K440" i="3"/>
  <c r="H442" i="3"/>
  <c r="N1315" i="3" l="1"/>
  <c r="M1316" i="3"/>
  <c r="H1312" i="3"/>
  <c r="G1313" i="3"/>
  <c r="J1218" i="3"/>
  <c r="K1217" i="3"/>
  <c r="N442" i="3"/>
  <c r="K441" i="3"/>
  <c r="H443" i="3"/>
  <c r="K1218" i="3" l="1"/>
  <c r="J1219" i="3"/>
  <c r="H1313" i="3"/>
  <c r="G1314" i="3"/>
  <c r="N1316" i="3"/>
  <c r="M1317" i="3"/>
  <c r="N443" i="3"/>
  <c r="K442" i="3"/>
  <c r="H444" i="3"/>
  <c r="H1314" i="3" l="1"/>
  <c r="G1315" i="3"/>
  <c r="M1318" i="3"/>
  <c r="N1317" i="3"/>
  <c r="J1220" i="3"/>
  <c r="K1219" i="3"/>
  <c r="N444" i="3"/>
  <c r="K443" i="3"/>
  <c r="H445" i="3"/>
  <c r="K1220" i="3" l="1"/>
  <c r="J1221" i="3"/>
  <c r="M1319" i="3"/>
  <c r="N1318" i="3"/>
  <c r="G1316" i="3"/>
  <c r="H1315" i="3"/>
  <c r="N445" i="3"/>
  <c r="K444" i="3"/>
  <c r="H446" i="3"/>
  <c r="H1316" i="3" l="1"/>
  <c r="G1317" i="3"/>
  <c r="M1320" i="3"/>
  <c r="N1319" i="3"/>
  <c r="J1222" i="3"/>
  <c r="K1221" i="3"/>
  <c r="N446" i="3"/>
  <c r="K445" i="3"/>
  <c r="H447" i="3"/>
  <c r="J1223" i="3" l="1"/>
  <c r="K1222" i="3"/>
  <c r="N1320" i="3"/>
  <c r="M1321" i="3"/>
  <c r="H1317" i="3"/>
  <c r="G1318" i="3"/>
  <c r="N447" i="3"/>
  <c r="K446" i="3"/>
  <c r="H448" i="3"/>
  <c r="J1224" i="3" l="1"/>
  <c r="K1223" i="3"/>
  <c r="N1321" i="3"/>
  <c r="M1322" i="3"/>
  <c r="H1318" i="3"/>
  <c r="G1319" i="3"/>
  <c r="N448" i="3"/>
  <c r="K447" i="3"/>
  <c r="H449" i="3"/>
  <c r="K1224" i="3" l="1"/>
  <c r="J1225" i="3"/>
  <c r="N1322" i="3"/>
  <c r="M1323" i="3"/>
  <c r="H1319" i="3"/>
  <c r="G1320" i="3"/>
  <c r="N449" i="3"/>
  <c r="K448" i="3"/>
  <c r="H450" i="3"/>
  <c r="N1323" i="3" l="1"/>
  <c r="M1324" i="3"/>
  <c r="H1320" i="3"/>
  <c r="G1321" i="3"/>
  <c r="K1225" i="3"/>
  <c r="J1226" i="3"/>
  <c r="N450" i="3"/>
  <c r="K449" i="3"/>
  <c r="H451" i="3"/>
  <c r="H1321" i="3" l="1"/>
  <c r="G1322" i="3"/>
  <c r="J1227" i="3"/>
  <c r="K1226" i="3"/>
  <c r="M1325" i="3"/>
  <c r="N1324" i="3"/>
  <c r="N451" i="3"/>
  <c r="K450" i="3"/>
  <c r="H452" i="3"/>
  <c r="N1325" i="3" l="1"/>
  <c r="M1326" i="3"/>
  <c r="K1227" i="3"/>
  <c r="J1228" i="3"/>
  <c r="H1322" i="3"/>
  <c r="G1323" i="3"/>
  <c r="N452" i="3"/>
  <c r="K451" i="3"/>
  <c r="H453" i="3"/>
  <c r="J1229" i="3" l="1"/>
  <c r="K1228" i="3"/>
  <c r="G1324" i="3"/>
  <c r="H1323" i="3"/>
  <c r="N1326" i="3"/>
  <c r="M1327" i="3"/>
  <c r="N453" i="3"/>
  <c r="K452" i="3"/>
  <c r="H454" i="3"/>
  <c r="J1230" i="3" l="1"/>
  <c r="K1229" i="3"/>
  <c r="H1324" i="3"/>
  <c r="G1325" i="3"/>
  <c r="N1327" i="3"/>
  <c r="M1328" i="3"/>
  <c r="N454" i="3"/>
  <c r="K453" i="3"/>
  <c r="H455" i="3"/>
  <c r="K1230" i="3" l="1"/>
  <c r="J1231" i="3"/>
  <c r="H1325" i="3"/>
  <c r="G1326" i="3"/>
  <c r="N1328" i="3"/>
  <c r="M1329" i="3"/>
  <c r="N455" i="3"/>
  <c r="K454" i="3"/>
  <c r="H456" i="3"/>
  <c r="H1326" i="3" l="1"/>
  <c r="G1327" i="3"/>
  <c r="N1329" i="3"/>
  <c r="M1330" i="3"/>
  <c r="J1232" i="3"/>
  <c r="K1231" i="3"/>
  <c r="N456" i="3"/>
  <c r="K455" i="3"/>
  <c r="H457" i="3"/>
  <c r="K1232" i="3" l="1"/>
  <c r="J1233" i="3"/>
  <c r="M1331" i="3"/>
  <c r="N1330" i="3"/>
  <c r="G1328" i="3"/>
  <c r="H1327" i="3"/>
  <c r="N457" i="3"/>
  <c r="K456" i="3"/>
  <c r="H458" i="3"/>
  <c r="H1328" i="3" l="1"/>
  <c r="G1329" i="3"/>
  <c r="N1331" i="3"/>
  <c r="M1332" i="3"/>
  <c r="J1234" i="3"/>
  <c r="K1233" i="3"/>
  <c r="N458" i="3"/>
  <c r="K457" i="3"/>
  <c r="H459" i="3"/>
  <c r="K1234" i="3" l="1"/>
  <c r="J1235" i="3"/>
  <c r="N1332" i="3"/>
  <c r="M1333" i="3"/>
  <c r="H1329" i="3"/>
  <c r="G1330" i="3"/>
  <c r="N459" i="3"/>
  <c r="K458" i="3"/>
  <c r="H460" i="3"/>
  <c r="M1334" i="3" l="1"/>
  <c r="N1333" i="3"/>
  <c r="H1330" i="3"/>
  <c r="G1331" i="3"/>
  <c r="J1236" i="3"/>
  <c r="K1235" i="3"/>
  <c r="N460" i="3"/>
  <c r="K459" i="3"/>
  <c r="H461" i="3"/>
  <c r="N1334" i="3" l="1"/>
  <c r="M1335" i="3"/>
  <c r="G1332" i="3"/>
  <c r="H1331" i="3"/>
  <c r="J1237" i="3"/>
  <c r="K1236" i="3"/>
  <c r="N461" i="3"/>
  <c r="K460" i="3"/>
  <c r="H462" i="3"/>
  <c r="K1237" i="3" l="1"/>
  <c r="J1238" i="3"/>
  <c r="H1332" i="3"/>
  <c r="G1333" i="3"/>
  <c r="M1336" i="3"/>
  <c r="N1335" i="3"/>
  <c r="N462" i="3"/>
  <c r="K461" i="3"/>
  <c r="H463" i="3"/>
  <c r="N1336" i="3" l="1"/>
  <c r="M1337" i="3"/>
  <c r="H1333" i="3"/>
  <c r="G1334" i="3"/>
  <c r="J1239" i="3"/>
  <c r="K1238" i="3"/>
  <c r="N463" i="3"/>
  <c r="K462" i="3"/>
  <c r="H464" i="3"/>
  <c r="K1239" i="3" l="1"/>
  <c r="J1240" i="3"/>
  <c r="H1334" i="3"/>
  <c r="G1335" i="3"/>
  <c r="M1338" i="3"/>
  <c r="N1337" i="3"/>
  <c r="N464" i="3"/>
  <c r="K463" i="3"/>
  <c r="H465" i="3"/>
  <c r="N1338" i="3" l="1"/>
  <c r="M1339" i="3"/>
  <c r="H1335" i="3"/>
  <c r="G1336" i="3"/>
  <c r="K1240" i="3"/>
  <c r="J1241" i="3"/>
  <c r="N465" i="3"/>
  <c r="K464" i="3"/>
  <c r="H466" i="3"/>
  <c r="H1336" i="3" l="1"/>
  <c r="G1337" i="3"/>
  <c r="J1242" i="3"/>
  <c r="K1241" i="3"/>
  <c r="M1340" i="3"/>
  <c r="N1339" i="3"/>
  <c r="N466" i="3"/>
  <c r="K465" i="3"/>
  <c r="H467" i="3"/>
  <c r="N1340" i="3" l="1"/>
  <c r="M1341" i="3"/>
  <c r="J1243" i="3"/>
  <c r="K1242" i="3"/>
  <c r="H1337" i="3"/>
  <c r="G1338" i="3"/>
  <c r="N467" i="3"/>
  <c r="K466" i="3"/>
  <c r="H468" i="3"/>
  <c r="J1244" i="3" l="1"/>
  <c r="K1243" i="3"/>
  <c r="H1338" i="3"/>
  <c r="G1339" i="3"/>
  <c r="N1341" i="3"/>
  <c r="M1342" i="3"/>
  <c r="N468" i="3"/>
  <c r="K467" i="3"/>
  <c r="H469" i="3"/>
  <c r="K1244" i="3" l="1"/>
  <c r="J1245" i="3"/>
  <c r="H1339" i="3"/>
  <c r="G1340" i="3"/>
  <c r="M1343" i="3"/>
  <c r="N1342" i="3"/>
  <c r="N469" i="3"/>
  <c r="K468" i="3"/>
  <c r="H470" i="3"/>
  <c r="M1344" i="3" l="1"/>
  <c r="N1343" i="3"/>
  <c r="G1341" i="3"/>
  <c r="H1340" i="3"/>
  <c r="K1245" i="3"/>
  <c r="J1246" i="3"/>
  <c r="N470" i="3"/>
  <c r="K469" i="3"/>
  <c r="H471" i="3"/>
  <c r="M1345" i="3" l="1"/>
  <c r="N1344" i="3"/>
  <c r="H1341" i="3"/>
  <c r="G1342" i="3"/>
  <c r="K1246" i="3"/>
  <c r="J1247" i="3"/>
  <c r="N471" i="3"/>
  <c r="K470" i="3"/>
  <c r="H472" i="3"/>
  <c r="N1345" i="3" l="1"/>
  <c r="M1346" i="3"/>
  <c r="H1342" i="3"/>
  <c r="G1343" i="3"/>
  <c r="K1247" i="3"/>
  <c r="J1248" i="3"/>
  <c r="N472" i="3"/>
  <c r="K471" i="3"/>
  <c r="H473" i="3"/>
  <c r="H1343" i="3" l="1"/>
  <c r="G1344" i="3"/>
  <c r="K1248" i="3"/>
  <c r="J1249" i="3"/>
  <c r="M1347" i="3"/>
  <c r="N1346" i="3"/>
  <c r="N473" i="3"/>
  <c r="K472" i="3"/>
  <c r="H474" i="3"/>
  <c r="N1347" i="3" l="1"/>
  <c r="M1348" i="3"/>
  <c r="K1249" i="3"/>
  <c r="J1250" i="3"/>
  <c r="H1344" i="3"/>
  <c r="G1345" i="3"/>
  <c r="N474" i="3"/>
  <c r="K473" i="3"/>
  <c r="H475" i="3"/>
  <c r="J1251" i="3" l="1"/>
  <c r="K1250" i="3"/>
  <c r="H1345" i="3"/>
  <c r="G1346" i="3"/>
  <c r="M1349" i="3"/>
  <c r="N1348" i="3"/>
  <c r="N475" i="3"/>
  <c r="K474" i="3"/>
  <c r="H476" i="3"/>
  <c r="K1251" i="3" l="1"/>
  <c r="J1252" i="3"/>
  <c r="H1346" i="3"/>
  <c r="G1347" i="3"/>
  <c r="N1349" i="3"/>
  <c r="M1350" i="3"/>
  <c r="N476" i="3"/>
  <c r="K475" i="3"/>
  <c r="H477" i="3"/>
  <c r="H1347" i="3" l="1"/>
  <c r="G1348" i="3"/>
  <c r="M1351" i="3"/>
  <c r="N1350" i="3"/>
  <c r="J1253" i="3"/>
  <c r="K1252" i="3"/>
  <c r="N477" i="3"/>
  <c r="K476" i="3"/>
  <c r="H478" i="3"/>
  <c r="J1254" i="3" l="1"/>
  <c r="K1253" i="3"/>
  <c r="N1351" i="3"/>
  <c r="M1352" i="3"/>
  <c r="G1349" i="3"/>
  <c r="H1348" i="3"/>
  <c r="N478" i="3"/>
  <c r="K477" i="3"/>
  <c r="H479" i="3"/>
  <c r="J1255" i="3" l="1"/>
  <c r="K1254" i="3"/>
  <c r="N1352" i="3"/>
  <c r="M1353" i="3"/>
  <c r="H1349" i="3"/>
  <c r="G1350" i="3"/>
  <c r="N479" i="3"/>
  <c r="K478" i="3"/>
  <c r="H480" i="3"/>
  <c r="J1256" i="3" l="1"/>
  <c r="K1255" i="3"/>
  <c r="M1354" i="3"/>
  <c r="N1353" i="3"/>
  <c r="H1350" i="3"/>
  <c r="G1351" i="3"/>
  <c r="N480" i="3"/>
  <c r="K479" i="3"/>
  <c r="H481" i="3"/>
  <c r="K1256" i="3" l="1"/>
  <c r="J1257" i="3"/>
  <c r="N1354" i="3"/>
  <c r="M1355" i="3"/>
  <c r="H1351" i="3"/>
  <c r="G1352" i="3"/>
  <c r="N481" i="3"/>
  <c r="K480" i="3"/>
  <c r="H482" i="3"/>
  <c r="N1355" i="3" l="1"/>
  <c r="M1356" i="3"/>
  <c r="H1352" i="3"/>
  <c r="G1353" i="3"/>
  <c r="J1258" i="3"/>
  <c r="K1257" i="3"/>
  <c r="N482" i="3"/>
  <c r="K481" i="3"/>
  <c r="H483" i="3"/>
  <c r="H1353" i="3" l="1"/>
  <c r="G1354" i="3"/>
  <c r="K1258" i="3"/>
  <c r="J1259" i="3"/>
  <c r="M1357" i="3"/>
  <c r="N1356" i="3"/>
  <c r="N483" i="3"/>
  <c r="K482" i="3"/>
  <c r="H484" i="3"/>
  <c r="N1357" i="3" l="1"/>
  <c r="M1358" i="3"/>
  <c r="K1259" i="3"/>
  <c r="J1260" i="3"/>
  <c r="H1354" i="3"/>
  <c r="G1355" i="3"/>
  <c r="N484" i="3"/>
  <c r="K483" i="3"/>
  <c r="H485" i="3"/>
  <c r="K1260" i="3" l="1"/>
  <c r="J1261" i="3"/>
  <c r="H1355" i="3"/>
  <c r="G1356" i="3"/>
  <c r="M1359" i="3"/>
  <c r="N1358" i="3"/>
  <c r="N485" i="3"/>
  <c r="K484" i="3"/>
  <c r="H486" i="3"/>
  <c r="M1360" i="3" l="1"/>
  <c r="N1359" i="3"/>
  <c r="G1357" i="3"/>
  <c r="H1356" i="3"/>
  <c r="K1261" i="3"/>
  <c r="J1262" i="3"/>
  <c r="N486" i="3"/>
  <c r="K485" i="3"/>
  <c r="H487" i="3"/>
  <c r="N1360" i="3" l="1"/>
  <c r="M1361" i="3"/>
  <c r="H1357" i="3"/>
  <c r="G1358" i="3"/>
  <c r="J1263" i="3"/>
  <c r="K1262" i="3"/>
  <c r="N487" i="3"/>
  <c r="K486" i="3"/>
  <c r="H488" i="3"/>
  <c r="J1264" i="3" l="1"/>
  <c r="K1263" i="3"/>
  <c r="H1358" i="3"/>
  <c r="G1359" i="3"/>
  <c r="M1362" i="3"/>
  <c r="N1361" i="3"/>
  <c r="N488" i="3"/>
  <c r="K487" i="3"/>
  <c r="H489" i="3"/>
  <c r="J1265" i="3" l="1"/>
  <c r="K1264" i="3"/>
  <c r="H1359" i="3"/>
  <c r="G1360" i="3"/>
  <c r="M1363" i="3"/>
  <c r="N1362" i="3"/>
  <c r="N489" i="3"/>
  <c r="K488" i="3"/>
  <c r="H490" i="3"/>
  <c r="J1266" i="3" l="1"/>
  <c r="K1265" i="3"/>
  <c r="H1360" i="3"/>
  <c r="G1361" i="3"/>
  <c r="N1363" i="3"/>
  <c r="M1364" i="3"/>
  <c r="N490" i="3"/>
  <c r="K489" i="3"/>
  <c r="H491" i="3"/>
  <c r="K1266" i="3" l="1"/>
  <c r="J1267" i="3"/>
  <c r="H1361" i="3"/>
  <c r="G1362" i="3"/>
  <c r="M1365" i="3"/>
  <c r="N1364" i="3"/>
  <c r="N491" i="3"/>
  <c r="K490" i="3"/>
  <c r="H492" i="3"/>
  <c r="N1365" i="3" l="1"/>
  <c r="M1366" i="3"/>
  <c r="H1362" i="3"/>
  <c r="G1363" i="3"/>
  <c r="K1267" i="3"/>
  <c r="J1268" i="3"/>
  <c r="N492" i="3"/>
  <c r="K491" i="3"/>
  <c r="H493" i="3"/>
  <c r="H1363" i="3" l="1"/>
  <c r="G1364" i="3"/>
  <c r="J1269" i="3"/>
  <c r="K1268" i="3"/>
  <c r="M1367" i="3"/>
  <c r="N1366" i="3"/>
  <c r="N493" i="3"/>
  <c r="K492" i="3"/>
  <c r="H494" i="3"/>
  <c r="M1368" i="3" l="1"/>
  <c r="N1367" i="3"/>
  <c r="K1269" i="3"/>
  <c r="J1270" i="3"/>
  <c r="G1365" i="3"/>
  <c r="H1364" i="3"/>
  <c r="N494" i="3"/>
  <c r="K493" i="3"/>
  <c r="H495" i="3"/>
  <c r="N1368" i="3" l="1"/>
  <c r="M1369" i="3"/>
  <c r="K1270" i="3"/>
  <c r="J1271" i="3"/>
  <c r="H1365" i="3"/>
  <c r="G1366" i="3"/>
  <c r="N495" i="3"/>
  <c r="K494" i="3"/>
  <c r="H496" i="3"/>
  <c r="K1271" i="3" l="1"/>
  <c r="J1272" i="3"/>
  <c r="H1366" i="3"/>
  <c r="G1367" i="3"/>
  <c r="M1370" i="3"/>
  <c r="N1369" i="3"/>
  <c r="N496" i="3"/>
  <c r="K495" i="3"/>
  <c r="H497" i="3"/>
  <c r="M1371" i="3" l="1"/>
  <c r="N1370" i="3"/>
  <c r="H1367" i="3"/>
  <c r="G1368" i="3"/>
  <c r="J1273" i="3"/>
  <c r="K1272" i="3"/>
  <c r="N497" i="3"/>
  <c r="K496" i="3"/>
  <c r="H498" i="3"/>
  <c r="M1372" i="3" l="1"/>
  <c r="N1371" i="3"/>
  <c r="H1368" i="3"/>
  <c r="G1369" i="3"/>
  <c r="J1274" i="3"/>
  <c r="K1273" i="3"/>
  <c r="N498" i="3"/>
  <c r="K497" i="3"/>
  <c r="H499" i="3"/>
  <c r="M1373" i="3" l="1"/>
  <c r="N1372" i="3"/>
  <c r="H1369" i="3"/>
  <c r="G1370" i="3"/>
  <c r="K1274" i="3"/>
  <c r="J1275" i="3"/>
  <c r="N499" i="3"/>
  <c r="K498" i="3"/>
  <c r="H500" i="3"/>
  <c r="M1374" i="3" l="1"/>
  <c r="N1373" i="3"/>
  <c r="H1370" i="3"/>
  <c r="G1371" i="3"/>
  <c r="K1275" i="3"/>
  <c r="J1276" i="3"/>
  <c r="N500" i="3"/>
  <c r="K499" i="3"/>
  <c r="H501" i="3"/>
  <c r="M1375" i="3" l="1"/>
  <c r="N1374" i="3"/>
  <c r="H1371" i="3"/>
  <c r="G1372" i="3"/>
  <c r="K1276" i="3"/>
  <c r="J1277" i="3"/>
  <c r="N501" i="3"/>
  <c r="K500" i="3"/>
  <c r="H502" i="3"/>
  <c r="M1376" i="3" l="1"/>
  <c r="N1375" i="3"/>
  <c r="G1373" i="3"/>
  <c r="H1372" i="3"/>
  <c r="K1277" i="3"/>
  <c r="J1278" i="3"/>
  <c r="N502" i="3"/>
  <c r="K501" i="3"/>
  <c r="H503" i="3"/>
  <c r="M1377" i="3" l="1"/>
  <c r="N1376" i="3"/>
  <c r="H1373" i="3"/>
  <c r="G1374" i="3"/>
  <c r="K1278" i="3"/>
  <c r="J1279" i="3"/>
  <c r="N503" i="3"/>
  <c r="K502" i="3"/>
  <c r="H504" i="3"/>
  <c r="N1377" i="3" l="1"/>
  <c r="M1378" i="3"/>
  <c r="H1374" i="3"/>
  <c r="G1375" i="3"/>
  <c r="K1279" i="3"/>
  <c r="J1280" i="3"/>
  <c r="N504" i="3"/>
  <c r="K503" i="3"/>
  <c r="H505" i="3"/>
  <c r="H1375" i="3" l="1"/>
  <c r="G1376" i="3"/>
  <c r="K1280" i="3"/>
  <c r="J1281" i="3"/>
  <c r="M1379" i="3"/>
  <c r="N1378" i="3"/>
  <c r="N505" i="3"/>
  <c r="K504" i="3"/>
  <c r="H506" i="3"/>
  <c r="M1380" i="3" l="1"/>
  <c r="N1379" i="3"/>
  <c r="J1282" i="3"/>
  <c r="K1281" i="3"/>
  <c r="H1376" i="3"/>
  <c r="G1377" i="3"/>
  <c r="N506" i="3"/>
  <c r="K505" i="3"/>
  <c r="H507" i="3"/>
  <c r="M1381" i="3" l="1"/>
  <c r="N1380" i="3"/>
  <c r="J1283" i="3"/>
  <c r="K1282" i="3"/>
  <c r="H1377" i="3"/>
  <c r="G1378" i="3"/>
  <c r="N507" i="3"/>
  <c r="K506" i="3"/>
  <c r="H508" i="3"/>
  <c r="N1381" i="3" l="1"/>
  <c r="M1382" i="3"/>
  <c r="K1283" i="3"/>
  <c r="J1284" i="3"/>
  <c r="H1378" i="3"/>
  <c r="G1379" i="3"/>
  <c r="N508" i="3"/>
  <c r="K507" i="3"/>
  <c r="H509" i="3"/>
  <c r="K1284" i="3" l="1"/>
  <c r="J1285" i="3"/>
  <c r="H1379" i="3"/>
  <c r="G1380" i="3"/>
  <c r="M1383" i="3"/>
  <c r="N1382" i="3"/>
  <c r="N509" i="3"/>
  <c r="K508" i="3"/>
  <c r="H510" i="3"/>
  <c r="M1384" i="3" l="1"/>
  <c r="N1383" i="3"/>
  <c r="G1381" i="3"/>
  <c r="H1380" i="3"/>
  <c r="J1286" i="3"/>
  <c r="K1285" i="3"/>
  <c r="N510" i="3"/>
  <c r="K509" i="3"/>
  <c r="H511" i="3"/>
  <c r="K1286" i="3" l="1"/>
  <c r="J1287" i="3"/>
  <c r="M1385" i="3"/>
  <c r="N1384" i="3"/>
  <c r="H1381" i="3"/>
  <c r="G1382" i="3"/>
  <c r="N511" i="3"/>
  <c r="K510" i="3"/>
  <c r="H512" i="3"/>
  <c r="N1385" i="3" l="1"/>
  <c r="M1386" i="3"/>
  <c r="H1382" i="3"/>
  <c r="G1383" i="3"/>
  <c r="J1288" i="3"/>
  <c r="K1287" i="3"/>
  <c r="N512" i="3"/>
  <c r="K511" i="3"/>
  <c r="H513" i="3"/>
  <c r="J1289" i="3" l="1"/>
  <c r="K1288" i="3"/>
  <c r="H1383" i="3"/>
  <c r="G1384" i="3"/>
  <c r="N1386" i="3"/>
  <c r="M1387" i="3"/>
  <c r="N513" i="3"/>
  <c r="K512" i="3"/>
  <c r="H514" i="3"/>
  <c r="K1289" i="3" l="1"/>
  <c r="J1290" i="3"/>
  <c r="H1384" i="3"/>
  <c r="G1385" i="3"/>
  <c r="N1387" i="3"/>
  <c r="M1388" i="3"/>
  <c r="N514" i="3"/>
  <c r="K513" i="3"/>
  <c r="H515" i="3"/>
  <c r="H1385" i="3" l="1"/>
  <c r="G1386" i="3"/>
  <c r="N1388" i="3"/>
  <c r="M1389" i="3"/>
  <c r="J1291" i="3"/>
  <c r="K1290" i="3"/>
  <c r="N515" i="3"/>
  <c r="K514" i="3"/>
  <c r="H516" i="3"/>
  <c r="J1292" i="3" l="1"/>
  <c r="K1291" i="3"/>
  <c r="M1390" i="3"/>
  <c r="N1389" i="3"/>
  <c r="H1386" i="3"/>
  <c r="G1387" i="3"/>
  <c r="N516" i="3"/>
  <c r="K515" i="3"/>
  <c r="H517" i="3"/>
  <c r="J1293" i="3" l="1"/>
  <c r="K1292" i="3"/>
  <c r="N1390" i="3"/>
  <c r="M1391" i="3"/>
  <c r="H1387" i="3"/>
  <c r="G1388" i="3"/>
  <c r="N517" i="3"/>
  <c r="K516" i="3"/>
  <c r="H518" i="3"/>
  <c r="K1293" i="3" l="1"/>
  <c r="J1294" i="3"/>
  <c r="N1391" i="3"/>
  <c r="M1392" i="3"/>
  <c r="G1389" i="3"/>
  <c r="H1388" i="3"/>
  <c r="N518" i="3"/>
  <c r="K517" i="3"/>
  <c r="H519" i="3"/>
  <c r="H1389" i="3" l="1"/>
  <c r="G1390" i="3"/>
  <c r="N1392" i="3"/>
  <c r="M1393" i="3"/>
  <c r="J1295" i="3"/>
  <c r="K1294" i="3"/>
  <c r="N519" i="3"/>
  <c r="K518" i="3"/>
  <c r="H520" i="3"/>
  <c r="J1296" i="3" l="1"/>
  <c r="K1295" i="3"/>
  <c r="N1393" i="3"/>
  <c r="M1394" i="3"/>
  <c r="H1390" i="3"/>
  <c r="G1391" i="3"/>
  <c r="N520" i="3"/>
  <c r="K519" i="3"/>
  <c r="H521" i="3"/>
  <c r="J1297" i="3" l="1"/>
  <c r="K1296" i="3"/>
  <c r="N1394" i="3"/>
  <c r="M1395" i="3"/>
  <c r="H1391" i="3"/>
  <c r="G1392" i="3"/>
  <c r="N521" i="3"/>
  <c r="K520" i="3"/>
  <c r="H522" i="3"/>
  <c r="K1297" i="3" l="1"/>
  <c r="J1298" i="3"/>
  <c r="M1396" i="3"/>
  <c r="N1395" i="3"/>
  <c r="H1392" i="3"/>
  <c r="G1393" i="3"/>
  <c r="N522" i="3"/>
  <c r="K521" i="3"/>
  <c r="H523" i="3"/>
  <c r="N1396" i="3" l="1"/>
  <c r="M1397" i="3"/>
  <c r="H1393" i="3"/>
  <c r="G1394" i="3"/>
  <c r="J1299" i="3"/>
  <c r="K1298" i="3"/>
  <c r="N523" i="3"/>
  <c r="K522" i="3"/>
  <c r="H524" i="3"/>
  <c r="J1300" i="3" l="1"/>
  <c r="K1299" i="3"/>
  <c r="H1394" i="3"/>
  <c r="G1395" i="3"/>
  <c r="N1397" i="3"/>
  <c r="M1398" i="3"/>
  <c r="N524" i="3"/>
  <c r="K523" i="3"/>
  <c r="H525" i="3"/>
  <c r="H1395" i="3" l="1"/>
  <c r="G1396" i="3"/>
  <c r="N1398" i="3"/>
  <c r="M1399" i="3"/>
  <c r="K1300" i="3"/>
  <c r="J1301" i="3"/>
  <c r="N525" i="3"/>
  <c r="K524" i="3"/>
  <c r="H526" i="3"/>
  <c r="N1399" i="3" l="1"/>
  <c r="M1400" i="3"/>
  <c r="J1302" i="3"/>
  <c r="K1301" i="3"/>
  <c r="G1397" i="3"/>
  <c r="H1396" i="3"/>
  <c r="N526" i="3"/>
  <c r="K525" i="3"/>
  <c r="H527" i="3"/>
  <c r="J1303" i="3" l="1"/>
  <c r="K1302" i="3"/>
  <c r="M1401" i="3"/>
  <c r="N1400" i="3"/>
  <c r="H1397" i="3"/>
  <c r="G1398" i="3"/>
  <c r="N527" i="3"/>
  <c r="K526" i="3"/>
  <c r="H528" i="3"/>
  <c r="M1402" i="3" l="1"/>
  <c r="N1401" i="3"/>
  <c r="H1398" i="3"/>
  <c r="G1399" i="3"/>
  <c r="J1304" i="3"/>
  <c r="K1303" i="3"/>
  <c r="N528" i="3"/>
  <c r="K527" i="3"/>
  <c r="H529" i="3"/>
  <c r="H1399" i="3" l="1"/>
  <c r="G1400" i="3"/>
  <c r="J1305" i="3"/>
  <c r="K1304" i="3"/>
  <c r="M1403" i="3"/>
  <c r="N1402" i="3"/>
  <c r="N529" i="3"/>
  <c r="K528" i="3"/>
  <c r="H530" i="3"/>
  <c r="J1306" i="3" l="1"/>
  <c r="K1305" i="3"/>
  <c r="M1404" i="3"/>
  <c r="N1403" i="3"/>
  <c r="H1400" i="3"/>
  <c r="G1401" i="3"/>
  <c r="N530" i="3"/>
  <c r="K529" i="3"/>
  <c r="H531" i="3"/>
  <c r="N1404" i="3" l="1"/>
  <c r="M1405" i="3"/>
  <c r="H1401" i="3"/>
  <c r="G1402" i="3"/>
  <c r="J1307" i="3"/>
  <c r="K1306" i="3"/>
  <c r="N531" i="3"/>
  <c r="K530" i="3"/>
  <c r="H532" i="3"/>
  <c r="H1402" i="3" l="1"/>
  <c r="G1403" i="3"/>
  <c r="N1405" i="3"/>
  <c r="M1406" i="3"/>
  <c r="J1308" i="3"/>
  <c r="K1307" i="3"/>
  <c r="N532" i="3"/>
  <c r="K531" i="3"/>
  <c r="H533" i="3"/>
  <c r="J1309" i="3" l="1"/>
  <c r="K1308" i="3"/>
  <c r="N1406" i="3"/>
  <c r="M1407" i="3"/>
  <c r="H1403" i="3"/>
  <c r="G1404" i="3"/>
  <c r="N533" i="3"/>
  <c r="K532" i="3"/>
  <c r="H534" i="3"/>
  <c r="N1407" i="3" l="1"/>
  <c r="M1408" i="3"/>
  <c r="G1405" i="3"/>
  <c r="H1404" i="3"/>
  <c r="J1310" i="3"/>
  <c r="K1309" i="3"/>
  <c r="N534" i="3"/>
  <c r="K533" i="3"/>
  <c r="H535" i="3"/>
  <c r="H1405" i="3" l="1"/>
  <c r="G1406" i="3"/>
  <c r="N1408" i="3"/>
  <c r="M1409" i="3"/>
  <c r="J1311" i="3"/>
  <c r="K1310" i="3"/>
  <c r="N535" i="3"/>
  <c r="K534" i="3"/>
  <c r="H536" i="3"/>
  <c r="N1409" i="3" l="1"/>
  <c r="M1410" i="3"/>
  <c r="H1406" i="3"/>
  <c r="G1407" i="3"/>
  <c r="K1311" i="3"/>
  <c r="J1312" i="3"/>
  <c r="N536" i="3"/>
  <c r="K535" i="3"/>
  <c r="H537" i="3"/>
  <c r="H1407" i="3" l="1"/>
  <c r="G1408" i="3"/>
  <c r="J1313" i="3"/>
  <c r="K1312" i="3"/>
  <c r="M1411" i="3"/>
  <c r="N1410" i="3"/>
  <c r="N537" i="3"/>
  <c r="K536" i="3"/>
  <c r="H538" i="3"/>
  <c r="K1313" i="3" l="1"/>
  <c r="J1314" i="3"/>
  <c r="H1408" i="3"/>
  <c r="G1409" i="3"/>
  <c r="N1411" i="3"/>
  <c r="M1412" i="3"/>
  <c r="N538" i="3"/>
  <c r="K537" i="3"/>
  <c r="H539" i="3"/>
  <c r="H1409" i="3" l="1"/>
  <c r="G1410" i="3"/>
  <c r="J1315" i="3"/>
  <c r="K1314" i="3"/>
  <c r="N1412" i="3"/>
  <c r="M1413" i="3"/>
  <c r="N539" i="3"/>
  <c r="K538" i="3"/>
  <c r="H540" i="3"/>
  <c r="J1316" i="3" l="1"/>
  <c r="K1315" i="3"/>
  <c r="N1413" i="3"/>
  <c r="M1414" i="3"/>
  <c r="H1410" i="3"/>
  <c r="G1411" i="3"/>
  <c r="N540" i="3"/>
  <c r="K539" i="3"/>
  <c r="H541" i="3"/>
  <c r="N1414" i="3" l="1"/>
  <c r="M1415" i="3"/>
  <c r="K1316" i="3"/>
  <c r="J1317" i="3"/>
  <c r="H1411" i="3"/>
  <c r="G1412" i="3"/>
  <c r="N541" i="3"/>
  <c r="K540" i="3"/>
  <c r="H542" i="3"/>
  <c r="J1318" i="3" l="1"/>
  <c r="K1317" i="3"/>
  <c r="G1413" i="3"/>
  <c r="H1412" i="3"/>
  <c r="M1416" i="3"/>
  <c r="N1415" i="3"/>
  <c r="N542" i="3"/>
  <c r="K541" i="3"/>
  <c r="H543" i="3"/>
  <c r="K1318" i="3" l="1"/>
  <c r="J1319" i="3"/>
  <c r="N1416" i="3"/>
  <c r="M1417" i="3"/>
  <c r="H1413" i="3"/>
  <c r="G1414" i="3"/>
  <c r="N543" i="3"/>
  <c r="K542" i="3"/>
  <c r="H544" i="3"/>
  <c r="N1417" i="3" l="1"/>
  <c r="M1418" i="3"/>
  <c r="G1415" i="3"/>
  <c r="H1414" i="3"/>
  <c r="K1319" i="3"/>
  <c r="J1320" i="3"/>
  <c r="N544" i="3"/>
  <c r="K543" i="3"/>
  <c r="H545" i="3"/>
  <c r="H1415" i="3" l="1"/>
  <c r="G1416" i="3"/>
  <c r="K1320" i="3"/>
  <c r="J1321" i="3"/>
  <c r="N1418" i="3"/>
  <c r="M1419" i="3"/>
  <c r="N545" i="3"/>
  <c r="K544" i="3"/>
  <c r="H546" i="3"/>
  <c r="K1321" i="3" l="1"/>
  <c r="J1322" i="3"/>
  <c r="M1420" i="3"/>
  <c r="N1419" i="3"/>
  <c r="H1416" i="3"/>
  <c r="G1417" i="3"/>
  <c r="N546" i="3"/>
  <c r="K545" i="3"/>
  <c r="H547" i="3"/>
  <c r="M1421" i="3" l="1"/>
  <c r="N1420" i="3"/>
  <c r="H1417" i="3"/>
  <c r="G1418" i="3"/>
  <c r="J1323" i="3"/>
  <c r="K1322" i="3"/>
  <c r="N547" i="3"/>
  <c r="K546" i="3"/>
  <c r="H548" i="3"/>
  <c r="J1324" i="3" l="1"/>
  <c r="K1323" i="3"/>
  <c r="M1422" i="3"/>
  <c r="N1421" i="3"/>
  <c r="G1419" i="3"/>
  <c r="H1418" i="3"/>
  <c r="D20" i="2"/>
  <c r="L17" i="2"/>
  <c r="L20" i="2" s="1"/>
  <c r="N548" i="3"/>
  <c r="K547" i="3"/>
  <c r="H549" i="3"/>
  <c r="N1422" i="3" l="1"/>
  <c r="M1423" i="3"/>
  <c r="H1419" i="3"/>
  <c r="G1420" i="3"/>
  <c r="K1324" i="3"/>
  <c r="J1325" i="3"/>
  <c r="N549" i="3"/>
  <c r="K548" i="3"/>
  <c r="H550" i="3"/>
  <c r="H1420" i="3" l="1"/>
  <c r="G1421" i="3"/>
  <c r="J1326" i="3"/>
  <c r="K1325" i="3"/>
  <c r="N1423" i="3"/>
  <c r="M1424" i="3"/>
  <c r="N550" i="3"/>
  <c r="K549" i="3"/>
  <c r="H551" i="3"/>
  <c r="J1327" i="3" l="1"/>
  <c r="K1326" i="3"/>
  <c r="N1424" i="3"/>
  <c r="M1425" i="3"/>
  <c r="H1421" i="3"/>
  <c r="G1422" i="3"/>
  <c r="N551" i="3"/>
  <c r="K550" i="3"/>
  <c r="H552" i="3"/>
  <c r="J1328" i="3" l="1"/>
  <c r="K1327" i="3"/>
  <c r="M1426" i="3"/>
  <c r="N1425" i="3"/>
  <c r="H1422" i="3"/>
  <c r="G1423" i="3"/>
  <c r="N552" i="3"/>
  <c r="K551" i="3"/>
  <c r="H553" i="3"/>
  <c r="J1329" i="3" l="1"/>
  <c r="K1328" i="3"/>
  <c r="N1426" i="3"/>
  <c r="M1427" i="3"/>
  <c r="H1423" i="3"/>
  <c r="G1424" i="3"/>
  <c r="N553" i="3"/>
  <c r="K552" i="3"/>
  <c r="H554" i="3"/>
  <c r="K1329" i="3" l="1"/>
  <c r="J1330" i="3"/>
  <c r="M1428" i="3"/>
  <c r="N1427" i="3"/>
  <c r="H1424" i="3"/>
  <c r="G1425" i="3"/>
  <c r="N554" i="3"/>
  <c r="K553" i="3"/>
  <c r="H555" i="3"/>
  <c r="M1429" i="3" l="1"/>
  <c r="N1428" i="3"/>
  <c r="H1425" i="3"/>
  <c r="G1426" i="3"/>
  <c r="K1330" i="3"/>
  <c r="J1331" i="3"/>
  <c r="N555" i="3"/>
  <c r="K554" i="3"/>
  <c r="H556" i="3"/>
  <c r="M1430" i="3" l="1"/>
  <c r="N1429" i="3"/>
  <c r="H1426" i="3"/>
  <c r="G1427" i="3"/>
  <c r="K1331" i="3"/>
  <c r="J1332" i="3"/>
  <c r="N556" i="3"/>
  <c r="K555" i="3"/>
  <c r="H557" i="3"/>
  <c r="G1428" i="3" l="1"/>
  <c r="H1427" i="3"/>
  <c r="N1430" i="3"/>
  <c r="M1431" i="3"/>
  <c r="K1332" i="3"/>
  <c r="J1333" i="3"/>
  <c r="N557" i="3"/>
  <c r="K556" i="3"/>
  <c r="H558" i="3"/>
  <c r="G1429" i="3" l="1"/>
  <c r="H1428" i="3"/>
  <c r="N1431" i="3"/>
  <c r="M1432" i="3"/>
  <c r="J1334" i="3"/>
  <c r="K1333" i="3"/>
  <c r="N558" i="3"/>
  <c r="K557" i="3"/>
  <c r="H559" i="3"/>
  <c r="M1433" i="3" l="1"/>
  <c r="N1432" i="3"/>
  <c r="K1334" i="3"/>
  <c r="J1335" i="3"/>
  <c r="H1429" i="3"/>
  <c r="G1430" i="3"/>
  <c r="N559" i="3"/>
  <c r="K558" i="3"/>
  <c r="H560" i="3"/>
  <c r="K1335" i="3" l="1"/>
  <c r="J1336" i="3"/>
  <c r="H1430" i="3"/>
  <c r="G1431" i="3"/>
  <c r="N1433" i="3"/>
  <c r="M1434" i="3"/>
  <c r="N560" i="3"/>
  <c r="K559" i="3"/>
  <c r="H561" i="3"/>
  <c r="H1431" i="3" l="1"/>
  <c r="G1432" i="3"/>
  <c r="J1337" i="3"/>
  <c r="K1336" i="3"/>
  <c r="N1434" i="3"/>
  <c r="M1435" i="3"/>
  <c r="N561" i="3"/>
  <c r="K560" i="3"/>
  <c r="H562" i="3"/>
  <c r="H1432" i="3" l="1"/>
  <c r="G1433" i="3"/>
  <c r="J1338" i="3"/>
  <c r="K1337" i="3"/>
  <c r="M1436" i="3"/>
  <c r="N1435" i="3"/>
  <c r="N562" i="3"/>
  <c r="K561" i="3"/>
  <c r="H563" i="3"/>
  <c r="J1339" i="3" l="1"/>
  <c r="K1338" i="3"/>
  <c r="H1433" i="3"/>
  <c r="G1434" i="3"/>
  <c r="N1436" i="3"/>
  <c r="M1437" i="3"/>
  <c r="N563" i="3"/>
  <c r="K562" i="3"/>
  <c r="H564" i="3"/>
  <c r="J1340" i="3" l="1"/>
  <c r="K1339" i="3"/>
  <c r="H1434" i="3"/>
  <c r="G1435" i="3"/>
  <c r="M1438" i="3"/>
  <c r="N1437" i="3"/>
  <c r="N564" i="3"/>
  <c r="K563" i="3"/>
  <c r="H565" i="3"/>
  <c r="J1341" i="3" l="1"/>
  <c r="K1340" i="3"/>
  <c r="H1435" i="3"/>
  <c r="G1436" i="3"/>
  <c r="N1438" i="3"/>
  <c r="M1439" i="3"/>
  <c r="N565" i="3"/>
  <c r="K564" i="3"/>
  <c r="H566" i="3"/>
  <c r="J1342" i="3" l="1"/>
  <c r="K1341" i="3"/>
  <c r="G1437" i="3"/>
  <c r="H1436" i="3"/>
  <c r="M1440" i="3"/>
  <c r="N1439" i="3"/>
  <c r="N566" i="3"/>
  <c r="K565" i="3"/>
  <c r="H567" i="3"/>
  <c r="J1343" i="3" l="1"/>
  <c r="K1342" i="3"/>
  <c r="N1440" i="3"/>
  <c r="M1441" i="3"/>
  <c r="H1437" i="3"/>
  <c r="G1438" i="3"/>
  <c r="N567" i="3"/>
  <c r="K566" i="3"/>
  <c r="H568" i="3"/>
  <c r="K1343" i="3" l="1"/>
  <c r="J1344" i="3"/>
  <c r="M1442" i="3"/>
  <c r="N1441" i="3"/>
  <c r="H1438" i="3"/>
  <c r="G1439" i="3"/>
  <c r="N568" i="3"/>
  <c r="K567" i="3"/>
  <c r="H569" i="3"/>
  <c r="N1442" i="3" l="1"/>
  <c r="M1443" i="3"/>
  <c r="H1439" i="3"/>
  <c r="G1440" i="3"/>
  <c r="K1344" i="3"/>
  <c r="J1345" i="3"/>
  <c r="N569" i="3"/>
  <c r="K568" i="3"/>
  <c r="H570" i="3"/>
  <c r="H1440" i="3" l="1"/>
  <c r="G1441" i="3"/>
  <c r="K1345" i="3"/>
  <c r="J1346" i="3"/>
  <c r="N1443" i="3"/>
  <c r="M1444" i="3"/>
  <c r="N570" i="3"/>
  <c r="K569" i="3"/>
  <c r="H571" i="3"/>
  <c r="J1347" i="3" l="1"/>
  <c r="K1346" i="3"/>
  <c r="M1445" i="3"/>
  <c r="N1444" i="3"/>
  <c r="H1441" i="3"/>
  <c r="G1442" i="3"/>
  <c r="N571" i="3"/>
  <c r="K570" i="3"/>
  <c r="H572" i="3"/>
  <c r="K1347" i="3" l="1"/>
  <c r="J1348" i="3"/>
  <c r="M1446" i="3"/>
  <c r="N1446" i="3" s="1"/>
  <c r="N1445" i="3"/>
  <c r="H1442" i="3"/>
  <c r="G1443" i="3"/>
  <c r="N572" i="3"/>
  <c r="K571" i="3"/>
  <c r="H573" i="3"/>
  <c r="H1443" i="3" l="1"/>
  <c r="G1444" i="3"/>
  <c r="J1349" i="3"/>
  <c r="K1348" i="3"/>
  <c r="N573" i="3"/>
  <c r="K572" i="3"/>
  <c r="H574" i="3"/>
  <c r="K1349" i="3" l="1"/>
  <c r="J1350" i="3"/>
  <c r="G1445" i="3"/>
  <c r="H1444" i="3"/>
  <c r="N574" i="3"/>
  <c r="K573" i="3"/>
  <c r="H575" i="3"/>
  <c r="H1445" i="3" l="1"/>
  <c r="G1446" i="3"/>
  <c r="H1446" i="3" s="1"/>
  <c r="J1351" i="3"/>
  <c r="K1350" i="3"/>
  <c r="N575" i="3"/>
  <c r="K574" i="3"/>
  <c r="H576" i="3"/>
  <c r="K1351" i="3" l="1"/>
  <c r="J1352" i="3"/>
  <c r="N576" i="3"/>
  <c r="K575" i="3"/>
  <c r="H577" i="3"/>
  <c r="K1352" i="3" l="1"/>
  <c r="J1353" i="3"/>
  <c r="N577" i="3"/>
  <c r="K576" i="3"/>
  <c r="H578" i="3"/>
  <c r="J1354" i="3" l="1"/>
  <c r="K1353" i="3"/>
  <c r="N578" i="3"/>
  <c r="K577" i="3"/>
  <c r="H579" i="3"/>
  <c r="K1354" i="3" l="1"/>
  <c r="J1355" i="3"/>
  <c r="N579" i="3"/>
  <c r="K578" i="3"/>
  <c r="H580" i="3"/>
  <c r="K1355" i="3" l="1"/>
  <c r="J1356" i="3"/>
  <c r="N580" i="3"/>
  <c r="K579" i="3"/>
  <c r="H581" i="3"/>
  <c r="K1356" i="3" l="1"/>
  <c r="J1357" i="3"/>
  <c r="N581" i="3"/>
  <c r="K580" i="3"/>
  <c r="H582" i="3"/>
  <c r="K1357" i="3" l="1"/>
  <c r="J1358" i="3"/>
  <c r="N582" i="3"/>
  <c r="K581" i="3"/>
  <c r="H583" i="3"/>
  <c r="J1359" i="3" l="1"/>
  <c r="K1358" i="3"/>
  <c r="N583" i="3"/>
  <c r="K582" i="3"/>
  <c r="H584" i="3"/>
  <c r="K1359" i="3" l="1"/>
  <c r="J1360" i="3"/>
  <c r="N584" i="3"/>
  <c r="K583" i="3"/>
  <c r="H585" i="3"/>
  <c r="K1360" i="3" l="1"/>
  <c r="J1361" i="3"/>
  <c r="N585" i="3"/>
  <c r="K584" i="3"/>
  <c r="H586" i="3"/>
  <c r="K1361" i="3" l="1"/>
  <c r="J1362" i="3"/>
  <c r="N586" i="3"/>
  <c r="K585" i="3"/>
  <c r="H587" i="3"/>
  <c r="J1363" i="3" l="1"/>
  <c r="K1362" i="3"/>
  <c r="N587" i="3"/>
  <c r="K586" i="3"/>
  <c r="H588" i="3"/>
  <c r="J1364" i="3" l="1"/>
  <c r="K1363" i="3"/>
  <c r="N588" i="3"/>
  <c r="K587" i="3"/>
  <c r="H589" i="3"/>
  <c r="J1365" i="3" l="1"/>
  <c r="K1364" i="3"/>
  <c r="N589" i="3"/>
  <c r="K588" i="3"/>
  <c r="H590" i="3"/>
  <c r="K1365" i="3" l="1"/>
  <c r="J1366" i="3"/>
  <c r="N590" i="3"/>
  <c r="K589" i="3"/>
  <c r="H591" i="3"/>
  <c r="K1366" i="3" l="1"/>
  <c r="J1367" i="3"/>
  <c r="N591" i="3"/>
  <c r="K590" i="3"/>
  <c r="H592" i="3"/>
  <c r="J1368" i="3" l="1"/>
  <c r="K1367" i="3"/>
  <c r="N592" i="3"/>
  <c r="K591" i="3"/>
  <c r="H593" i="3"/>
  <c r="J1369" i="3" l="1"/>
  <c r="K1368" i="3"/>
  <c r="N593" i="3"/>
  <c r="K592" i="3"/>
  <c r="H594" i="3"/>
  <c r="K1369" i="3" l="1"/>
  <c r="J1370" i="3"/>
  <c r="N594" i="3"/>
  <c r="K593" i="3"/>
  <c r="H595" i="3"/>
  <c r="J1371" i="3" l="1"/>
  <c r="K1370" i="3"/>
  <c r="N595" i="3"/>
  <c r="K594" i="3"/>
  <c r="H596" i="3"/>
  <c r="K1371" i="3" l="1"/>
  <c r="J1372" i="3"/>
  <c r="N596" i="3"/>
  <c r="K595" i="3"/>
  <c r="H597" i="3"/>
  <c r="J1373" i="3" l="1"/>
  <c r="K1372" i="3"/>
  <c r="N597" i="3"/>
  <c r="K596" i="3"/>
  <c r="H598" i="3"/>
  <c r="K1373" i="3" l="1"/>
  <c r="J1374" i="3"/>
  <c r="N598" i="3"/>
  <c r="K597" i="3"/>
  <c r="H599" i="3"/>
  <c r="J1375" i="3" l="1"/>
  <c r="K1374" i="3"/>
  <c r="N599" i="3"/>
  <c r="K598" i="3"/>
  <c r="H600" i="3"/>
  <c r="J1376" i="3" l="1"/>
  <c r="K1375" i="3"/>
  <c r="N600" i="3"/>
  <c r="K599" i="3"/>
  <c r="H601" i="3"/>
  <c r="J1377" i="3" l="1"/>
  <c r="K1376" i="3"/>
  <c r="N601" i="3"/>
  <c r="K600" i="3"/>
  <c r="H602" i="3"/>
  <c r="K1377" i="3" l="1"/>
  <c r="J1378" i="3"/>
  <c r="N602" i="3"/>
  <c r="K601" i="3"/>
  <c r="H603" i="3"/>
  <c r="J1379" i="3" l="1"/>
  <c r="K1378" i="3"/>
  <c r="N603" i="3"/>
  <c r="K602" i="3"/>
  <c r="H604" i="3"/>
  <c r="K1379" i="3" l="1"/>
  <c r="J1380" i="3"/>
  <c r="N604" i="3"/>
  <c r="K603" i="3"/>
  <c r="H605" i="3"/>
  <c r="J1381" i="3" l="1"/>
  <c r="K1380" i="3"/>
  <c r="N605" i="3"/>
  <c r="K604" i="3"/>
  <c r="H606" i="3"/>
  <c r="K1381" i="3" l="1"/>
  <c r="J1382" i="3"/>
  <c r="N606" i="3"/>
  <c r="K605" i="3"/>
  <c r="H607" i="3"/>
  <c r="J1383" i="3" l="1"/>
  <c r="K1382" i="3"/>
  <c r="N607" i="3"/>
  <c r="K606" i="3"/>
  <c r="H608" i="3"/>
  <c r="K1383" i="3" l="1"/>
  <c r="J1384" i="3"/>
  <c r="N608" i="3"/>
  <c r="K607" i="3"/>
  <c r="H609" i="3"/>
  <c r="J1385" i="3" l="1"/>
  <c r="K1384" i="3"/>
  <c r="N609" i="3"/>
  <c r="K608" i="3"/>
  <c r="H610" i="3"/>
  <c r="K1385" i="3" l="1"/>
  <c r="J1386" i="3"/>
  <c r="N610" i="3"/>
  <c r="K609" i="3"/>
  <c r="H611" i="3"/>
  <c r="J1387" i="3" l="1"/>
  <c r="K1386" i="3"/>
  <c r="N611" i="3"/>
  <c r="K610" i="3"/>
  <c r="H612" i="3"/>
  <c r="J1388" i="3" l="1"/>
  <c r="K1387" i="3"/>
  <c r="N612" i="3"/>
  <c r="K611" i="3"/>
  <c r="H613" i="3"/>
  <c r="J1389" i="3" l="1"/>
  <c r="K1388" i="3"/>
  <c r="N613" i="3"/>
  <c r="K612" i="3"/>
  <c r="H614" i="3"/>
  <c r="K1389" i="3" l="1"/>
  <c r="J1390" i="3"/>
  <c r="N614" i="3"/>
  <c r="K613" i="3"/>
  <c r="H615" i="3"/>
  <c r="J1391" i="3" l="1"/>
  <c r="K1390" i="3"/>
  <c r="N615" i="3"/>
  <c r="K614" i="3"/>
  <c r="H616" i="3"/>
  <c r="K1391" i="3" l="1"/>
  <c r="J1392" i="3"/>
  <c r="N616" i="3"/>
  <c r="K615" i="3"/>
  <c r="H617" i="3"/>
  <c r="J1393" i="3" l="1"/>
  <c r="K1392" i="3"/>
  <c r="N617" i="3"/>
  <c r="K616" i="3"/>
  <c r="H618" i="3"/>
  <c r="K1393" i="3" l="1"/>
  <c r="J1394" i="3"/>
  <c r="N618" i="3"/>
  <c r="K617" i="3"/>
  <c r="H619" i="3"/>
  <c r="J1395" i="3" l="1"/>
  <c r="K1394" i="3"/>
  <c r="N619" i="3"/>
  <c r="K618" i="3"/>
  <c r="H620" i="3"/>
  <c r="J1396" i="3" l="1"/>
  <c r="K1395" i="3"/>
  <c r="N620" i="3"/>
  <c r="K619" i="3"/>
  <c r="H621" i="3"/>
  <c r="J1397" i="3" l="1"/>
  <c r="K1396" i="3"/>
  <c r="N621" i="3"/>
  <c r="K620" i="3"/>
  <c r="H622" i="3"/>
  <c r="K1397" i="3" l="1"/>
  <c r="J1398" i="3"/>
  <c r="N622" i="3"/>
  <c r="K621" i="3"/>
  <c r="H623" i="3"/>
  <c r="J1399" i="3" l="1"/>
  <c r="K1398" i="3"/>
  <c r="N623" i="3"/>
  <c r="K622" i="3"/>
  <c r="H624" i="3"/>
  <c r="K1399" i="3" l="1"/>
  <c r="J1400" i="3"/>
  <c r="N624" i="3"/>
  <c r="K623" i="3"/>
  <c r="H625" i="3"/>
  <c r="J1401" i="3" l="1"/>
  <c r="K1400" i="3"/>
  <c r="N625" i="3"/>
  <c r="K624" i="3"/>
  <c r="H626" i="3"/>
  <c r="K1401" i="3" l="1"/>
  <c r="J1402" i="3"/>
  <c r="N626" i="3"/>
  <c r="K625" i="3"/>
  <c r="H627" i="3"/>
  <c r="J1403" i="3" l="1"/>
  <c r="K1402" i="3"/>
  <c r="N627" i="3"/>
  <c r="K626" i="3"/>
  <c r="H628" i="3"/>
  <c r="K1403" i="3" l="1"/>
  <c r="J1404" i="3"/>
  <c r="N628" i="3"/>
  <c r="K627" i="3"/>
  <c r="H629" i="3"/>
  <c r="J1405" i="3" l="1"/>
  <c r="K1404" i="3"/>
  <c r="N629" i="3"/>
  <c r="K628" i="3"/>
  <c r="H630" i="3"/>
  <c r="K1405" i="3" l="1"/>
  <c r="J1406" i="3"/>
  <c r="N630" i="3"/>
  <c r="K629" i="3"/>
  <c r="H631" i="3"/>
  <c r="J1407" i="3" l="1"/>
  <c r="K1406" i="3"/>
  <c r="N631" i="3"/>
  <c r="K630" i="3"/>
  <c r="H632" i="3"/>
  <c r="J1408" i="3" l="1"/>
  <c r="K1407" i="3"/>
  <c r="N632" i="3"/>
  <c r="K631" i="3"/>
  <c r="H633" i="3"/>
  <c r="J1409" i="3" l="1"/>
  <c r="K1408" i="3"/>
  <c r="N633" i="3"/>
  <c r="K632" i="3"/>
  <c r="H634" i="3"/>
  <c r="K1409" i="3" l="1"/>
  <c r="J1410" i="3"/>
  <c r="N634" i="3"/>
  <c r="K633" i="3"/>
  <c r="H635" i="3"/>
  <c r="J1411" i="3" l="1"/>
  <c r="K1410" i="3"/>
  <c r="N635" i="3"/>
  <c r="K634" i="3"/>
  <c r="H636" i="3"/>
  <c r="K1411" i="3" l="1"/>
  <c r="J1412" i="3"/>
  <c r="N636" i="3"/>
  <c r="K635" i="3"/>
  <c r="H637" i="3"/>
  <c r="J1413" i="3" l="1"/>
  <c r="K1412" i="3"/>
  <c r="N637" i="3"/>
  <c r="K636" i="3"/>
  <c r="H638" i="3"/>
  <c r="K1413" i="3" l="1"/>
  <c r="J1414" i="3"/>
  <c r="N638" i="3"/>
  <c r="K637" i="3"/>
  <c r="H639" i="3"/>
  <c r="J1415" i="3" l="1"/>
  <c r="K1414" i="3"/>
  <c r="N639" i="3"/>
  <c r="K638" i="3"/>
  <c r="H640" i="3"/>
  <c r="K1415" i="3" l="1"/>
  <c r="J1416" i="3"/>
  <c r="N640" i="3"/>
  <c r="K639" i="3"/>
  <c r="H641" i="3"/>
  <c r="J1417" i="3" l="1"/>
  <c r="K1416" i="3"/>
  <c r="N641" i="3"/>
  <c r="K640" i="3"/>
  <c r="H642" i="3"/>
  <c r="K1417" i="3" l="1"/>
  <c r="J1418" i="3"/>
  <c r="N642" i="3"/>
  <c r="K641" i="3"/>
  <c r="H643" i="3"/>
  <c r="J1419" i="3" l="1"/>
  <c r="K1418" i="3"/>
  <c r="N643" i="3"/>
  <c r="K642" i="3"/>
  <c r="H644" i="3"/>
  <c r="K1419" i="3" l="1"/>
  <c r="J1420" i="3"/>
  <c r="N644" i="3"/>
  <c r="K643" i="3"/>
  <c r="H645" i="3"/>
  <c r="J1421" i="3" l="1"/>
  <c r="K1420" i="3"/>
  <c r="N645" i="3"/>
  <c r="K644" i="3"/>
  <c r="H646" i="3"/>
  <c r="K1421" i="3" l="1"/>
  <c r="J1422" i="3"/>
  <c r="N646" i="3"/>
  <c r="K645" i="3"/>
  <c r="H647" i="3"/>
  <c r="J1423" i="3" l="1"/>
  <c r="K1422" i="3"/>
  <c r="N647" i="3"/>
  <c r="K646" i="3"/>
  <c r="H648" i="3"/>
  <c r="K1423" i="3" l="1"/>
  <c r="J1424" i="3"/>
  <c r="N648" i="3"/>
  <c r="K647" i="3"/>
  <c r="H649" i="3"/>
  <c r="J1425" i="3" l="1"/>
  <c r="K1424" i="3"/>
  <c r="N649" i="3"/>
  <c r="K648" i="3"/>
  <c r="H650" i="3"/>
  <c r="K1425" i="3" l="1"/>
  <c r="J1426" i="3"/>
  <c r="N650" i="3"/>
  <c r="K649" i="3"/>
  <c r="H651" i="3"/>
  <c r="J1427" i="3" l="1"/>
  <c r="K1426" i="3"/>
  <c r="N651" i="3"/>
  <c r="K650" i="3"/>
  <c r="H652" i="3"/>
  <c r="K1427" i="3" l="1"/>
  <c r="J1428" i="3"/>
  <c r="N652" i="3"/>
  <c r="K651" i="3"/>
  <c r="H653" i="3"/>
  <c r="J1429" i="3" l="1"/>
  <c r="K1428" i="3"/>
  <c r="N653" i="3"/>
  <c r="K652" i="3"/>
  <c r="H654" i="3"/>
  <c r="K1429" i="3" l="1"/>
  <c r="J1430" i="3"/>
  <c r="N654" i="3"/>
  <c r="K653" i="3"/>
  <c r="H655" i="3"/>
  <c r="J1431" i="3" l="1"/>
  <c r="K1430" i="3"/>
  <c r="N655" i="3"/>
  <c r="K654" i="3"/>
  <c r="H656" i="3"/>
  <c r="K1431" i="3" l="1"/>
  <c r="J1432" i="3"/>
  <c r="N656" i="3"/>
  <c r="K655" i="3"/>
  <c r="H657" i="3"/>
  <c r="J1433" i="3" l="1"/>
  <c r="K1432" i="3"/>
  <c r="N657" i="3"/>
  <c r="K656" i="3"/>
  <c r="H658" i="3"/>
  <c r="K1433" i="3" l="1"/>
  <c r="J1434" i="3"/>
  <c r="N658" i="3"/>
  <c r="K657" i="3"/>
  <c r="H659" i="3"/>
  <c r="J1435" i="3" l="1"/>
  <c r="K1434" i="3"/>
  <c r="N659" i="3"/>
  <c r="K658" i="3"/>
  <c r="H660" i="3"/>
  <c r="K1435" i="3" l="1"/>
  <c r="J1436" i="3"/>
  <c r="N660" i="3"/>
  <c r="K659" i="3"/>
  <c r="H661" i="3"/>
  <c r="J1437" i="3" l="1"/>
  <c r="K1436" i="3"/>
  <c r="N661" i="3"/>
  <c r="K660" i="3"/>
  <c r="H662" i="3"/>
  <c r="K1437" i="3" l="1"/>
  <c r="J1438" i="3"/>
  <c r="N662" i="3"/>
  <c r="K661" i="3"/>
  <c r="H663" i="3"/>
  <c r="K1438" i="3" l="1"/>
  <c r="J1439" i="3"/>
  <c r="N663" i="3"/>
  <c r="K662" i="3"/>
  <c r="H664" i="3"/>
  <c r="K1439" i="3" l="1"/>
  <c r="J1440" i="3"/>
  <c r="N664" i="3"/>
  <c r="K663" i="3"/>
  <c r="H665" i="3"/>
  <c r="J1441" i="3" l="1"/>
  <c r="K1440" i="3"/>
  <c r="N665" i="3"/>
  <c r="K664" i="3"/>
  <c r="H666" i="3"/>
  <c r="K1441" i="3" l="1"/>
  <c r="J1442" i="3"/>
  <c r="N666" i="3"/>
  <c r="K665" i="3"/>
  <c r="H667" i="3"/>
  <c r="K1442" i="3" l="1"/>
  <c r="J1443" i="3"/>
  <c r="N667" i="3"/>
  <c r="K666" i="3"/>
  <c r="H668" i="3"/>
  <c r="K1443" i="3" l="1"/>
  <c r="J1444" i="3"/>
  <c r="N668" i="3"/>
  <c r="K667" i="3"/>
  <c r="H669" i="3"/>
  <c r="J1445" i="3" l="1"/>
  <c r="K1444" i="3"/>
  <c r="N669" i="3"/>
  <c r="K668" i="3"/>
  <c r="H670" i="3"/>
  <c r="J1446" i="3" l="1"/>
  <c r="K1446" i="3" s="1"/>
  <c r="K1445" i="3"/>
  <c r="N670" i="3"/>
  <c r="K669" i="3"/>
  <c r="H671" i="3"/>
  <c r="N671" i="3" l="1"/>
  <c r="K670" i="3"/>
  <c r="H672" i="3"/>
  <c r="N672" i="3" l="1"/>
  <c r="K671" i="3"/>
  <c r="H673" i="3"/>
  <c r="N673" i="3" l="1"/>
  <c r="K672" i="3"/>
  <c r="H674" i="3"/>
  <c r="N674" i="3" l="1"/>
  <c r="K673" i="3"/>
  <c r="H675" i="3"/>
  <c r="N675" i="3" l="1"/>
  <c r="K674" i="3"/>
  <c r="H676" i="3"/>
  <c r="N676" i="3" l="1"/>
  <c r="K675" i="3"/>
  <c r="H677" i="3"/>
  <c r="N677" i="3" l="1"/>
  <c r="K676" i="3"/>
  <c r="H678" i="3"/>
  <c r="N678" i="3" l="1"/>
  <c r="K677" i="3"/>
  <c r="H679" i="3"/>
  <c r="N679" i="3" l="1"/>
  <c r="K678" i="3"/>
  <c r="H680" i="3"/>
  <c r="N680" i="3" l="1"/>
  <c r="K679" i="3"/>
  <c r="H681" i="3"/>
  <c r="N681" i="3" l="1"/>
  <c r="K680" i="3"/>
  <c r="H682" i="3"/>
  <c r="N682" i="3" l="1"/>
  <c r="K681" i="3"/>
  <c r="H683" i="3"/>
  <c r="N683" i="3" l="1"/>
  <c r="K682" i="3"/>
  <c r="H684" i="3"/>
  <c r="N684" i="3" l="1"/>
  <c r="K683" i="3"/>
  <c r="H685" i="3"/>
  <c r="N685" i="3" l="1"/>
  <c r="K684" i="3"/>
  <c r="H686" i="3"/>
  <c r="N686" i="3" l="1"/>
  <c r="K685" i="3"/>
  <c r="H687" i="3"/>
  <c r="N687" i="3" l="1"/>
  <c r="K686" i="3"/>
  <c r="H688" i="3"/>
  <c r="N688" i="3" l="1"/>
  <c r="K687" i="3"/>
  <c r="H689" i="3"/>
  <c r="N689" i="3" l="1"/>
  <c r="K688" i="3"/>
  <c r="H690" i="3"/>
  <c r="N690" i="3" l="1"/>
  <c r="K689" i="3"/>
  <c r="H691" i="3"/>
  <c r="N691" i="3" l="1"/>
  <c r="K690" i="3"/>
  <c r="H692" i="3"/>
  <c r="N692" i="3" l="1"/>
  <c r="K691" i="3"/>
  <c r="H693" i="3"/>
  <c r="N693" i="3" l="1"/>
  <c r="K692" i="3"/>
  <c r="H694" i="3"/>
  <c r="N694" i="3" l="1"/>
  <c r="K693" i="3"/>
  <c r="H695" i="3"/>
  <c r="N695" i="3" l="1"/>
  <c r="K694" i="3"/>
  <c r="H696" i="3"/>
  <c r="N696" i="3" l="1"/>
  <c r="K695" i="3"/>
  <c r="H697" i="3"/>
  <c r="N697" i="3" l="1"/>
  <c r="K696" i="3"/>
  <c r="H698" i="3"/>
  <c r="N698" i="3" l="1"/>
  <c r="K697" i="3"/>
  <c r="H699" i="3"/>
  <c r="N699" i="3" l="1"/>
  <c r="K698" i="3"/>
  <c r="H700" i="3"/>
  <c r="N700" i="3" l="1"/>
  <c r="K699" i="3"/>
  <c r="H701" i="3"/>
  <c r="N701" i="3" l="1"/>
  <c r="K700" i="3"/>
  <c r="H702" i="3"/>
  <c r="N702" i="3" l="1"/>
  <c r="K701" i="3"/>
  <c r="H703" i="3"/>
  <c r="N703" i="3" l="1"/>
  <c r="K702" i="3"/>
  <c r="H704" i="3"/>
  <c r="N704" i="3" l="1"/>
  <c r="K703" i="3"/>
  <c r="H705" i="3"/>
  <c r="N705" i="3" l="1"/>
  <c r="K704" i="3"/>
  <c r="H706" i="3"/>
  <c r="N706" i="3" l="1"/>
  <c r="K705" i="3"/>
  <c r="H707" i="3"/>
  <c r="N707" i="3" l="1"/>
  <c r="K706" i="3"/>
  <c r="H708" i="3"/>
  <c r="N708" i="3" l="1"/>
  <c r="K707" i="3"/>
  <c r="H709" i="3"/>
  <c r="N709" i="3" l="1"/>
  <c r="K708" i="3"/>
  <c r="H710" i="3"/>
  <c r="N710" i="3" l="1"/>
  <c r="K709" i="3"/>
  <c r="H711" i="3"/>
  <c r="N711" i="3" l="1"/>
  <c r="K710" i="3"/>
  <c r="H712" i="3"/>
  <c r="N712" i="3" l="1"/>
  <c r="K711" i="3"/>
  <c r="H713" i="3"/>
  <c r="N713" i="3" l="1"/>
  <c r="K712" i="3"/>
  <c r="H714" i="3"/>
  <c r="N714" i="3" l="1"/>
  <c r="K713" i="3"/>
  <c r="H715" i="3"/>
  <c r="N715" i="3" l="1"/>
  <c r="K714" i="3"/>
  <c r="H716" i="3"/>
  <c r="N716" i="3" l="1"/>
  <c r="K715" i="3"/>
  <c r="H717" i="3"/>
  <c r="N717" i="3" l="1"/>
  <c r="K716" i="3"/>
  <c r="H718" i="3"/>
  <c r="N718" i="3" l="1"/>
  <c r="K717" i="3"/>
  <c r="H719" i="3"/>
  <c r="N719" i="3" l="1"/>
  <c r="K718" i="3"/>
  <c r="H720" i="3"/>
  <c r="N720" i="3" l="1"/>
  <c r="K719" i="3"/>
  <c r="H721" i="3"/>
  <c r="N721" i="3" l="1"/>
  <c r="K720" i="3"/>
  <c r="H722" i="3"/>
  <c r="N722" i="3" l="1"/>
  <c r="K721" i="3"/>
  <c r="H723" i="3"/>
  <c r="N723" i="3" l="1"/>
  <c r="K722" i="3"/>
  <c r="H724" i="3"/>
  <c r="N724" i="3" l="1"/>
  <c r="K723" i="3"/>
  <c r="H725" i="3"/>
  <c r="N725" i="3" l="1"/>
  <c r="K724" i="3"/>
  <c r="H726" i="3"/>
  <c r="N726" i="3" l="1"/>
  <c r="K725" i="3"/>
  <c r="H727" i="3"/>
  <c r="N727" i="3" l="1"/>
  <c r="K726" i="3"/>
  <c r="H728" i="3"/>
  <c r="N728" i="3" l="1"/>
  <c r="K727" i="3"/>
  <c r="H729" i="3"/>
  <c r="N729" i="3" l="1"/>
  <c r="K728" i="3"/>
  <c r="H730" i="3"/>
  <c r="N730" i="3" l="1"/>
  <c r="K729" i="3"/>
  <c r="H731" i="3"/>
  <c r="N731" i="3" l="1"/>
  <c r="K730" i="3"/>
  <c r="H732" i="3"/>
  <c r="N732" i="3" l="1"/>
  <c r="K731" i="3"/>
  <c r="H733" i="3"/>
  <c r="N733" i="3" l="1"/>
  <c r="K732" i="3"/>
  <c r="H734" i="3"/>
  <c r="N734" i="3" l="1"/>
  <c r="K733" i="3"/>
  <c r="H735" i="3"/>
  <c r="N735" i="3" l="1"/>
  <c r="K734" i="3"/>
  <c r="H736" i="3"/>
  <c r="N736" i="3" l="1"/>
  <c r="K735" i="3"/>
  <c r="H737" i="3"/>
  <c r="N737" i="3" l="1"/>
  <c r="K736" i="3"/>
  <c r="H738" i="3"/>
  <c r="N738" i="3" l="1"/>
  <c r="K737" i="3"/>
  <c r="H739" i="3"/>
  <c r="N739" i="3" l="1"/>
  <c r="K738" i="3"/>
  <c r="H740" i="3"/>
  <c r="N740" i="3" l="1"/>
  <c r="K739" i="3"/>
  <c r="H741" i="3"/>
  <c r="N741" i="3" l="1"/>
  <c r="K740" i="3"/>
  <c r="H742" i="3"/>
  <c r="N742" i="3" l="1"/>
  <c r="K741" i="3"/>
  <c r="H743" i="3"/>
  <c r="N743" i="3" l="1"/>
  <c r="K742" i="3"/>
  <c r="H744" i="3"/>
  <c r="N744" i="3" l="1"/>
  <c r="K743" i="3"/>
  <c r="H745" i="3"/>
  <c r="N745" i="3" l="1"/>
  <c r="K744" i="3"/>
  <c r="H746" i="3"/>
  <c r="N746" i="3" l="1"/>
  <c r="K745" i="3"/>
  <c r="H747" i="3"/>
  <c r="N747" i="3" l="1"/>
  <c r="K746" i="3"/>
  <c r="H748" i="3"/>
  <c r="N748" i="3" l="1"/>
  <c r="K747" i="3"/>
  <c r="H749" i="3"/>
  <c r="N749" i="3" l="1"/>
  <c r="K748" i="3"/>
  <c r="H750" i="3"/>
  <c r="N750" i="3" l="1"/>
  <c r="K749" i="3"/>
  <c r="H751" i="3"/>
  <c r="N751" i="3" l="1"/>
  <c r="K750" i="3"/>
  <c r="H752" i="3"/>
  <c r="N752" i="3" l="1"/>
  <c r="K751" i="3"/>
  <c r="H753" i="3"/>
  <c r="N753" i="3" l="1"/>
  <c r="K752" i="3"/>
  <c r="H754" i="3"/>
  <c r="N754" i="3" l="1"/>
  <c r="K753" i="3"/>
  <c r="H755" i="3"/>
  <c r="N755" i="3" l="1"/>
  <c r="K754" i="3"/>
  <c r="H756" i="3"/>
  <c r="N756" i="3" l="1"/>
  <c r="K755" i="3"/>
  <c r="H757" i="3"/>
  <c r="N757" i="3" l="1"/>
  <c r="K756" i="3"/>
  <c r="H758" i="3"/>
  <c r="N758" i="3" l="1"/>
  <c r="K757" i="3"/>
  <c r="H759" i="3"/>
  <c r="N759" i="3" l="1"/>
  <c r="K758" i="3"/>
  <c r="H760" i="3"/>
  <c r="N760" i="3" l="1"/>
  <c r="K759" i="3"/>
  <c r="H761" i="3"/>
  <c r="N761" i="3" l="1"/>
  <c r="K760" i="3"/>
  <c r="H762" i="3"/>
  <c r="N762" i="3" l="1"/>
  <c r="K761" i="3"/>
  <c r="H763" i="3"/>
  <c r="N763" i="3" l="1"/>
  <c r="K762" i="3"/>
  <c r="H764" i="3"/>
  <c r="N764" i="3" l="1"/>
  <c r="K763" i="3"/>
  <c r="H765" i="3"/>
  <c r="N765" i="3" l="1"/>
  <c r="K764" i="3"/>
  <c r="H766" i="3"/>
  <c r="N766" i="3" l="1"/>
  <c r="K765" i="3"/>
  <c r="H767" i="3"/>
  <c r="N767" i="3" l="1"/>
  <c r="K766" i="3"/>
  <c r="H768" i="3"/>
  <c r="N768" i="3" l="1"/>
  <c r="K767" i="3"/>
  <c r="H769" i="3"/>
  <c r="N769" i="3" l="1"/>
  <c r="K768" i="3"/>
  <c r="H770" i="3"/>
  <c r="N770" i="3" l="1"/>
  <c r="K769" i="3"/>
  <c r="H771" i="3"/>
  <c r="N771" i="3" l="1"/>
  <c r="K770" i="3"/>
  <c r="H772" i="3"/>
  <c r="N772" i="3" l="1"/>
  <c r="K771" i="3"/>
  <c r="H773" i="3"/>
  <c r="N773" i="3" l="1"/>
  <c r="K772" i="3"/>
  <c r="H774" i="3"/>
  <c r="N774" i="3" l="1"/>
  <c r="K773" i="3"/>
  <c r="H775" i="3"/>
  <c r="N775" i="3" l="1"/>
  <c r="K774" i="3"/>
  <c r="H776" i="3"/>
  <c r="N776" i="3" l="1"/>
  <c r="K775" i="3"/>
  <c r="H777" i="3"/>
  <c r="N777" i="3" l="1"/>
  <c r="K776" i="3"/>
  <c r="H778" i="3"/>
  <c r="N778" i="3" l="1"/>
  <c r="K777" i="3"/>
  <c r="H779" i="3"/>
  <c r="N779" i="3" l="1"/>
  <c r="K778" i="3"/>
  <c r="H780" i="3"/>
  <c r="N780" i="3" l="1"/>
  <c r="K779" i="3"/>
  <c r="H781" i="3"/>
  <c r="N781" i="3" l="1"/>
  <c r="K780" i="3"/>
  <c r="H782" i="3"/>
  <c r="N782" i="3" l="1"/>
  <c r="K781" i="3"/>
  <c r="H783" i="3"/>
  <c r="N783" i="3" l="1"/>
  <c r="K782" i="3"/>
  <c r="H784" i="3"/>
  <c r="N784" i="3" l="1"/>
  <c r="K783" i="3"/>
  <c r="H785" i="3"/>
  <c r="N785" i="3" l="1"/>
  <c r="K784" i="3"/>
  <c r="H786" i="3"/>
  <c r="N786" i="3" l="1"/>
  <c r="K785" i="3"/>
  <c r="H787" i="3"/>
  <c r="N787" i="3" l="1"/>
  <c r="K786" i="3"/>
  <c r="H788" i="3"/>
  <c r="N788" i="3" l="1"/>
  <c r="K787" i="3"/>
  <c r="H789" i="3"/>
  <c r="N789" i="3" l="1"/>
  <c r="K788" i="3"/>
  <c r="H790" i="3"/>
  <c r="N790" i="3" l="1"/>
  <c r="K789" i="3"/>
  <c r="H791" i="3"/>
  <c r="N791" i="3" l="1"/>
  <c r="K790" i="3"/>
  <c r="H792" i="3"/>
  <c r="N792" i="3" l="1"/>
  <c r="K791" i="3"/>
  <c r="H793" i="3"/>
  <c r="N793" i="3" l="1"/>
  <c r="K792" i="3"/>
  <c r="H794" i="3"/>
  <c r="N794" i="3" l="1"/>
  <c r="K793" i="3"/>
  <c r="H795" i="3"/>
  <c r="N795" i="3" l="1"/>
  <c r="K794" i="3"/>
  <c r="H796" i="3"/>
  <c r="N796" i="3" l="1"/>
  <c r="K795" i="3"/>
  <c r="H797" i="3"/>
  <c r="N797" i="3" l="1"/>
  <c r="K796" i="3"/>
  <c r="H798" i="3"/>
  <c r="N798" i="3" l="1"/>
  <c r="K797" i="3"/>
  <c r="H799" i="3"/>
  <c r="N799" i="3" l="1"/>
  <c r="K798" i="3"/>
  <c r="H800" i="3"/>
  <c r="N800" i="3" l="1"/>
  <c r="K799" i="3"/>
  <c r="H801" i="3"/>
  <c r="N801" i="3" l="1"/>
  <c r="K800" i="3"/>
  <c r="H802" i="3"/>
  <c r="N802" i="3" l="1"/>
  <c r="K801" i="3"/>
  <c r="H803" i="3"/>
  <c r="N803" i="3" l="1"/>
  <c r="K802" i="3"/>
  <c r="H804" i="3"/>
  <c r="N804" i="3" l="1"/>
  <c r="K803" i="3"/>
  <c r="H805" i="3"/>
  <c r="N805" i="3" l="1"/>
  <c r="K804" i="3"/>
  <c r="H806" i="3"/>
  <c r="N806" i="3" l="1"/>
  <c r="K805" i="3"/>
  <c r="H807" i="3"/>
  <c r="N807" i="3" l="1"/>
  <c r="K806" i="3"/>
  <c r="H808" i="3"/>
  <c r="N808" i="3" l="1"/>
  <c r="K807" i="3"/>
  <c r="H809" i="3"/>
  <c r="N809" i="3" l="1"/>
  <c r="K808" i="3"/>
  <c r="H810" i="3"/>
  <c r="N810" i="3" l="1"/>
  <c r="K809" i="3"/>
  <c r="H811" i="3"/>
  <c r="N811" i="3" l="1"/>
  <c r="K810" i="3"/>
  <c r="H812" i="3"/>
  <c r="N812" i="3" l="1"/>
  <c r="K811" i="3"/>
  <c r="H813" i="3"/>
  <c r="N813" i="3" l="1"/>
  <c r="K812" i="3"/>
  <c r="H814" i="3"/>
  <c r="N814" i="3" l="1"/>
  <c r="K813" i="3"/>
  <c r="H815" i="3"/>
  <c r="N815" i="3" l="1"/>
  <c r="K814" i="3"/>
  <c r="H816" i="3"/>
  <c r="N816" i="3" l="1"/>
  <c r="K815" i="3"/>
  <c r="H817" i="3"/>
  <c r="N817" i="3" l="1"/>
  <c r="K816" i="3"/>
  <c r="H818" i="3"/>
  <c r="N818" i="3" l="1"/>
  <c r="K817" i="3"/>
  <c r="H819" i="3"/>
  <c r="N819" i="3" l="1"/>
  <c r="K818" i="3"/>
  <c r="H820" i="3"/>
  <c r="N820" i="3" l="1"/>
  <c r="K819" i="3"/>
  <c r="H821" i="3"/>
  <c r="N821" i="3" l="1"/>
  <c r="K820" i="3"/>
  <c r="H822" i="3"/>
  <c r="N822" i="3" l="1"/>
  <c r="K821" i="3"/>
  <c r="H823" i="3"/>
  <c r="N823" i="3" l="1"/>
  <c r="K822" i="3"/>
  <c r="H824" i="3"/>
  <c r="N824" i="3" l="1"/>
  <c r="K823" i="3"/>
  <c r="H825" i="3"/>
  <c r="N825" i="3" l="1"/>
  <c r="K824" i="3"/>
  <c r="H826" i="3"/>
  <c r="N826" i="3" l="1"/>
  <c r="K825" i="3"/>
  <c r="H827" i="3"/>
  <c r="N827" i="3" l="1"/>
  <c r="K826" i="3"/>
  <c r="H828" i="3"/>
  <c r="N828" i="3" l="1"/>
  <c r="K827" i="3"/>
  <c r="H829" i="3"/>
  <c r="N829" i="3" l="1"/>
  <c r="K828" i="3"/>
  <c r="H830" i="3"/>
  <c r="N830" i="3" l="1"/>
  <c r="K829" i="3"/>
  <c r="H831" i="3"/>
  <c r="N831" i="3" l="1"/>
  <c r="K830" i="3"/>
  <c r="H832" i="3"/>
  <c r="N832" i="3" l="1"/>
  <c r="K831" i="3"/>
  <c r="H833" i="3"/>
  <c r="N833" i="3" l="1"/>
  <c r="K832" i="3"/>
  <c r="H834" i="3"/>
  <c r="N834" i="3" l="1"/>
  <c r="K833" i="3"/>
  <c r="H835" i="3"/>
  <c r="N835" i="3" l="1"/>
  <c r="K834" i="3"/>
  <c r="H836" i="3"/>
  <c r="N836" i="3" l="1"/>
  <c r="K835" i="3"/>
  <c r="H837" i="3"/>
  <c r="N837" i="3" l="1"/>
  <c r="K836" i="3"/>
  <c r="H838" i="3"/>
  <c r="N838" i="3" l="1"/>
  <c r="K837" i="3"/>
  <c r="H839" i="3"/>
  <c r="N839" i="3" l="1"/>
  <c r="K838" i="3"/>
  <c r="H840" i="3"/>
  <c r="N840" i="3" l="1"/>
  <c r="K839" i="3"/>
  <c r="H841" i="3"/>
  <c r="N841" i="3" l="1"/>
  <c r="K840" i="3"/>
  <c r="H842" i="3"/>
  <c r="N842" i="3" l="1"/>
  <c r="K841" i="3"/>
  <c r="H843" i="3"/>
  <c r="N843" i="3" l="1"/>
  <c r="K842" i="3"/>
  <c r="H844" i="3"/>
  <c r="N844" i="3" l="1"/>
  <c r="K843" i="3"/>
  <c r="H845" i="3"/>
  <c r="N845" i="3" l="1"/>
  <c r="K844" i="3"/>
  <c r="H846" i="3"/>
  <c r="N846" i="3" l="1"/>
  <c r="K845" i="3"/>
  <c r="H847" i="3"/>
  <c r="N847" i="3" l="1"/>
  <c r="K846" i="3"/>
  <c r="H848" i="3"/>
  <c r="N848" i="3" l="1"/>
  <c r="K847" i="3"/>
  <c r="H849" i="3"/>
  <c r="N849" i="3" l="1"/>
  <c r="K848" i="3"/>
  <c r="H850" i="3"/>
  <c r="N850" i="3" l="1"/>
  <c r="K849" i="3"/>
  <c r="H851" i="3"/>
  <c r="N851" i="3" l="1"/>
  <c r="K850" i="3"/>
  <c r="H852" i="3"/>
  <c r="N852" i="3" l="1"/>
  <c r="K851" i="3"/>
  <c r="H853" i="3"/>
  <c r="N853" i="3" l="1"/>
  <c r="K852" i="3"/>
  <c r="H854" i="3"/>
  <c r="N854" i="3" l="1"/>
  <c r="K853" i="3"/>
  <c r="H855" i="3"/>
  <c r="N855" i="3" l="1"/>
  <c r="K854" i="3"/>
  <c r="H856" i="3"/>
  <c r="N856" i="3" l="1"/>
  <c r="K855" i="3"/>
  <c r="H857" i="3"/>
  <c r="N857" i="3" l="1"/>
  <c r="K856" i="3"/>
  <c r="H858" i="3"/>
  <c r="N858" i="3" l="1"/>
  <c r="K857" i="3"/>
  <c r="H859" i="3"/>
  <c r="N859" i="3" l="1"/>
  <c r="K858" i="3"/>
  <c r="H860" i="3"/>
  <c r="N860" i="3" l="1"/>
  <c r="K859" i="3"/>
  <c r="H861" i="3"/>
  <c r="N861" i="3" l="1"/>
  <c r="K860" i="3"/>
  <c r="H862" i="3"/>
  <c r="N862" i="3" l="1"/>
  <c r="K861" i="3"/>
  <c r="H863" i="3"/>
  <c r="N863" i="3" l="1"/>
  <c r="K862" i="3"/>
  <c r="H864" i="3"/>
  <c r="N864" i="3" l="1"/>
  <c r="K863" i="3"/>
  <c r="H865" i="3"/>
  <c r="N865" i="3" l="1"/>
  <c r="K864" i="3"/>
  <c r="H866" i="3"/>
  <c r="N866" i="3" l="1"/>
  <c r="K865" i="3"/>
  <c r="H867" i="3"/>
  <c r="N867" i="3" l="1"/>
  <c r="K866" i="3"/>
  <c r="H868" i="3"/>
  <c r="N868" i="3" l="1"/>
  <c r="K867" i="3"/>
  <c r="H869" i="3"/>
  <c r="N869" i="3" l="1"/>
  <c r="K868" i="3"/>
  <c r="H870" i="3"/>
  <c r="N870" i="3" l="1"/>
  <c r="K869" i="3"/>
  <c r="H871" i="3"/>
  <c r="N871" i="3" l="1"/>
  <c r="K870" i="3"/>
  <c r="H872" i="3"/>
  <c r="N872" i="3" l="1"/>
  <c r="K871" i="3"/>
  <c r="H873" i="3"/>
  <c r="N873" i="3" l="1"/>
  <c r="K872" i="3"/>
  <c r="H874" i="3"/>
  <c r="N874" i="3" l="1"/>
  <c r="K873" i="3"/>
  <c r="H875" i="3"/>
  <c r="N875" i="3" l="1"/>
  <c r="K874" i="3"/>
  <c r="H876" i="3"/>
  <c r="N876" i="3" l="1"/>
  <c r="K875" i="3"/>
  <c r="H877" i="3"/>
  <c r="N877" i="3" l="1"/>
  <c r="K876" i="3"/>
  <c r="H878" i="3"/>
  <c r="N878" i="3" l="1"/>
  <c r="K877" i="3"/>
  <c r="H879" i="3"/>
  <c r="N879" i="3" l="1"/>
  <c r="K878" i="3"/>
  <c r="H880" i="3"/>
  <c r="N880" i="3" l="1"/>
  <c r="K879" i="3"/>
  <c r="H881" i="3"/>
  <c r="N881" i="3" l="1"/>
  <c r="K880" i="3"/>
  <c r="H882" i="3"/>
  <c r="N882" i="3" l="1"/>
  <c r="K881" i="3"/>
  <c r="H883" i="3"/>
  <c r="N883" i="3" l="1"/>
  <c r="K882" i="3"/>
  <c r="H884" i="3"/>
  <c r="N884" i="3" l="1"/>
  <c r="K883" i="3"/>
  <c r="H885" i="3"/>
  <c r="N885" i="3" l="1"/>
  <c r="K884" i="3"/>
  <c r="H886" i="3"/>
  <c r="N886" i="3" l="1"/>
  <c r="K885" i="3"/>
  <c r="H887" i="3"/>
  <c r="N887" i="3" l="1"/>
  <c r="K886" i="3"/>
  <c r="H888" i="3"/>
  <c r="N888" i="3" l="1"/>
  <c r="K887" i="3"/>
  <c r="H889" i="3"/>
  <c r="N889" i="3" l="1"/>
  <c r="K888" i="3"/>
  <c r="H890" i="3"/>
  <c r="N890" i="3" l="1"/>
  <c r="K889" i="3"/>
  <c r="H891" i="3"/>
  <c r="N891" i="3" l="1"/>
  <c r="K890" i="3"/>
  <c r="H892" i="3"/>
  <c r="N892" i="3" l="1"/>
  <c r="K891" i="3"/>
  <c r="H893" i="3"/>
  <c r="N893" i="3" l="1"/>
  <c r="K892" i="3"/>
  <c r="H894" i="3"/>
  <c r="N894" i="3" l="1"/>
  <c r="K893" i="3"/>
  <c r="H895" i="3"/>
  <c r="N895" i="3" l="1"/>
  <c r="K894" i="3"/>
  <c r="H896" i="3"/>
  <c r="N896" i="3" l="1"/>
  <c r="K895" i="3"/>
  <c r="H897" i="3"/>
  <c r="N897" i="3" l="1"/>
  <c r="K896" i="3"/>
  <c r="H898" i="3"/>
  <c r="N898" i="3" l="1"/>
  <c r="K897" i="3"/>
  <c r="H899" i="3"/>
  <c r="N899" i="3" l="1"/>
  <c r="K898" i="3"/>
  <c r="H900" i="3"/>
  <c r="N900" i="3" l="1"/>
  <c r="K899" i="3"/>
  <c r="H901" i="3"/>
  <c r="N901" i="3" l="1"/>
  <c r="K900" i="3"/>
  <c r="H902" i="3"/>
  <c r="N902" i="3" l="1"/>
  <c r="K901" i="3"/>
  <c r="H903" i="3"/>
  <c r="N903" i="3" l="1"/>
  <c r="K902" i="3"/>
  <c r="H904" i="3"/>
  <c r="N904" i="3" l="1"/>
  <c r="K903" i="3"/>
  <c r="H905" i="3"/>
  <c r="N905" i="3" l="1"/>
  <c r="K904" i="3"/>
  <c r="H906" i="3"/>
  <c r="N906" i="3" l="1"/>
  <c r="K905" i="3"/>
  <c r="H907" i="3"/>
  <c r="N907" i="3" l="1"/>
  <c r="K906" i="3"/>
  <c r="H908" i="3"/>
  <c r="N908" i="3" l="1"/>
  <c r="K907" i="3"/>
  <c r="H909" i="3"/>
  <c r="N909" i="3" l="1"/>
  <c r="K908" i="3"/>
  <c r="H910" i="3"/>
  <c r="N910" i="3" l="1"/>
  <c r="K909" i="3"/>
  <c r="H911" i="3"/>
  <c r="N911" i="3" l="1"/>
  <c r="K910" i="3"/>
  <c r="H912" i="3"/>
  <c r="N912" i="3" l="1"/>
  <c r="K911" i="3"/>
  <c r="H913" i="3"/>
  <c r="N913" i="3" l="1"/>
  <c r="K912" i="3"/>
  <c r="H914" i="3"/>
  <c r="N914" i="3" l="1"/>
  <c r="K913" i="3"/>
  <c r="H915" i="3"/>
  <c r="N915" i="3" l="1"/>
  <c r="K914" i="3"/>
  <c r="H916" i="3"/>
  <c r="N916" i="3" l="1"/>
  <c r="K915" i="3"/>
  <c r="H917" i="3"/>
  <c r="N917" i="3" l="1"/>
  <c r="K916" i="3"/>
  <c r="H918" i="3"/>
  <c r="N918" i="3" l="1"/>
  <c r="K917" i="3"/>
  <c r="H919" i="3"/>
  <c r="N919" i="3" l="1"/>
  <c r="K918" i="3"/>
  <c r="H920" i="3"/>
  <c r="N920" i="3" l="1"/>
  <c r="K919" i="3"/>
  <c r="H921" i="3"/>
  <c r="N921" i="3" l="1"/>
  <c r="K920" i="3"/>
  <c r="H922" i="3"/>
  <c r="N922" i="3" l="1"/>
  <c r="K921" i="3"/>
  <c r="H923" i="3"/>
  <c r="N923" i="3" l="1"/>
  <c r="K922" i="3"/>
  <c r="H924" i="3"/>
  <c r="N924" i="3" l="1"/>
  <c r="K923" i="3"/>
  <c r="H925" i="3"/>
  <c r="N925" i="3" l="1"/>
  <c r="K924" i="3"/>
  <c r="H926" i="3"/>
  <c r="N926" i="3" l="1"/>
  <c r="K925" i="3"/>
  <c r="H927" i="3"/>
  <c r="N927" i="3" l="1"/>
  <c r="K926" i="3"/>
  <c r="H928" i="3"/>
  <c r="N928" i="3" l="1"/>
  <c r="K927" i="3"/>
  <c r="H929" i="3"/>
  <c r="N929" i="3" l="1"/>
  <c r="K928" i="3"/>
  <c r="H930" i="3"/>
  <c r="N930" i="3" l="1"/>
  <c r="K929" i="3"/>
  <c r="H931" i="3"/>
  <c r="N931" i="3" l="1"/>
  <c r="K930" i="3"/>
  <c r="H932" i="3"/>
  <c r="N932" i="3" l="1"/>
  <c r="K931" i="3"/>
  <c r="H933" i="3"/>
  <c r="N933" i="3" l="1"/>
  <c r="K932" i="3"/>
  <c r="H934" i="3"/>
  <c r="N934" i="3" l="1"/>
  <c r="K933" i="3"/>
  <c r="H935" i="3"/>
  <c r="N935" i="3" l="1"/>
  <c r="K934" i="3"/>
  <c r="H936" i="3"/>
  <c r="N936" i="3" l="1"/>
  <c r="K935" i="3"/>
  <c r="H937" i="3"/>
  <c r="N937" i="3" l="1"/>
  <c r="K936" i="3"/>
  <c r="H938" i="3"/>
  <c r="N938" i="3" l="1"/>
  <c r="K937" i="3"/>
  <c r="H939" i="3"/>
  <c r="N939" i="3" l="1"/>
  <c r="K938" i="3"/>
  <c r="H940" i="3"/>
  <c r="N940" i="3" l="1"/>
  <c r="K939" i="3"/>
  <c r="H941" i="3"/>
  <c r="N941" i="3" l="1"/>
  <c r="K940" i="3"/>
  <c r="H942" i="3"/>
  <c r="N942" i="3" l="1"/>
  <c r="K941" i="3"/>
  <c r="H943" i="3"/>
  <c r="N943" i="3" l="1"/>
  <c r="K942" i="3"/>
  <c r="H944" i="3"/>
  <c r="N944" i="3" l="1"/>
  <c r="K943" i="3"/>
  <c r="H945" i="3"/>
  <c r="H946" i="3"/>
  <c r="N946" i="3" l="1"/>
  <c r="N945" i="3"/>
  <c r="K944" i="3"/>
  <c r="K946" i="3" l="1"/>
  <c r="K945" i="3"/>
  <c r="H17" i="2" l="1"/>
  <c r="H20" i="2" s="1"/>
  <c r="N13" i="2"/>
  <c r="L12" i="2"/>
  <c r="L11" i="2"/>
  <c r="N9" i="2"/>
  <c r="N8" i="2"/>
  <c r="J13" i="2"/>
  <c r="H12" i="2"/>
  <c r="J12" i="2" s="1"/>
  <c r="H11" i="2"/>
  <c r="J9" i="2"/>
  <c r="J8" i="2"/>
  <c r="D12" i="2"/>
  <c r="F12" i="2" s="1"/>
  <c r="D11" i="2"/>
  <c r="F11" i="2" s="1"/>
  <c r="N12" i="2" l="1"/>
  <c r="J11" i="2"/>
  <c r="N11" i="2"/>
  <c r="N14" i="2" l="1"/>
  <c r="N15" i="2" s="1"/>
  <c r="L18" i="2" s="1"/>
  <c r="J14" i="2"/>
  <c r="J15" i="2" s="1"/>
  <c r="H18" i="2" s="1"/>
  <c r="F8" i="2" l="1"/>
  <c r="F9" i="2"/>
  <c r="F13" i="2"/>
  <c r="F14" i="2"/>
  <c r="F15" i="2" l="1"/>
  <c r="F30" i="1" s="1"/>
  <c r="F32" i="1" s="1"/>
  <c r="F33" i="1" s="1"/>
  <c r="D18" i="2" l="1"/>
  <c r="L19" i="2" l="1"/>
  <c r="H19" i="2"/>
  <c r="D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Terje Kolbu Jacobsen</author>
    <author>Unni Mjelde Birkeland</author>
    <author>Skaiå, Tom Anders</author>
    <author>Marit Ubbe</author>
  </authors>
  <commentList>
    <comment ref="E4" authorId="0" shapeId="0" xr:uid="{00000000-0006-0000-0000-000001000000}">
      <text>
        <r>
          <rPr>
            <sz val="9"/>
            <color indexed="81"/>
            <rFont val="Tahoma"/>
            <family val="2"/>
          </rPr>
          <t>Prosjektnummer hentar du frå søknad i Espresso (fane 1.). Nummeret genereres automatisk av systemet ved oppretting av ny søknad.</t>
        </r>
      </text>
    </comment>
    <comment ref="E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Kategori 1 </t>
        </r>
        <r>
          <rPr>
            <sz val="9"/>
            <color indexed="81"/>
            <rFont val="Tahoma"/>
            <family val="2"/>
          </rPr>
          <t xml:space="preserve">Enkel tekst med eventuelle fotnotar på siden og enkle tabellar, illustrasjonar eller grafiske framstillingar
</t>
        </r>
        <r>
          <rPr>
            <b/>
            <sz val="9"/>
            <color indexed="81"/>
            <rFont val="Tahoma"/>
            <family val="2"/>
          </rPr>
          <t xml:space="preserve">
Kategori 2 </t>
        </r>
        <r>
          <rPr>
            <sz val="9"/>
            <color indexed="81"/>
            <rFont val="Tahoma"/>
            <family val="2"/>
          </rPr>
          <t>Tekst med illustrasjonsgrad inntil 25 % av total satsflate. Teksten kan ha margtekstar, fotnotar, sitat, tekst i ramme og mange illustrasjonar eller grafiske framstillingar.</t>
        </r>
        <r>
          <rPr>
            <b/>
            <sz val="9"/>
            <color indexed="81"/>
            <rFont val="Tahoma"/>
            <family val="2"/>
          </rPr>
          <t xml:space="preserve">
Kategori 3 </t>
        </r>
        <r>
          <rPr>
            <sz val="9"/>
            <color indexed="81"/>
            <rFont val="Tahoma"/>
            <family val="2"/>
          </rPr>
          <t>Tekst med illustrasjonsgrad over 25 % av total satsflate. Matematisk sats eller anna ekstra vanskeleg sats med mange og kompliserte illustrasjonar eller foto.</t>
        </r>
      </text>
    </comment>
    <comment ref="H9" authorId="2" shapeId="0" xr:uid="{00000000-0006-0000-0000-000003000000}">
      <text>
        <r>
          <rPr>
            <sz val="9"/>
            <color indexed="81"/>
            <rFont val="Tahoma"/>
            <family val="2"/>
          </rPr>
          <t>Summen av cellene flyttes til "Studenttal per år" nedanfor.</t>
        </r>
      </text>
    </comment>
    <comment ref="F2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Estimer salspotensialet til andre kjøparar enn studentar med boka som pensum.
</t>
        </r>
      </text>
    </comment>
    <comment ref="F2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Ekstraordinære utgifter utover kategori 
</t>
        </r>
        <r>
          <rPr>
            <sz val="9"/>
            <color indexed="81"/>
            <rFont val="Tahoma"/>
            <family val="2"/>
          </rPr>
          <t xml:space="preserve">Dersom bokprosjektet av faglege og/eller pedagogiske grunnar har utgifter langt over det gjennomsnittsutrekningane for kvar kategori dekker, kan dette leggast inn som ekstraordinære utgifter.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Ekstraordinære utgifter skal spesifiserast og gjerast greie for særskilt for i søknadsskjema i Espresso. 
</t>
        </r>
        <r>
          <rPr>
            <b/>
            <sz val="9"/>
            <color indexed="81"/>
            <rFont val="Tahoma"/>
            <family val="2"/>
          </rPr>
          <t xml:space="preserve">
Ekstraordinære utgifter kan omfatte: 
• </t>
        </r>
        <r>
          <rPr>
            <sz val="9"/>
            <color indexed="81"/>
            <rFont val="Tahoma"/>
            <family val="2"/>
          </rPr>
          <t>ekstraordinære høge utgifter til kjøp av biletrettar
• ekstraordinære høge utgifter til illustrasjonar som er nødvendig av pedagogiske eller andre grunnar
• særlege manus- eller framstillingskostnader som er av avgjerande betydning for prosjektet.
• utgifter ved omsetting frå nordiske språk til samisk
• støtte til digitale parallellutgåver - kan bereknast inntil 20% av søknadsbeløp, ekskludert eventuelle andre ekstraordinære utgifter det blir søkt om, og maks 50 000 kr.</t>
        </r>
      </text>
    </comment>
    <comment ref="F27" authorId="0" shapeId="0" xr:uid="{00000000-0006-0000-0000-000007000000}">
      <text>
        <r>
          <rPr>
            <sz val="9"/>
            <color indexed="81"/>
            <rFont val="Tahoma"/>
            <family val="2"/>
          </rPr>
          <t>Oppgi beløp. Informasjon om kvem støtta kjem frå skal oppgivast i søknadsskjemaet i Espresso.</t>
        </r>
      </text>
    </comment>
    <comment ref="F29" authorId="3" shapeId="0" xr:uid="{E20D907F-ACC9-4EF0-838B-5D2550193D67}">
      <text>
        <r>
          <rPr>
            <sz val="9"/>
            <color indexed="81"/>
            <rFont val="Tahoma"/>
            <family val="2"/>
          </rPr>
          <t>Oppgi om læreboken er en nyutgivelse eller en revisjon.</t>
        </r>
      </text>
    </comment>
    <comment ref="F33" authorId="2" shapeId="0" xr:uid="{00000000-0006-0000-0000-000008000000}">
      <text>
        <r>
          <rPr>
            <sz val="9"/>
            <color indexed="81"/>
            <rFont val="Tahoma"/>
            <family val="2"/>
          </rPr>
          <t>Søknadsbeløpet er berekna ut frå gjeldande ratar og valt kategori. Dette talet skal leggjast inn i søknadsskjemaet i Espresso.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Skaiå, Tom Anders</author>
  </authors>
  <commentList>
    <comment ref="E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Enkel tekst med eventuelle fotnoter på siden og enkle tabeller, illustrasjoner eller grafiske fremstillinger</t>
        </r>
      </text>
    </comment>
    <comment ref="I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Tekst med illustrasjonsgrad inntil 25 % av total satsflate. Teksten kan ha marginaler, fotnoter, sitater, tekst i ramme og mange illustrasjoner eller grafiske fremstillinger.  </t>
        </r>
      </text>
    </comment>
    <comment ref="M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Tekst med illustrasjonsgrad over 25 % av total satsflate. Matematisk sats eller annen ekstra vanskelig sats med mange og kompliserte illustrasjoner eller foto.</t>
        </r>
      </text>
    </comment>
  </commentList>
</comments>
</file>

<file path=xl/sharedStrings.xml><?xml version="1.0" encoding="utf-8"?>
<sst xmlns="http://schemas.openxmlformats.org/spreadsheetml/2006/main" count="102" uniqueCount="68">
  <si>
    <t>Velg:</t>
  </si>
  <si>
    <t>Bachelor</t>
  </si>
  <si>
    <t>1. Prosjektinformasjon</t>
  </si>
  <si>
    <t>Master</t>
  </si>
  <si>
    <t>Prosjektnummer</t>
  </si>
  <si>
    <t>Bachelor og Master</t>
  </si>
  <si>
    <t>Annet</t>
  </si>
  <si>
    <t>2. Opplysningar for berekning av søknadsbeløp</t>
  </si>
  <si>
    <t>Teknisk kategori</t>
  </si>
  <si>
    <t>Velg kategori</t>
  </si>
  <si>
    <t>Prioritet</t>
  </si>
  <si>
    <t>Velg prioritet</t>
  </si>
  <si>
    <t>Salgspris:</t>
  </si>
  <si>
    <r>
      <t xml:space="preserve">Lærestad 
</t>
    </r>
    <r>
      <rPr>
        <b/>
        <i/>
        <sz val="10"/>
        <color theme="8"/>
        <rFont val="Calibri"/>
        <family val="2"/>
        <scheme val="minor"/>
      </rPr>
      <t>(Husk evt. forfattaren sin lærestad)</t>
    </r>
  </si>
  <si>
    <t>Kursnamn</t>
  </si>
  <si>
    <t>Nivå</t>
  </si>
  <si>
    <t>Studenttal</t>
  </si>
  <si>
    <t>Nei</t>
  </si>
  <si>
    <t>3. Berekning av søknadsbeløp</t>
  </si>
  <si>
    <t>Salg første 3 år:</t>
  </si>
  <si>
    <t>Studenttal per år</t>
  </si>
  <si>
    <t>Samla behovskalkulering</t>
  </si>
  <si>
    <t>Sidetal i boka:</t>
  </si>
  <si>
    <t>Ekstraordinære utgifter</t>
  </si>
  <si>
    <t>Anna produksjonsstøtte</t>
  </si>
  <si>
    <t>Er læreboken en revisjon eller nyutgivelse</t>
  </si>
  <si>
    <t>Nyutgivelse</t>
  </si>
  <si>
    <t>Kalkulerte utgifter, rabattar og marginar</t>
  </si>
  <si>
    <t>Reduksjon etter kalkulering av behov</t>
  </si>
  <si>
    <t>Hugs å lagre skjemaet lokalt før du lastar det inn som vedlegg i søknadsskjemaet i Espresso.</t>
  </si>
  <si>
    <t>Dette arket skal skjules for brukerne. Her kan satser endres av UHR.</t>
  </si>
  <si>
    <t>Produksjonskostnader</t>
  </si>
  <si>
    <t>Kategori 1</t>
  </si>
  <si>
    <t>Kategori 2</t>
  </si>
  <si>
    <t>Kategori 3</t>
  </si>
  <si>
    <t>Produksjon</t>
  </si>
  <si>
    <t>Antall</t>
  </si>
  <si>
    <t>Stk pris</t>
  </si>
  <si>
    <t>Beløp</t>
  </si>
  <si>
    <t>Administrasjon</t>
  </si>
  <si>
    <t>Fagkonsulent</t>
  </si>
  <si>
    <t>Omslagsdesign</t>
  </si>
  <si>
    <t>Maloppsett før ombrekking</t>
  </si>
  <si>
    <t>Språkvask/korrektur (8 s per time a kr 430)</t>
  </si>
  <si>
    <t>Ombrekking, ferdigstilling, etc.</t>
  </si>
  <si>
    <t>Registerutarbeidelse</t>
  </si>
  <si>
    <t>SELVKOST:</t>
  </si>
  <si>
    <t>Selvkost per bok:</t>
  </si>
  <si>
    <t>Søknadsbeløp</t>
  </si>
  <si>
    <t>Dekningsbidrag:</t>
  </si>
  <si>
    <t>Dette arket skal skjules for brukerne. Her kan satser endres av Lærebokutvalget</t>
  </si>
  <si>
    <t>Bokmål/lavopplagsbøker</t>
  </si>
  <si>
    <t>Nynorsk/Samisk</t>
  </si>
  <si>
    <t>Fagområder med domenetap</t>
  </si>
  <si>
    <t>Revisjon eller nyutgivelse</t>
  </si>
  <si>
    <t>Revisjon</t>
  </si>
  <si>
    <t>Kategori 1:</t>
  </si>
  <si>
    <t>Kategori 2:</t>
  </si>
  <si>
    <t>Kategori 3:</t>
  </si>
  <si>
    <t>Red.faktor:</t>
  </si>
  <si>
    <t>Sidetall</t>
  </si>
  <si>
    <t>Prisfaktor Kategori 1</t>
  </si>
  <si>
    <t>Pris</t>
  </si>
  <si>
    <t>Prisfaktor Kategori 2</t>
  </si>
  <si>
    <t>Prisfaktor Kategori 3</t>
  </si>
  <si>
    <t>Berekning av søknadsbeløp NYUTGIVING – Lærebokordninga haust  2025</t>
  </si>
  <si>
    <t>Konsulent-vurdering</t>
  </si>
  <si>
    <t>Sal til andre per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</si>
</sst>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#,##0_ ;[Red]\-#,##0\ "/>
    <numFmt numFmtId="167" formatCode="#,##0.0_ ;[Red]\-#,##0.0\ "/>
    <numFmt numFmtId="168" formatCode="#,##0.00_ ;[Red]\-#,##0.00\ "/>
    <numFmt numFmtId="169" formatCode=";;;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 New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2"/>
      <color theme="1"/>
      <name val="Calibri"/>
      <family val="2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7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7" fillId="0" borderId="19" applyNumberFormat="0" applyFill="0" applyAlignment="0" applyProtection="0"/>
    <xf numFmtId="0" fontId="36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166" fontId="8" fillId="3" borderId="0" xfId="2" applyNumberFormat="1" applyFont="1" applyFill="1" applyAlignment="1">
      <alignment horizontal="center"/>
    </xf>
    <xf numFmtId="166" fontId="8" fillId="3" borderId="11" xfId="2" applyNumberFormat="1" applyFont="1" applyFill="1" applyBorder="1" applyAlignment="1">
      <alignment horizontal="centerContinuous"/>
    </xf>
    <xf numFmtId="166" fontId="8" fillId="3" borderId="10" xfId="2" applyNumberFormat="1" applyFont="1" applyFill="1" applyBorder="1" applyAlignment="1">
      <alignment horizontal="centerContinuous"/>
    </xf>
    <xf numFmtId="166" fontId="8" fillId="3" borderId="7" xfId="2" applyNumberFormat="1" applyFont="1" applyFill="1" applyBorder="1" applyAlignment="1">
      <alignment horizontal="center"/>
    </xf>
    <xf numFmtId="166" fontId="6" fillId="0" borderId="0" xfId="2" applyNumberFormat="1" applyFont="1"/>
    <xf numFmtId="166" fontId="8" fillId="0" borderId="0" xfId="2" applyNumberFormat="1" applyFont="1"/>
    <xf numFmtId="166" fontId="8" fillId="2" borderId="6" xfId="2" applyNumberFormat="1" applyFont="1" applyFill="1" applyBorder="1" applyAlignment="1">
      <alignment horizontal="left"/>
    </xf>
    <xf numFmtId="166" fontId="8" fillId="2" borderId="5" xfId="2" applyNumberFormat="1" applyFont="1" applyFill="1" applyBorder="1" applyAlignment="1">
      <alignment horizontal="left"/>
    </xf>
    <xf numFmtId="166" fontId="8" fillId="2" borderId="10" xfId="2" applyNumberFormat="1" applyFont="1" applyFill="1" applyBorder="1" applyAlignment="1">
      <alignment horizontal="left"/>
    </xf>
    <xf numFmtId="166" fontId="8" fillId="2" borderId="7" xfId="2" applyNumberFormat="1" applyFont="1" applyFill="1" applyBorder="1" applyAlignment="1">
      <alignment horizontal="left"/>
    </xf>
    <xf numFmtId="166" fontId="8" fillId="2" borderId="0" xfId="2" applyNumberFormat="1" applyFont="1" applyFill="1" applyAlignment="1">
      <alignment horizontal="left"/>
    </xf>
    <xf numFmtId="166" fontId="8" fillId="0" borderId="11" xfId="2" applyNumberFormat="1" applyFont="1" applyBorder="1" applyAlignment="1">
      <alignment horizontal="left"/>
    </xf>
    <xf numFmtId="166" fontId="8" fillId="0" borderId="10" xfId="2" applyNumberFormat="1" applyFont="1" applyBorder="1" applyAlignment="1">
      <alignment horizontal="left"/>
    </xf>
    <xf numFmtId="166" fontId="8" fillId="0" borderId="4" xfId="2" applyNumberFormat="1" applyFont="1" applyBorder="1" applyAlignment="1">
      <alignment horizontal="right"/>
    </xf>
    <xf numFmtId="166" fontId="8" fillId="0" borderId="6" xfId="2" applyNumberFormat="1" applyFont="1" applyBorder="1" applyAlignment="1">
      <alignment horizontal="left"/>
    </xf>
    <xf numFmtId="166" fontId="8" fillId="0" borderId="5" xfId="2" applyNumberFormat="1" applyFont="1" applyBorder="1" applyAlignment="1">
      <alignment horizontal="left"/>
    </xf>
    <xf numFmtId="166" fontId="8" fillId="2" borderId="2" xfId="2" applyNumberFormat="1" applyFont="1" applyFill="1" applyBorder="1" applyAlignment="1">
      <alignment horizontal="left"/>
    </xf>
    <xf numFmtId="166" fontId="8" fillId="2" borderId="1" xfId="2" applyNumberFormat="1" applyFont="1" applyFill="1" applyBorder="1" applyAlignment="1">
      <alignment horizontal="left"/>
    </xf>
    <xf numFmtId="166" fontId="8" fillId="2" borderId="9" xfId="2" applyNumberFormat="1" applyFont="1" applyFill="1" applyBorder="1" applyAlignment="1">
      <alignment horizontal="left"/>
    </xf>
    <xf numFmtId="166" fontId="7" fillId="2" borderId="3" xfId="2" applyNumberFormat="1" applyFont="1" applyFill="1" applyBorder="1"/>
    <xf numFmtId="166" fontId="7" fillId="2" borderId="0" xfId="2" applyNumberFormat="1" applyFont="1" applyFill="1"/>
    <xf numFmtId="166" fontId="8" fillId="0" borderId="4" xfId="2" applyNumberFormat="1" applyFont="1" applyBorder="1" applyAlignment="1">
      <alignment horizontal="center"/>
    </xf>
    <xf numFmtId="166" fontId="8" fillId="3" borderId="8" xfId="2" applyNumberFormat="1" applyFont="1" applyFill="1" applyBorder="1" applyAlignment="1">
      <alignment horizontal="centerContinuous"/>
    </xf>
    <xf numFmtId="166" fontId="0" fillId="0" borderId="0" xfId="0" applyNumberFormat="1"/>
    <xf numFmtId="0" fontId="0" fillId="4" borderId="0" xfId="0" applyFill="1"/>
    <xf numFmtId="166" fontId="15" fillId="3" borderId="10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7" fontId="14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165" fontId="0" fillId="0" borderId="0" xfId="0" applyNumberFormat="1" applyAlignment="1">
      <alignment horizontal="left" vertical="center"/>
    </xf>
    <xf numFmtId="166" fontId="20" fillId="0" borderId="13" xfId="0" applyNumberFormat="1" applyFont="1" applyBorder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66" fontId="19" fillId="0" borderId="0" xfId="0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165" fontId="0" fillId="0" borderId="0" xfId="1" applyNumberFormat="1" applyFont="1" applyAlignment="1">
      <alignment horizontal="left" vertical="center"/>
    </xf>
    <xf numFmtId="0" fontId="17" fillId="0" borderId="0" xfId="3" applyAlignment="1">
      <alignment horizontal="left" vertical="center"/>
    </xf>
    <xf numFmtId="165" fontId="19" fillId="0" borderId="0" xfId="0" applyNumberFormat="1" applyFont="1" applyAlignment="1">
      <alignment vertical="center"/>
    </xf>
    <xf numFmtId="166" fontId="0" fillId="0" borderId="0" xfId="1" applyNumberFormat="1" applyFont="1"/>
    <xf numFmtId="166" fontId="0" fillId="4" borderId="0" xfId="1" applyNumberFormat="1" applyFont="1" applyFill="1"/>
    <xf numFmtId="166" fontId="0" fillId="4" borderId="0" xfId="0" applyNumberFormat="1" applyFill="1"/>
    <xf numFmtId="168" fontId="0" fillId="0" borderId="0" xfId="0" applyNumberFormat="1"/>
    <xf numFmtId="0" fontId="17" fillId="0" borderId="18" xfId="4"/>
    <xf numFmtId="166" fontId="28" fillId="6" borderId="19" xfId="5" applyNumberFormat="1" applyFont="1" applyFill="1"/>
    <xf numFmtId="166" fontId="5" fillId="0" borderId="0" xfId="2" applyNumberFormat="1"/>
    <xf numFmtId="166" fontId="9" fillId="0" borderId="0" xfId="2" applyNumberFormat="1" applyFont="1"/>
    <xf numFmtId="166" fontId="8" fillId="3" borderId="4" xfId="2" applyNumberFormat="1" applyFont="1" applyFill="1" applyBorder="1" applyAlignment="1">
      <alignment horizontal="right"/>
    </xf>
    <xf numFmtId="166" fontId="8" fillId="3" borderId="0" xfId="2" applyNumberFormat="1" applyFont="1" applyFill="1" applyAlignment="1">
      <alignment horizontal="right"/>
    </xf>
    <xf numFmtId="166" fontId="8" fillId="0" borderId="4" xfId="2" applyNumberFormat="1" applyFont="1" applyBorder="1" applyAlignment="1">
      <alignment horizontal="left"/>
    </xf>
    <xf numFmtId="166" fontId="8" fillId="3" borderId="4" xfId="2" applyNumberFormat="1" applyFont="1" applyFill="1" applyBorder="1"/>
    <xf numFmtId="166" fontId="8" fillId="3" borderId="0" xfId="2" applyNumberFormat="1" applyFont="1" applyFill="1"/>
    <xf numFmtId="0" fontId="17" fillId="0" borderId="20" xfId="4" applyBorder="1"/>
    <xf numFmtId="0" fontId="0" fillId="0" borderId="14" xfId="0" applyBorder="1"/>
    <xf numFmtId="0" fontId="0" fillId="0" borderId="12" xfId="0" applyBorder="1"/>
    <xf numFmtId="169" fontId="12" fillId="0" borderId="0" xfId="0" applyNumberFormat="1" applyFont="1" applyAlignment="1">
      <alignment horizontal="left" vertical="center"/>
    </xf>
    <xf numFmtId="169" fontId="14" fillId="0" borderId="0" xfId="0" applyNumberFormat="1" applyFont="1" applyAlignment="1">
      <alignment horizontal="left" vertical="center"/>
    </xf>
    <xf numFmtId="169" fontId="1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69" fontId="0" fillId="0" borderId="0" xfId="0" applyNumberFormat="1" applyAlignment="1">
      <alignment horizontal="left" vertical="center"/>
    </xf>
    <xf numFmtId="169" fontId="0" fillId="0" borderId="0" xfId="0" applyNumberFormat="1" applyAlignment="1">
      <alignment horizontal="right" vertical="center"/>
    </xf>
    <xf numFmtId="0" fontId="29" fillId="0" borderId="0" xfId="4" applyFont="1" applyBorder="1"/>
    <xf numFmtId="0" fontId="17" fillId="0" borderId="0" xfId="4" applyBorder="1"/>
    <xf numFmtId="0" fontId="30" fillId="0" borderId="0" xfId="0" applyFont="1"/>
    <xf numFmtId="0" fontId="31" fillId="0" borderId="0" xfId="3" applyFont="1" applyAlignment="1">
      <alignment horizontal="left"/>
    </xf>
    <xf numFmtId="0" fontId="33" fillId="0" borderId="14" xfId="3" applyFont="1" applyBorder="1" applyAlignment="1">
      <alignment horizontal="left" vertical="center"/>
    </xf>
    <xf numFmtId="49" fontId="16" fillId="7" borderId="4" xfId="0" applyNumberFormat="1" applyFont="1" applyFill="1" applyBorder="1" applyAlignment="1" applyProtection="1">
      <alignment vertical="center"/>
      <protection locked="0"/>
    </xf>
    <xf numFmtId="0" fontId="34" fillId="0" borderId="4" xfId="0" applyFont="1" applyBorder="1" applyProtection="1">
      <protection locked="0"/>
    </xf>
    <xf numFmtId="166" fontId="35" fillId="0" borderId="4" xfId="1" applyNumberFormat="1" applyFont="1" applyBorder="1" applyAlignment="1" applyProtection="1">
      <alignment horizontal="right" vertical="center"/>
      <protection locked="0"/>
    </xf>
    <xf numFmtId="166" fontId="35" fillId="5" borderId="4" xfId="1" applyNumberFormat="1" applyFont="1" applyFill="1" applyBorder="1" applyAlignment="1">
      <alignment horizontal="right" vertical="center"/>
    </xf>
    <xf numFmtId="166" fontId="35" fillId="0" borderId="4" xfId="0" applyNumberFormat="1" applyFont="1" applyBorder="1" applyAlignment="1" applyProtection="1">
      <alignment vertical="center"/>
      <protection locked="0"/>
    </xf>
    <xf numFmtId="166" fontId="35" fillId="5" borderId="4" xfId="0" applyNumberFormat="1" applyFont="1" applyFill="1" applyBorder="1" applyAlignment="1">
      <alignment vertical="center"/>
    </xf>
    <xf numFmtId="165" fontId="35" fillId="5" borderId="4" xfId="0" applyNumberFormat="1" applyFont="1" applyFill="1" applyBorder="1" applyAlignment="1">
      <alignment vertical="center"/>
    </xf>
    <xf numFmtId="0" fontId="17" fillId="0" borderId="21" xfId="4" applyBorder="1"/>
    <xf numFmtId="0" fontId="0" fillId="0" borderId="22" xfId="0" applyBorder="1"/>
    <xf numFmtId="0" fontId="0" fillId="0" borderId="23" xfId="0" applyBorder="1"/>
    <xf numFmtId="0" fontId="26" fillId="5" borderId="16" xfId="0" applyFont="1" applyFill="1" applyBorder="1" applyAlignment="1">
      <alignment horizontal="left" vertical="center"/>
    </xf>
    <xf numFmtId="166" fontId="26" fillId="5" borderId="4" xfId="0" applyNumberFormat="1" applyFont="1" applyFill="1" applyBorder="1" applyAlignment="1">
      <alignment horizontal="left" vertical="center"/>
    </xf>
    <xf numFmtId="0" fontId="26" fillId="5" borderId="15" xfId="0" applyFont="1" applyFill="1" applyBorder="1" applyAlignment="1">
      <alignment horizontal="left"/>
    </xf>
    <xf numFmtId="0" fontId="26" fillId="5" borderId="15" xfId="0" applyFont="1" applyFill="1" applyBorder="1" applyAlignment="1">
      <alignment horizontal="left" vertical="center"/>
    </xf>
    <xf numFmtId="0" fontId="37" fillId="5" borderId="24" xfId="6" applyFont="1" applyFill="1" applyBorder="1" applyAlignment="1" applyProtection="1">
      <alignment vertical="center"/>
    </xf>
    <xf numFmtId="0" fontId="38" fillId="5" borderId="25" xfId="6" applyFont="1" applyFill="1" applyBorder="1" applyAlignment="1" applyProtection="1">
      <alignment horizontal="center" vertical="center" wrapText="1"/>
    </xf>
    <xf numFmtId="49" fontId="40" fillId="0" borderId="28" xfId="0" applyNumberFormat="1" applyFont="1" applyBorder="1" applyAlignment="1" applyProtection="1">
      <alignment horizontal="center" vertical="center"/>
      <protection locked="0"/>
    </xf>
    <xf numFmtId="49" fontId="40" fillId="0" borderId="29" xfId="0" applyNumberFormat="1" applyFont="1" applyBorder="1" applyAlignment="1" applyProtection="1">
      <alignment horizontal="center" vertical="center"/>
      <protection locked="0"/>
    </xf>
    <xf numFmtId="49" fontId="40" fillId="0" borderId="31" xfId="0" applyNumberFormat="1" applyFont="1" applyBorder="1" applyAlignment="1" applyProtection="1">
      <alignment horizontal="center" vertical="center"/>
      <protection locked="0"/>
    </xf>
    <xf numFmtId="166" fontId="39" fillId="0" borderId="31" xfId="1" applyNumberFormat="1" applyFont="1" applyFill="1" applyBorder="1" applyAlignment="1" applyProtection="1">
      <alignment horizontal="center" vertical="center"/>
      <protection locked="0"/>
    </xf>
    <xf numFmtId="49" fontId="39" fillId="0" borderId="27" xfId="0" applyNumberFormat="1" applyFont="1" applyBorder="1" applyAlignment="1" applyProtection="1">
      <alignment horizontal="left" vertical="center"/>
      <protection locked="0"/>
    </xf>
    <xf numFmtId="49" fontId="39" fillId="0" borderId="26" xfId="0" applyNumberFormat="1" applyFont="1" applyBorder="1" applyAlignment="1" applyProtection="1">
      <alignment horizontal="left" vertical="center"/>
      <protection locked="0"/>
    </xf>
    <xf numFmtId="49" fontId="39" fillId="0" borderId="30" xfId="0" applyNumberFormat="1" applyFont="1" applyBorder="1" applyAlignment="1" applyProtection="1">
      <alignment horizontal="left" vertical="center"/>
      <protection locked="0"/>
    </xf>
    <xf numFmtId="0" fontId="34" fillId="0" borderId="0" xfId="0" applyFont="1" applyProtection="1">
      <protection locked="0"/>
    </xf>
    <xf numFmtId="166" fontId="35" fillId="0" borderId="0" xfId="1" applyNumberFormat="1" applyFont="1" applyBorder="1" applyAlignment="1" applyProtection="1">
      <alignment horizontal="right" vertical="center"/>
      <protection locked="0"/>
    </xf>
    <xf numFmtId="166" fontId="25" fillId="5" borderId="32" xfId="0" applyNumberFormat="1" applyFont="1" applyFill="1" applyBorder="1" applyAlignment="1">
      <alignment horizontal="left" vertical="center"/>
    </xf>
    <xf numFmtId="166" fontId="39" fillId="0" borderId="28" xfId="1" applyNumberFormat="1" applyFont="1" applyFill="1" applyBorder="1" applyAlignment="1" applyProtection="1">
      <alignment horizontal="center" vertical="center"/>
      <protection locked="0"/>
    </xf>
    <xf numFmtId="166" fontId="39" fillId="0" borderId="29" xfId="1" applyNumberFormat="1" applyFont="1" applyFill="1" applyBorder="1" applyAlignment="1" applyProtection="1">
      <alignment horizontal="center" vertical="center"/>
      <protection locked="0"/>
    </xf>
    <xf numFmtId="166" fontId="39" fillId="0" borderId="33" xfId="1" applyNumberFormat="1" applyFont="1" applyFill="1" applyBorder="1" applyAlignment="1" applyProtection="1">
      <alignment horizontal="center" vertical="center"/>
      <protection locked="0"/>
    </xf>
    <xf numFmtId="0" fontId="26" fillId="5" borderId="15" xfId="0" applyFont="1" applyFill="1" applyBorder="1" applyAlignment="1">
      <alignment vertical="center"/>
    </xf>
    <xf numFmtId="0" fontId="26" fillId="5" borderId="16" xfId="0" applyFont="1" applyFill="1" applyBorder="1" applyAlignment="1">
      <alignment vertical="center"/>
    </xf>
    <xf numFmtId="0" fontId="26" fillId="5" borderId="17" xfId="0" applyFont="1" applyFill="1" applyBorder="1" applyAlignment="1">
      <alignment vertical="center"/>
    </xf>
    <xf numFmtId="0" fontId="32" fillId="5" borderId="15" xfId="0" applyFont="1" applyFill="1" applyBorder="1" applyAlignment="1">
      <alignment vertical="center"/>
    </xf>
    <xf numFmtId="0" fontId="32" fillId="5" borderId="17" xfId="0" applyFont="1" applyFill="1" applyBorder="1" applyAlignment="1">
      <alignment vertical="center"/>
    </xf>
    <xf numFmtId="166" fontId="26" fillId="5" borderId="15" xfId="0" applyNumberFormat="1" applyFont="1" applyFill="1" applyBorder="1" applyAlignment="1">
      <alignment vertical="center"/>
    </xf>
    <xf numFmtId="166" fontId="26" fillId="5" borderId="16" xfId="0" applyNumberFormat="1" applyFont="1" applyFill="1" applyBorder="1" applyAlignment="1">
      <alignment vertical="center"/>
    </xf>
    <xf numFmtId="166" fontId="25" fillId="5" borderId="34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49" fontId="40" fillId="9" borderId="26" xfId="0" applyNumberFormat="1" applyFont="1" applyFill="1" applyBorder="1" applyAlignment="1" applyProtection="1">
      <alignment vertical="center" wrapText="1"/>
      <protection locked="0"/>
    </xf>
    <xf numFmtId="49" fontId="40" fillId="9" borderId="27" xfId="0" applyNumberFormat="1" applyFont="1" applyFill="1" applyBorder="1" applyAlignment="1" applyProtection="1">
      <alignment vertical="center" wrapText="1"/>
      <protection locked="0"/>
    </xf>
    <xf numFmtId="49" fontId="40" fillId="9" borderId="30" xfId="0" applyNumberFormat="1" applyFont="1" applyFill="1" applyBorder="1" applyAlignment="1" applyProtection="1">
      <alignment vertical="center" wrapText="1"/>
      <protection locked="0"/>
    </xf>
    <xf numFmtId="0" fontId="32" fillId="5" borderId="16" xfId="0" applyFont="1" applyFill="1" applyBorder="1" applyAlignment="1">
      <alignment vertical="center"/>
    </xf>
    <xf numFmtId="166" fontId="25" fillId="5" borderId="1" xfId="0" applyNumberFormat="1" applyFont="1" applyFill="1" applyBorder="1" applyAlignment="1">
      <alignment vertical="center"/>
    </xf>
    <xf numFmtId="0" fontId="38" fillId="5" borderId="37" xfId="6" applyFont="1" applyFill="1" applyBorder="1" applyAlignment="1" applyProtection="1">
      <alignment horizontal="center" vertical="center" wrapText="1"/>
    </xf>
    <xf numFmtId="166" fontId="35" fillId="0" borderId="4" xfId="1" applyNumberFormat="1" applyFont="1" applyBorder="1" applyAlignment="1" applyProtection="1">
      <alignment horizontal="right" vertical="center"/>
    </xf>
    <xf numFmtId="0" fontId="17" fillId="0" borderId="39" xfId="4" applyBorder="1"/>
    <xf numFmtId="0" fontId="0" fillId="0" borderId="39" xfId="0" applyBorder="1"/>
    <xf numFmtId="166" fontId="0" fillId="0" borderId="0" xfId="0" applyNumberFormat="1" applyAlignment="1">
      <alignment horizontal="left" vertical="center"/>
    </xf>
    <xf numFmtId="166" fontId="26" fillId="7" borderId="14" xfId="0" applyNumberFormat="1" applyFont="1" applyFill="1" applyBorder="1" applyAlignment="1">
      <alignment vertical="center"/>
    </xf>
    <xf numFmtId="3" fontId="0" fillId="8" borderId="4" xfId="0" applyNumberFormat="1" applyFill="1" applyBorder="1" applyAlignment="1">
      <alignment vertical="center"/>
    </xf>
    <xf numFmtId="0" fontId="0" fillId="7" borderId="0" xfId="0" applyFill="1" applyAlignment="1">
      <alignment horizontal="left" vertical="center"/>
    </xf>
    <xf numFmtId="166" fontId="26" fillId="7" borderId="16" xfId="0" applyNumberFormat="1" applyFont="1" applyFill="1" applyBorder="1" applyAlignment="1">
      <alignment vertical="center"/>
    </xf>
    <xf numFmtId="166" fontId="26" fillId="7" borderId="16" xfId="0" applyNumberFormat="1" applyFont="1" applyFill="1" applyBorder="1" applyAlignment="1">
      <alignment horizontal="left" vertical="center"/>
    </xf>
    <xf numFmtId="166" fontId="35" fillId="7" borderId="0" xfId="1" applyNumberFormat="1" applyFont="1" applyFill="1" applyBorder="1" applyAlignment="1" applyProtection="1">
      <alignment horizontal="right" vertical="center"/>
      <protection locked="0"/>
    </xf>
    <xf numFmtId="165" fontId="12" fillId="7" borderId="0" xfId="1" applyNumberFormat="1" applyFont="1" applyFill="1" applyAlignment="1">
      <alignment horizontal="right" vertical="center"/>
    </xf>
    <xf numFmtId="166" fontId="26" fillId="5" borderId="41" xfId="0" applyNumberFormat="1" applyFont="1" applyFill="1" applyBorder="1" applyAlignment="1">
      <alignment horizontal="left" vertical="center"/>
    </xf>
    <xf numFmtId="166" fontId="35" fillId="5" borderId="23" xfId="0" applyNumberFormat="1" applyFont="1" applyFill="1" applyBorder="1" applyAlignment="1">
      <alignment vertical="center"/>
    </xf>
    <xf numFmtId="166" fontId="35" fillId="7" borderId="16" xfId="1" applyNumberFormat="1" applyFont="1" applyFill="1" applyBorder="1" applyAlignment="1" applyProtection="1">
      <alignment vertical="center"/>
      <protection locked="0"/>
    </xf>
    <xf numFmtId="166" fontId="35" fillId="0" borderId="43" xfId="1" applyNumberFormat="1" applyFont="1" applyBorder="1" applyAlignment="1" applyProtection="1">
      <alignment vertical="center"/>
      <protection locked="0"/>
    </xf>
    <xf numFmtId="0" fontId="0" fillId="0" borderId="42" xfId="0" applyBorder="1" applyAlignment="1">
      <alignment horizontal="left" vertical="center"/>
    </xf>
    <xf numFmtId="166" fontId="35" fillId="0" borderId="42" xfId="1" applyNumberFormat="1" applyFont="1" applyBorder="1" applyAlignment="1" applyProtection="1">
      <alignment horizontal="right" vertical="center"/>
      <protection locked="0"/>
    </xf>
    <xf numFmtId="166" fontId="41" fillId="7" borderId="44" xfId="0" applyNumberFormat="1" applyFont="1" applyFill="1" applyBorder="1" applyAlignment="1" applyProtection="1">
      <alignment horizontal="right" vertical="center"/>
      <protection locked="0"/>
    </xf>
    <xf numFmtId="166" fontId="34" fillId="7" borderId="40" xfId="0" applyNumberFormat="1" applyFont="1" applyFill="1" applyBorder="1" applyAlignment="1">
      <alignment vertical="center"/>
    </xf>
    <xf numFmtId="49" fontId="39" fillId="0" borderId="30" xfId="0" applyNumberFormat="1" applyFont="1" applyBorder="1" applyAlignment="1" applyProtection="1">
      <alignment horizontal="center" vertical="center"/>
      <protection locked="0"/>
    </xf>
    <xf numFmtId="49" fontId="39" fillId="0" borderId="38" xfId="0" applyNumberFormat="1" applyFont="1" applyBorder="1" applyAlignment="1" applyProtection="1">
      <alignment horizontal="center" vertical="center"/>
      <protection locked="0"/>
    </xf>
    <xf numFmtId="49" fontId="39" fillId="0" borderId="27" xfId="0" applyNumberFormat="1" applyFont="1" applyBorder="1" applyAlignment="1" applyProtection="1">
      <alignment horizontal="center" vertical="center"/>
      <protection locked="0"/>
    </xf>
    <xf numFmtId="49" fontId="39" fillId="0" borderId="36" xfId="0" applyNumberFormat="1" applyFont="1" applyBorder="1" applyAlignment="1" applyProtection="1">
      <alignment horizontal="center" vertical="center"/>
      <protection locked="0"/>
    </xf>
    <xf numFmtId="0" fontId="37" fillId="5" borderId="24" xfId="6" applyFont="1" applyFill="1" applyBorder="1" applyAlignment="1" applyProtection="1">
      <alignment horizontal="left" vertical="center" wrapText="1" indent="2"/>
    </xf>
    <xf numFmtId="0" fontId="37" fillId="5" borderId="25" xfId="6" applyFont="1" applyFill="1" applyBorder="1" applyAlignment="1" applyProtection="1">
      <alignment horizontal="left" vertical="center" wrapText="1" indent="2"/>
    </xf>
    <xf numFmtId="49" fontId="39" fillId="0" borderId="26" xfId="0" applyNumberFormat="1" applyFont="1" applyBorder="1" applyAlignment="1" applyProtection="1">
      <alignment horizontal="center" vertical="center"/>
      <protection locked="0"/>
    </xf>
    <xf numFmtId="49" fontId="39" fillId="0" borderId="35" xfId="0" applyNumberFormat="1" applyFont="1" applyBorder="1" applyAlignment="1" applyProtection="1">
      <alignment horizontal="center" vertical="center"/>
      <protection locked="0"/>
    </xf>
  </cellXfs>
  <cellStyles count="7">
    <cellStyle name="Forklarende tekst" xfId="6" builtinId="53"/>
    <cellStyle name="Komma" xfId="1" builtinId="3"/>
    <cellStyle name="Normal" xfId="0" builtinId="0"/>
    <cellStyle name="Normal 2" xfId="2" xr:uid="{00000000-0005-0000-0000-000003000000}"/>
    <cellStyle name="Overskrift 1" xfId="5" builtinId="16"/>
    <cellStyle name="Overskrift 3" xfId="4" builtinId="18"/>
    <cellStyle name="Overskrift 4" xfId="3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Nedtrekksmenyer!$G$20</c:f>
              <c:strCache>
                <c:ptCount val="1"/>
                <c:pt idx="0">
                  <c:v>Prisfaktor Kategori 1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Nedtrekksmenyer!$F$46:$F$946</c:f>
              <c:numCache>
                <c:formatCode>General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  <c:pt idx="9">
                  <c:v>325</c:v>
                </c:pt>
                <c:pt idx="10">
                  <c:v>350</c:v>
                </c:pt>
                <c:pt idx="11">
                  <c:v>375</c:v>
                </c:pt>
                <c:pt idx="12">
                  <c:v>400</c:v>
                </c:pt>
                <c:pt idx="13">
                  <c:v>425</c:v>
                </c:pt>
                <c:pt idx="14">
                  <c:v>450</c:v>
                </c:pt>
                <c:pt idx="15">
                  <c:v>475</c:v>
                </c:pt>
                <c:pt idx="16">
                  <c:v>500</c:v>
                </c:pt>
                <c:pt idx="17">
                  <c:v>525</c:v>
                </c:pt>
                <c:pt idx="18">
                  <c:v>550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2">
                  <c:v>900</c:v>
                </c:pt>
                <c:pt idx="23">
                  <c:v>1000</c:v>
                </c:pt>
              </c:numCache>
            </c:numRef>
          </c:xVal>
          <c:yVal>
            <c:numRef>
              <c:f>Nedtrekksmenyer!$G$46:$G$946</c:f>
              <c:numCache>
                <c:formatCode>#\ ##0.00_ ;[Red]\-#\ ##0.00\ </c:formatCode>
                <c:ptCount val="24"/>
                <c:pt idx="0">
                  <c:v>2.3648346997832861</c:v>
                </c:pt>
                <c:pt idx="1">
                  <c:v>2.2445323322025619</c:v>
                </c:pt>
                <c:pt idx="2">
                  <c:v>2.1371077204860152</c:v>
                </c:pt>
                <c:pt idx="3">
                  <c:v>2.0408871680335463</c:v>
                </c:pt>
                <c:pt idx="4">
                  <c:v>1.9544530214044784</c:v>
                </c:pt>
                <c:pt idx="5">
                  <c:v>1.8765991468720764</c:v>
                </c:pt>
                <c:pt idx="6">
                  <c:v>1.8062949838336009</c:v>
                </c:pt>
                <c:pt idx="7">
                  <c:v>1.7426563760212577</c:v>
                </c:pt>
                <c:pt idx="8">
                  <c:v>1.6849217873818658</c:v>
                </c:pt>
                <c:pt idx="9">
                  <c:v>1.6324328178041629</c:v>
                </c:pt>
                <c:pt idx="10">
                  <c:v>1.5846181694055788</c:v>
                </c:pt>
                <c:pt idx="11">
                  <c:v>1.5409803950335996</c:v>
                </c:pt>
                <c:pt idx="12">
                  <c:v>1.5010849003953555</c:v>
                </c:pt>
                <c:pt idx="13">
                  <c:v>1.4645507797414914</c:v>
                </c:pt>
                <c:pt idx="14">
                  <c:v>1.4310431497081106</c:v>
                </c:pt>
                <c:pt idx="15">
                  <c:v>1.4002667123216619</c:v>
                </c:pt>
                <c:pt idx="16">
                  <c:v>1.3719603304868182</c:v>
                </c:pt>
                <c:pt idx="17">
                  <c:v>1.3458924406830275</c:v>
                </c:pt>
                <c:pt idx="18">
                  <c:v>1.3218571605114833</c:v>
                </c:pt>
                <c:pt idx="19">
                  <c:v>1.2791699067475146</c:v>
                </c:pt>
                <c:pt idx="20">
                  <c:v>1.2112944550903106</c:v>
                </c:pt>
                <c:pt idx="21">
                  <c:v>1.1609530656620963</c:v>
                </c:pt>
                <c:pt idx="22">
                  <c:v>1.1232124584071315</c:v>
                </c:pt>
                <c:pt idx="23">
                  <c:v>1.0946807391025895</c:v>
                </c:pt>
              </c:numCache>
            </c:numRef>
          </c:yVal>
          <c:bubbleSize>
            <c:numRef>
              <c:f>Nedtrekksmenyer!$H$46:$H$946</c:f>
              <c:numCache>
                <c:formatCode>#\ ##0_ ;[Red]\-#\ ##0\ </c:formatCode>
                <c:ptCount val="24"/>
                <c:pt idx="0">
                  <c:v>236.4834699783286</c:v>
                </c:pt>
                <c:pt idx="1">
                  <c:v>280.56654152532025</c:v>
                </c:pt>
                <c:pt idx="2">
                  <c:v>320.56615807290228</c:v>
                </c:pt>
                <c:pt idx="3">
                  <c:v>357.15525440587061</c:v>
                </c:pt>
                <c:pt idx="4">
                  <c:v>390.89060428089567</c:v>
                </c:pt>
                <c:pt idx="5">
                  <c:v>422.23480804621721</c:v>
                </c:pt>
                <c:pt idx="6">
                  <c:v>451.5737459584002</c:v>
                </c:pt>
                <c:pt idx="7">
                  <c:v>479.23050340584587</c:v>
                </c:pt>
                <c:pt idx="8">
                  <c:v>505.47653621455976</c:v>
                </c:pt>
                <c:pt idx="9">
                  <c:v>530.54066578635297</c:v>
                </c:pt>
                <c:pt idx="10">
                  <c:v>554.61635929195256</c:v>
                </c:pt>
                <c:pt idx="11">
                  <c:v>577.86764813759987</c:v>
                </c:pt>
                <c:pt idx="12">
                  <c:v>600.43396015814221</c:v>
                </c:pt>
                <c:pt idx="13">
                  <c:v>622.43408139013388</c:v>
                </c:pt>
                <c:pt idx="14">
                  <c:v>643.96941736864983</c:v>
                </c:pt>
                <c:pt idx="15">
                  <c:v>665.12668835278942</c:v>
                </c:pt>
                <c:pt idx="16">
                  <c:v>685.98016524340915</c:v>
                </c:pt>
                <c:pt idx="17">
                  <c:v>706.59353135858942</c:v>
                </c:pt>
                <c:pt idx="18">
                  <c:v>727.0214382813158</c:v>
                </c:pt>
                <c:pt idx="19">
                  <c:v>767.50194404850879</c:v>
                </c:pt>
                <c:pt idx="20">
                  <c:v>847.90611856321743</c:v>
                </c:pt>
                <c:pt idx="21">
                  <c:v>928.76245252967703</c:v>
                </c:pt>
                <c:pt idx="22">
                  <c:v>1010.8912125664183</c:v>
                </c:pt>
                <c:pt idx="23">
                  <c:v>1094.6807391025895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6AA6-4F7B-AC4F-E09EC9AB9E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15584"/>
        <c:axId val="447420680"/>
      </c:bubbleChart>
      <c:valAx>
        <c:axId val="4474155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0680"/>
        <c:crosses val="autoZero"/>
        <c:crossBetween val="midCat"/>
      </c:valAx>
      <c:valAx>
        <c:axId val="4474206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.00_ ;[Red]\-#\ 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15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Nedtrekksmenyer!$J$20</c:f>
              <c:strCache>
                <c:ptCount val="1"/>
                <c:pt idx="0">
                  <c:v>Prisfaktor Kategori 2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Nedtrekksmenyer!$I$46:$I$946</c:f>
              <c:numCache>
                <c:formatCode>#\ ##0_ ;[Red]\-#\ ##0\ 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  <c:pt idx="9">
                  <c:v>325</c:v>
                </c:pt>
                <c:pt idx="10">
                  <c:v>350</c:v>
                </c:pt>
                <c:pt idx="11">
                  <c:v>375</c:v>
                </c:pt>
                <c:pt idx="12">
                  <c:v>400</c:v>
                </c:pt>
                <c:pt idx="13">
                  <c:v>425</c:v>
                </c:pt>
                <c:pt idx="14">
                  <c:v>450</c:v>
                </c:pt>
                <c:pt idx="15">
                  <c:v>475</c:v>
                </c:pt>
                <c:pt idx="16">
                  <c:v>500</c:v>
                </c:pt>
                <c:pt idx="17">
                  <c:v>525</c:v>
                </c:pt>
                <c:pt idx="18">
                  <c:v>550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2">
                  <c:v>900</c:v>
                </c:pt>
                <c:pt idx="23">
                  <c:v>1000</c:v>
                </c:pt>
              </c:numCache>
            </c:numRef>
          </c:xVal>
          <c:yVal>
            <c:numRef>
              <c:f>Nedtrekksmenyer!$J$46:$J$946</c:f>
              <c:numCache>
                <c:formatCode>#\ ##0.00_ ;[Red]\-#\ ##0.00\ </c:formatCode>
                <c:ptCount val="24"/>
                <c:pt idx="0">
                  <c:v>2.4535837042307294</c:v>
                </c:pt>
                <c:pt idx="1">
                  <c:v>2.3235679768272317</c:v>
                </c:pt>
                <c:pt idx="2">
                  <c:v>2.2077212237583619</c:v>
                </c:pt>
                <c:pt idx="3">
                  <c:v>2.1041680470031694</c:v>
                </c:pt>
                <c:pt idx="4">
                  <c:v>2.0113248438976203</c:v>
                </c:pt>
                <c:pt idx="5">
                  <c:v>1.9278482723453327</c:v>
                </c:pt>
                <c:pt idx="6">
                  <c:v>1.8525937886110024</c:v>
                </c:pt>
                <c:pt idx="7">
                  <c:v>1.7845821156904511</c:v>
                </c:pt>
                <c:pt idx="8">
                  <c:v>1.7229719899198581</c:v>
                </c:pt>
                <c:pt idx="9">
                  <c:v>1.6670379039216741</c:v>
                </c:pt>
                <c:pt idx="10">
                  <c:v>1.6161518458872635</c:v>
                </c:pt>
                <c:pt idx="11">
                  <c:v>1.5697682509572719</c:v>
                </c:pt>
                <c:pt idx="12">
                  <c:v>1.5274115465138594</c:v>
                </c:pt>
                <c:pt idx="13">
                  <c:v>1.4886658016802112</c:v>
                </c:pt>
                <c:pt idx="14">
                  <c:v>1.4531660912471804</c:v>
                </c:pt>
                <c:pt idx="15">
                  <c:v>1.4205912623500379</c:v>
                </c:pt>
                <c:pt idx="16">
                  <c:v>1.390657853560284</c:v>
                </c:pt>
                <c:pt idx="17">
                  <c:v>1.3631149644603171</c:v>
                </c:pt>
                <c:pt idx="18">
                  <c:v>1.3377399121344382</c:v>
                </c:pt>
                <c:pt idx="19">
                  <c:v>1.2927220812408908</c:v>
                </c:pt>
                <c:pt idx="20">
                  <c:v>1.2212740602686287</c:v>
                </c:pt>
                <c:pt idx="21">
                  <c:v>1.1683930788260533</c:v>
                </c:pt>
                <c:pt idx="22">
                  <c:v>1.1288126633708613</c:v>
                </c:pt>
                <c:pt idx="23">
                  <c:v>1.0989277227867265</c:v>
                </c:pt>
              </c:numCache>
            </c:numRef>
          </c:yVal>
          <c:bubbleSize>
            <c:numRef>
              <c:f>Nedtrekksmenyer!$K$46:$K$946</c:f>
              <c:numCache>
                <c:formatCode>#\ ##0_ ;[Red]\-#\ ##0\ </c:formatCode>
                <c:ptCount val="24"/>
                <c:pt idx="0">
                  <c:v>245.35837042307293</c:v>
                </c:pt>
                <c:pt idx="1">
                  <c:v>290.44599710340395</c:v>
                </c:pt>
                <c:pt idx="2">
                  <c:v>331.15818356375428</c:v>
                </c:pt>
                <c:pt idx="3">
                  <c:v>368.22940822555466</c:v>
                </c:pt>
                <c:pt idx="4">
                  <c:v>402.26496877952405</c:v>
                </c:pt>
                <c:pt idx="5">
                  <c:v>433.76586127769986</c:v>
                </c:pt>
                <c:pt idx="6">
                  <c:v>463.14844715275063</c:v>
                </c:pt>
                <c:pt idx="7">
                  <c:v>490.76008181487407</c:v>
                </c:pt>
                <c:pt idx="8">
                  <c:v>516.89159697595744</c:v>
                </c:pt>
                <c:pt idx="9">
                  <c:v>541.78731877454402</c:v>
                </c:pt>
                <c:pt idx="10">
                  <c:v>565.65314606054221</c:v>
                </c:pt>
                <c:pt idx="11">
                  <c:v>588.66309410897702</c:v>
                </c:pt>
                <c:pt idx="12">
                  <c:v>610.96461860554371</c:v>
                </c:pt>
                <c:pt idx="13">
                  <c:v>632.68296571408973</c:v>
                </c:pt>
                <c:pt idx="14">
                  <c:v>653.9247410612312</c:v>
                </c:pt>
                <c:pt idx="15">
                  <c:v>674.78084961626803</c:v>
                </c:pt>
                <c:pt idx="16">
                  <c:v>695.32892678014207</c:v>
                </c:pt>
                <c:pt idx="17">
                  <c:v>715.63535634166647</c:v>
                </c:pt>
                <c:pt idx="18">
                  <c:v>735.75695167394099</c:v>
                </c:pt>
                <c:pt idx="19">
                  <c:v>775.63324874453451</c:v>
                </c:pt>
                <c:pt idx="20">
                  <c:v>854.89184218804007</c:v>
                </c:pt>
                <c:pt idx="21">
                  <c:v>934.7144630608426</c:v>
                </c:pt>
                <c:pt idx="22">
                  <c:v>1015.9313970337752</c:v>
                </c:pt>
                <c:pt idx="23">
                  <c:v>1098.9277227867265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F0A9-4810-A912-0047A1D938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24992"/>
        <c:axId val="447425384"/>
      </c:bubbleChart>
      <c:valAx>
        <c:axId val="4474249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_ ;[Red]\-#\ 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5384"/>
        <c:crosses val="autoZero"/>
        <c:crossBetween val="midCat"/>
      </c:valAx>
      <c:valAx>
        <c:axId val="4474253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.00_ ;[Red]\-#\ 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Nedtrekksmenyer!$M$20</c:f>
              <c:strCache>
                <c:ptCount val="1"/>
                <c:pt idx="0">
                  <c:v>Prisfaktor Kategori 3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Nedtrekksmenyer!$L$46:$L$946</c:f>
              <c:numCache>
                <c:formatCode>#\ ##0_ ;[Red]\-#\ ##0\ 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  <c:pt idx="9">
                  <c:v>325</c:v>
                </c:pt>
                <c:pt idx="10">
                  <c:v>350</c:v>
                </c:pt>
                <c:pt idx="11">
                  <c:v>375</c:v>
                </c:pt>
                <c:pt idx="12">
                  <c:v>400</c:v>
                </c:pt>
                <c:pt idx="13">
                  <c:v>425</c:v>
                </c:pt>
                <c:pt idx="14">
                  <c:v>450</c:v>
                </c:pt>
                <c:pt idx="15">
                  <c:v>475</c:v>
                </c:pt>
                <c:pt idx="16">
                  <c:v>500</c:v>
                </c:pt>
                <c:pt idx="17">
                  <c:v>525</c:v>
                </c:pt>
                <c:pt idx="18">
                  <c:v>550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2">
                  <c:v>900</c:v>
                </c:pt>
                <c:pt idx="23">
                  <c:v>1000</c:v>
                </c:pt>
              </c:numCache>
            </c:numRef>
          </c:xVal>
          <c:yVal>
            <c:numRef>
              <c:f>Nedtrekksmenyer!$M$46:$M$946</c:f>
              <c:numCache>
                <c:formatCode>#\ ##0.00_ ;[Red]\-#\ ##0.00\ </c:formatCode>
                <c:ptCount val="24"/>
                <c:pt idx="0">
                  <c:v>2.5421258377423981</c:v>
                </c:pt>
                <c:pt idx="1">
                  <c:v>2.4022467267112999</c:v>
                </c:pt>
                <c:pt idx="2">
                  <c:v>2.2778712611521432</c:v>
                </c:pt>
                <c:pt idx="3">
                  <c:v>2.1669121026456222</c:v>
                </c:pt>
                <c:pt idx="4">
                  <c:v>2.0676118455393282</c:v>
                </c:pt>
                <c:pt idx="5">
                  <c:v>1.9784838970664052</c:v>
                </c:pt>
                <c:pt idx="6">
                  <c:v>1.8982650698535162</c:v>
                </c:pt>
                <c:pt idx="7">
                  <c:v>1.8258773640288224</c:v>
                </c:pt>
                <c:pt idx="8">
                  <c:v>1.7603969999280555</c:v>
                </c:pt>
                <c:pt idx="9">
                  <c:v>1.7010292023655116</c:v>
                </c:pt>
                <c:pt idx="10">
                  <c:v>1.6470875710355037</c:v>
                </c:pt>
                <c:pt idx="11">
                  <c:v>1.5979771260403208</c:v>
                </c:pt>
                <c:pt idx="12">
                  <c:v>1.5531803126903376</c:v>
                </c:pt>
                <c:pt idx="13">
                  <c:v>1.5122454002212322</c:v>
                </c:pt>
                <c:pt idx="14">
                  <c:v>1.4747768257513851</c:v>
                </c:pt>
                <c:pt idx="15">
                  <c:v>1.4404271257216021</c:v>
                </c:pt>
                <c:pt idx="16">
                  <c:v>1.4088901682554764</c:v>
                </c:pt>
                <c:pt idx="17">
                  <c:v>1.3798954558964609</c:v>
                </c:pt>
                <c:pt idx="18">
                  <c:v>1.3532033124561078</c:v>
                </c:pt>
                <c:pt idx="19">
                  <c:v>1.3058982629385847</c:v>
                </c:pt>
                <c:pt idx="20">
                  <c:v>1.2309546007788794</c:v>
                </c:pt>
                <c:pt idx="21">
                  <c:v>1.1755972792728187</c:v>
                </c:pt>
                <c:pt idx="22">
                  <c:v>1.1342278480202239</c:v>
                </c:pt>
                <c:pt idx="23">
                  <c:v>1.1030299590755956</c:v>
                </c:pt>
              </c:numCache>
            </c:numRef>
          </c:yVal>
          <c:bubbleSize>
            <c:numRef>
              <c:f>Nedtrekksmenyer!$N$46:$N$946</c:f>
              <c:numCache>
                <c:formatCode>#\ ##0_ ;[Red]\-#\ ##0\ </c:formatCode>
                <c:ptCount val="24"/>
                <c:pt idx="0">
                  <c:v>254.21258377423982</c:v>
                </c:pt>
                <c:pt idx="1">
                  <c:v>300.28084083891247</c:v>
                </c:pt>
                <c:pt idx="2">
                  <c:v>341.68068917282147</c:v>
                </c:pt>
                <c:pt idx="3">
                  <c:v>379.20961796298388</c:v>
                </c:pt>
                <c:pt idx="4">
                  <c:v>413.52236910786564</c:v>
                </c:pt>
                <c:pt idx="5">
                  <c:v>445.15887683994117</c:v>
                </c:pt>
                <c:pt idx="6">
                  <c:v>474.56626746337906</c:v>
                </c:pt>
                <c:pt idx="7">
                  <c:v>502.11627510792619</c:v>
                </c:pt>
                <c:pt idx="8">
                  <c:v>528.11909997841667</c:v>
                </c:pt>
                <c:pt idx="9">
                  <c:v>552.83449076879128</c:v>
                </c:pt>
                <c:pt idx="10">
                  <c:v>576.48064986242628</c:v>
                </c:pt>
                <c:pt idx="11">
                  <c:v>599.24142226512026</c:v>
                </c:pt>
                <c:pt idx="12">
                  <c:v>621.27212507613501</c:v>
                </c:pt>
                <c:pt idx="13">
                  <c:v>642.70429509402368</c:v>
                </c:pt>
                <c:pt idx="14">
                  <c:v>663.64957158812331</c:v>
                </c:pt>
                <c:pt idx="15">
                  <c:v>684.20288471776098</c:v>
                </c:pt>
                <c:pt idx="16">
                  <c:v>704.44508412773826</c:v>
                </c:pt>
                <c:pt idx="17">
                  <c:v>724.44511434564197</c:v>
                </c:pt>
                <c:pt idx="18">
                  <c:v>744.26182185085929</c:v>
                </c:pt>
                <c:pt idx="19">
                  <c:v>783.53895776315085</c:v>
                </c:pt>
                <c:pt idx="20">
                  <c:v>861.6682205452156</c:v>
                </c:pt>
                <c:pt idx="21">
                  <c:v>940.47782341825496</c:v>
                </c:pt>
                <c:pt idx="22">
                  <c:v>1020.8050632182016</c:v>
                </c:pt>
                <c:pt idx="23">
                  <c:v>1103.0299590755956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ED8-42CC-A093-CF4171CBCC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23424"/>
        <c:axId val="447438320"/>
      </c:bubbleChart>
      <c:valAx>
        <c:axId val="4474234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_ ;[Red]\-#\ 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38320"/>
        <c:crosses val="autoZero"/>
        <c:crossBetween val="midCat"/>
      </c:valAx>
      <c:valAx>
        <c:axId val="4474383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.00_ ;[Red]\-#\ 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3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18</xdr:col>
      <xdr:colOff>466725</xdr:colOff>
      <xdr:row>48</xdr:row>
      <xdr:rowOff>123825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845D7737-1B01-4E4A-9CA0-2A86283CB069}"/>
            </a:ext>
          </a:extLst>
        </xdr:cNvPr>
        <xdr:cNvSpPr txBox="1"/>
      </xdr:nvSpPr>
      <xdr:spPr>
        <a:xfrm>
          <a:off x="0" y="28574"/>
          <a:ext cx="12011025" cy="8934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Rettleiing til utfylling av utrekningsskjema NYUTGIVING</a:t>
          </a: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	</a:t>
          </a:r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Skjemaet bereknar eit søknadsbeløp med utgangspunkt i følgande: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·       Sidetal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·       Kompleksitet i redaksjonell og teknisk produksjon av boka (tre kategoriar)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·       Prioriteringar i utlysinga (nynorsk/samisk, fagområde med domenetap eller bokmål/lågopplagsbøker)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·       Berekna sal til studentar og andre over ein treårsperiode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·       Eventuelle ekstraordinære utgifter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·       Eventuell anna produksjonsstøtte	</a:t>
          </a:r>
        </a:p>
        <a:p>
          <a:pPr marL="0" indent="0"/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Kalkylen bruker gjennomsnittsutrekningar og erfaringstal for dei interne og eksterne utgiftene til forlaga.</a:t>
          </a:r>
        </a:p>
        <a:p>
          <a:pPr marL="0" indent="0"/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I utrekning av søknadsbeløp må anslag for sal til andre enn studentar òg blir oppgitt.	</a:t>
          </a:r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Omtale av teknisk kategori	</a:t>
          </a: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KATEGORI	OMTALE</a:t>
          </a: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Kategori 1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	Enkel tekst med eventuelle fotnotar på sidan og enkle tabellar, illustrasjonar eller grafiske framstillingar</a:t>
          </a:r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Kategori 2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	Tekst med illustrasjonsgrad inntil 25 % av total satsflate. Teksten kan ha margtekstar, fotnotar, sitat, tekst i ramme og mange illustrasjonar eller grafiske framstillingar.</a:t>
          </a:r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Kategori 3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	Tekst med illustrasjonsgrad over 25 % av total satsflate. Matematisk sats eller anna ekstra vanskeleg sats med mange og kompliserte illustrasjonar eller foto.</a:t>
          </a:r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Merk at plassering i kategori 2 eller 3 skal grunngjevast spesielt i søknadsskjema i Espresso. 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Anna produksjonsstøtte til forlaget må bli oppgitt. Dersom slik støtte blir innvilga etter at søknaden er levert, skal dette rapporterast om til HK-dir etter at boka er gitt ut. Slik produksjonsstøtte blir trekt frå ved utbetaling frå Lærebokordninga.	</a:t>
          </a:r>
        </a:p>
        <a:p>
          <a:pPr marL="0" indent="0"/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Ekstraordinære utgifter utover kategori	</a:t>
          </a:r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Dersom bokprosjektet av faglege og/eller pedagogiske grunnar har utgifter langt over det gjennomsnittsutrekningane for kvar kategori dekker, kan dette leggast inn som ekstraordinære utgifter. 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Ekstraordinære utgifter skal spesifiserast og gjerast greie for særskilt for i søknadsskjema i Espresso. Ekstraordinære utgifter kan omfatte: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• ekstraordinære høge utgifter til kjøp av biletrettar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• ekstraordinære høge utgifter til illustrasjonar som er nødvendig av pedagogiske eller andre grunnar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• særlege manus- eller framstillingskostnader som er av avgjerande betydning for prosjektet.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• utgifter ved omsetting frå nordiske språk til samisk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• støtte til digitale parallellutgåver - kan bereknast inntil 20% av søknadsbeløp, ekskludert eventuelle andre ekstraordinære utgifter det blir søkt om, og maks 50 000 kr.</a:t>
          </a:r>
        </a:p>
        <a:p>
          <a:pPr marL="0" indent="0"/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0</xdr:colOff>
      <xdr:row>645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645</xdr:row>
      <xdr:rowOff>53340</xdr:rowOff>
    </xdr:from>
    <xdr:to>
      <xdr:col>4</xdr:col>
      <xdr:colOff>0</xdr:colOff>
      <xdr:row>1450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1450</xdr:row>
      <xdr:rowOff>83820</xdr:rowOff>
    </xdr:from>
    <xdr:to>
      <xdr:col>4</xdr:col>
      <xdr:colOff>0</xdr:colOff>
      <xdr:row>1463</xdr:row>
      <xdr:rowOff>91440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pelendamm.no\cada\09%20-%20Stab\915%20Forretningsutvikling%20og%20analyse\KALKYLE\Kalkyle%20i%20Sparta2\Innspill%20ny%20kalkyle%20Sparta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aksjon ny bok "/>
      <sheetName val="Redaksjon versjon"/>
      <sheetName val="Redaksjon annet fysisk"/>
      <sheetName val="Redaksjon nettprodukt"/>
      <sheetName val="Lønnsomhetskalkyle"/>
      <sheetName val="Lønnsomhetskalkyle nettprodukt"/>
      <sheetName val="Forutsetninger"/>
      <sheetName val="Produksjon"/>
      <sheetName val="Kalkyle"/>
      <sheetName val="Redaksjon gammel"/>
      <sheetName val="Modul1"/>
      <sheetName val="Modul2"/>
      <sheetName val="Modul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6D0A-C91F-44C8-A102-0C6D219EF9C6}">
  <dimension ref="A1"/>
  <sheetViews>
    <sheetView workbookViewId="0">
      <selection activeCell="W31" sqref="W31"/>
    </sheetView>
  </sheetViews>
  <sheetFormatPr baseColWidth="10" defaultColWidth="9.265625" defaultRowHeight="14.25" x14ac:dyDescent="0.45"/>
  <sheetData/>
  <sheetProtection algorithmName="SHA-512" hashValue="yh8cWrwooNe0lX/x/FNzT5rRriGmJDtr9Y66kdKBApW9hY5vBlc49S5XARMXo9RlAoRV07oZ1P4AM1drrpOP1g==" saltValue="c1GYyTvy9Tob1s/wuhgisw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XEZ35"/>
  <sheetViews>
    <sheetView tabSelected="1" showRuler="0" zoomScaleNormal="100" zoomScalePageLayoutView="110" workbookViewId="0">
      <selection activeCell="I25" sqref="I25"/>
    </sheetView>
  </sheetViews>
  <sheetFormatPr baseColWidth="10" defaultColWidth="11.59765625" defaultRowHeight="14.25" x14ac:dyDescent="0.45"/>
  <cols>
    <col min="1" max="2" width="1.3984375" style="30" customWidth="1"/>
    <col min="3" max="3" width="7.265625" style="30" customWidth="1"/>
    <col min="4" max="4" width="30.265625" style="30" customWidth="1"/>
    <col min="5" max="5" width="27.73046875" style="30" customWidth="1"/>
    <col min="6" max="6" width="17" style="30" customWidth="1"/>
    <col min="7" max="7" width="9.59765625" style="30" customWidth="1"/>
    <col min="8" max="8" width="9" style="30" customWidth="1"/>
    <col min="9" max="9" width="8.73046875" style="30" customWidth="1"/>
    <col min="10" max="10" width="9.265625" style="30" customWidth="1"/>
    <col min="11" max="11" width="10.265625" style="30" customWidth="1"/>
    <col min="12" max="12" width="12.265625" style="30" customWidth="1"/>
    <col min="13" max="13" width="6.3984375" style="30" customWidth="1"/>
    <col min="14" max="14" width="6.59765625" style="30" customWidth="1"/>
    <col min="15" max="15" width="6.265625" style="30" customWidth="1"/>
    <col min="16" max="16384" width="11.59765625" style="30"/>
  </cols>
  <sheetData>
    <row r="1" spans="1:16 16380:16380" ht="18" x14ac:dyDescent="0.55000000000000004">
      <c r="B1" s="72" t="s">
        <v>65</v>
      </c>
      <c r="XEZ1" t="s">
        <v>0</v>
      </c>
    </row>
    <row r="2" spans="1:16 16380:16380" x14ac:dyDescent="0.45">
      <c r="XEZ2" t="s">
        <v>1</v>
      </c>
    </row>
    <row r="3" spans="1:16 16380:16380" ht="25.5" customHeight="1" x14ac:dyDescent="0.45">
      <c r="B3" s="45" t="s">
        <v>2</v>
      </c>
      <c r="C3" s="111"/>
      <c r="D3" s="111"/>
      <c r="E3" s="32"/>
      <c r="F3" s="32"/>
      <c r="G3" s="32"/>
      <c r="H3" s="32"/>
      <c r="XEZ3" s="112" t="s">
        <v>3</v>
      </c>
    </row>
    <row r="4" spans="1:16 16380:16380" x14ac:dyDescent="0.45">
      <c r="C4" s="86" t="s">
        <v>4</v>
      </c>
      <c r="D4" s="86"/>
      <c r="E4" s="75"/>
      <c r="F4" s="97"/>
      <c r="G4" s="97"/>
      <c r="H4" s="97"/>
      <c r="XEZ4" t="s">
        <v>5</v>
      </c>
    </row>
    <row r="5" spans="1:16 16380:16380" x14ac:dyDescent="0.4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XEZ5" t="s">
        <v>6</v>
      </c>
    </row>
    <row r="6" spans="1:16 16380:16380" ht="25.5" customHeight="1" x14ac:dyDescent="0.45">
      <c r="A6" s="28"/>
      <c r="B6" s="45" t="s">
        <v>7</v>
      </c>
      <c r="E6" s="31"/>
      <c r="F6" s="31"/>
      <c r="G6" s="31"/>
      <c r="H6" s="31"/>
      <c r="K6" s="31"/>
    </row>
    <row r="7" spans="1:16 16380:16380" customFormat="1" ht="15.75" customHeight="1" x14ac:dyDescent="0.45">
      <c r="A7" s="30"/>
      <c r="C7" s="87" t="s">
        <v>8</v>
      </c>
      <c r="D7" s="87"/>
      <c r="E7" s="74" t="s">
        <v>9</v>
      </c>
      <c r="F7" s="31"/>
      <c r="G7" s="31"/>
      <c r="H7" s="31"/>
      <c r="I7" s="66"/>
    </row>
    <row r="8" spans="1:16 16380:16380" ht="15" customHeight="1" x14ac:dyDescent="0.45">
      <c r="B8" s="28"/>
      <c r="C8" s="87" t="s">
        <v>10</v>
      </c>
      <c r="D8" s="87"/>
      <c r="E8" s="74" t="s">
        <v>11</v>
      </c>
      <c r="F8" s="31"/>
      <c r="G8" s="31"/>
      <c r="H8" s="31"/>
      <c r="J8" s="63" t="s">
        <v>12</v>
      </c>
      <c r="K8" s="64"/>
      <c r="L8" s="65" t="str">
        <f>IFERROR(IF(E7="Kategori 1",VLOOKUP(F23,Prisfaktor11,3,FALSE),IF(E7="Kategori 2",VLOOKUP(F23,Prisfaktor21,3,FALSE),IF(E7="Kategori 3",VLOOKUP(F23,Prisfaktor31,3,FALSE),""))),"")</f>
        <v/>
      </c>
      <c r="M8"/>
      <c r="N8"/>
      <c r="O8"/>
      <c r="P8"/>
    </row>
    <row r="9" spans="1:16 16380:16380" ht="28.5" customHeight="1" thickBot="1" x14ac:dyDescent="0.5">
      <c r="A9" s="68">
        <f>ROUNDUP(A16,0)</f>
        <v>0</v>
      </c>
      <c r="B9" s="28"/>
      <c r="C9" s="142" t="s">
        <v>13</v>
      </c>
      <c r="D9" s="143"/>
      <c r="E9" s="88" t="s">
        <v>14</v>
      </c>
      <c r="F9" s="88" t="s">
        <v>15</v>
      </c>
      <c r="G9" s="89" t="s">
        <v>66</v>
      </c>
      <c r="H9" s="118" t="s">
        <v>16</v>
      </c>
      <c r="J9"/>
      <c r="K9"/>
      <c r="L9"/>
    </row>
    <row r="10" spans="1:16 16380:16380" x14ac:dyDescent="0.45">
      <c r="A10" s="68"/>
      <c r="B10" s="28"/>
      <c r="C10" s="140"/>
      <c r="D10" s="141"/>
      <c r="E10" s="94"/>
      <c r="F10" s="114" t="s">
        <v>3</v>
      </c>
      <c r="G10" s="90" t="s">
        <v>17</v>
      </c>
      <c r="H10" s="100"/>
      <c r="J10"/>
      <c r="K10"/>
      <c r="L10"/>
    </row>
    <row r="11" spans="1:16 16380:16380" x14ac:dyDescent="0.45">
      <c r="A11" s="68"/>
      <c r="B11" s="28"/>
      <c r="C11" s="144"/>
      <c r="D11" s="145"/>
      <c r="E11" s="95"/>
      <c r="F11" s="113" t="s">
        <v>3</v>
      </c>
      <c r="G11" s="91" t="s">
        <v>17</v>
      </c>
      <c r="H11" s="101"/>
      <c r="J11"/>
      <c r="K11"/>
      <c r="L11"/>
    </row>
    <row r="12" spans="1:16 16380:16380" x14ac:dyDescent="0.45">
      <c r="A12" s="68"/>
      <c r="B12" s="28"/>
      <c r="C12" s="144"/>
      <c r="D12" s="145"/>
      <c r="E12" s="95"/>
      <c r="F12" s="113" t="s">
        <v>0</v>
      </c>
      <c r="G12" s="91" t="s">
        <v>17</v>
      </c>
      <c r="H12" s="101"/>
      <c r="J12"/>
      <c r="K12"/>
      <c r="L12"/>
    </row>
    <row r="13" spans="1:16 16380:16380" x14ac:dyDescent="0.45">
      <c r="A13" s="68"/>
      <c r="B13" s="28"/>
      <c r="C13" s="144"/>
      <c r="D13" s="145"/>
      <c r="E13" s="95"/>
      <c r="F13" s="113" t="s">
        <v>0</v>
      </c>
      <c r="G13" s="91" t="s">
        <v>17</v>
      </c>
      <c r="H13" s="102"/>
      <c r="J13"/>
      <c r="K13"/>
      <c r="L13"/>
    </row>
    <row r="14" spans="1:16 16380:16380" x14ac:dyDescent="0.45">
      <c r="A14" s="68"/>
      <c r="B14" s="28"/>
      <c r="C14" s="144"/>
      <c r="D14" s="145"/>
      <c r="E14" s="95"/>
      <c r="F14" s="113" t="s">
        <v>0</v>
      </c>
      <c r="G14" s="91" t="s">
        <v>17</v>
      </c>
      <c r="H14" s="102"/>
      <c r="J14"/>
      <c r="K14"/>
      <c r="L14"/>
    </row>
    <row r="15" spans="1:16 16380:16380" x14ac:dyDescent="0.45">
      <c r="A15" s="68"/>
      <c r="B15" s="28"/>
      <c r="C15" s="144"/>
      <c r="D15" s="145"/>
      <c r="E15" s="95"/>
      <c r="F15" s="113" t="s">
        <v>0</v>
      </c>
      <c r="G15" s="91" t="s">
        <v>17</v>
      </c>
      <c r="H15" s="102"/>
      <c r="J15"/>
      <c r="K15"/>
      <c r="L15"/>
    </row>
    <row r="16" spans="1:16 16380:16380" x14ac:dyDescent="0.45">
      <c r="A16" s="33">
        <f>F23/16</f>
        <v>0</v>
      </c>
      <c r="B16" s="28"/>
      <c r="C16" s="138"/>
      <c r="D16" s="139"/>
      <c r="E16" s="96"/>
      <c r="F16" s="115" t="s">
        <v>0</v>
      </c>
      <c r="G16" s="92" t="s">
        <v>17</v>
      </c>
      <c r="H16" s="93"/>
      <c r="J16"/>
      <c r="K16"/>
      <c r="L16"/>
    </row>
    <row r="17" spans="2:16" ht="25.5" customHeight="1" x14ac:dyDescent="0.45">
      <c r="B17" s="45" t="s">
        <v>18</v>
      </c>
      <c r="J17" s="67" t="s">
        <v>19</v>
      </c>
      <c r="K17" s="67"/>
      <c r="L17" s="68" t="str">
        <f>IFERROR(IF(SUM(F21*3)=0,"",SUM(F21*3)),"")</f>
        <v/>
      </c>
      <c r="N17"/>
      <c r="O17"/>
      <c r="P17"/>
    </row>
    <row r="18" spans="2:16" ht="23.25" customHeight="1" x14ac:dyDescent="0.45">
      <c r="C18" s="103" t="s">
        <v>20</v>
      </c>
      <c r="D18" s="104"/>
      <c r="E18" s="105"/>
      <c r="F18" s="119" t="str">
        <f>IF(SUM(H10:H16)=0,"",SUM(H10:H16))</f>
        <v/>
      </c>
      <c r="H18" s="98"/>
      <c r="I18" s="98"/>
      <c r="K18" s="67"/>
      <c r="L18" s="67"/>
      <c r="M18" s="68"/>
    </row>
    <row r="19" spans="2:16" ht="23.25" customHeight="1" x14ac:dyDescent="0.45">
      <c r="C19" s="106" t="b">
        <f>IF(E8="prioritet","behovskalkulering",IF(E8="Bokmål/lavopplagsbøker","Behovskalkulering (60 %)",IF(E8="Nynorsk/Samisk","Behovskalkulering (30 %)",IF(E8="Fagområder med domenetap","Behovskalkulering (30 %)"))))</f>
        <v>0</v>
      </c>
      <c r="D19" s="116"/>
      <c r="E19" s="107"/>
      <c r="F19" s="77">
        <f>IF(E8=0,"",IF(E8="Bokmål/lavopplagsbøker",F18*0.6,IF(E8="Nynorsk/Samisk",F18*0.3,IF(E8="Fagområder med domenetap",F18*0.3,IF(E8="Velg språk","",)))))</f>
        <v>0</v>
      </c>
      <c r="H19" s="98"/>
      <c r="I19" s="98"/>
      <c r="K19" s="67"/>
      <c r="L19" s="67"/>
      <c r="M19" s="68"/>
    </row>
    <row r="20" spans="2:16" ht="23.25" customHeight="1" x14ac:dyDescent="0.45">
      <c r="C20" s="103" t="s">
        <v>67</v>
      </c>
      <c r="D20" s="104"/>
      <c r="E20" s="105"/>
      <c r="F20" s="76"/>
      <c r="H20" s="98"/>
      <c r="I20" s="98"/>
      <c r="K20" s="67"/>
      <c r="L20" s="67"/>
      <c r="M20" s="68"/>
    </row>
    <row r="21" spans="2:16" ht="23.25" customHeight="1" x14ac:dyDescent="0.45">
      <c r="C21" s="106" t="s">
        <v>21</v>
      </c>
      <c r="D21" s="116"/>
      <c r="E21" s="107"/>
      <c r="F21" s="77" t="str">
        <f>IF(SUM(F19:F20)=0,"",F19+F20)</f>
        <v/>
      </c>
      <c r="H21" s="98"/>
      <c r="I21" s="98"/>
      <c r="K21" s="67"/>
      <c r="L21" s="67"/>
      <c r="M21" s="68"/>
    </row>
    <row r="22" spans="2:16" ht="15.75" customHeight="1" x14ac:dyDescent="0.45">
      <c r="E22"/>
      <c r="H22" s="98"/>
      <c r="I22" s="98"/>
      <c r="K22" s="67"/>
      <c r="L22" s="67"/>
      <c r="M22" s="68"/>
      <c r="N22" s="46"/>
    </row>
    <row r="23" spans="2:16" ht="23.25" customHeight="1" x14ac:dyDescent="0.45">
      <c r="C23" s="103" t="s">
        <v>22</v>
      </c>
      <c r="D23" s="104"/>
      <c r="E23" s="105"/>
      <c r="F23" s="76"/>
      <c r="H23" s="98"/>
      <c r="I23" s="98"/>
      <c r="K23" s="67"/>
      <c r="L23" s="67"/>
      <c r="M23" s="68"/>
      <c r="N23" s="46"/>
    </row>
    <row r="24" spans="2:16" ht="15.75" customHeight="1" x14ac:dyDescent="0.45">
      <c r="E24"/>
      <c r="F24" s="34"/>
      <c r="H24" s="98"/>
      <c r="I24" s="98"/>
      <c r="K24" s="35"/>
      <c r="L24" s="36"/>
      <c r="M24" s="37"/>
    </row>
    <row r="25" spans="2:16" ht="23.25" customHeight="1" x14ac:dyDescent="0.45">
      <c r="C25" s="103" t="s">
        <v>23</v>
      </c>
      <c r="D25" s="104"/>
      <c r="E25" s="84"/>
      <c r="F25" s="78"/>
      <c r="H25" s="98"/>
      <c r="I25" s="98"/>
      <c r="M25" s="38"/>
      <c r="O25" s="44"/>
    </row>
    <row r="26" spans="2:16" ht="15.75" customHeight="1" x14ac:dyDescent="0.45">
      <c r="C26" s="29"/>
      <c r="D26" s="28"/>
      <c r="F26" s="39"/>
      <c r="H26" s="98"/>
      <c r="I26" s="98"/>
      <c r="M26" s="38"/>
    </row>
    <row r="27" spans="2:16" ht="23.25" customHeight="1" x14ac:dyDescent="0.45">
      <c r="C27" s="108" t="s">
        <v>24</v>
      </c>
      <c r="D27" s="109"/>
      <c r="E27" s="130"/>
      <c r="F27" s="133"/>
      <c r="G27" s="134"/>
      <c r="H27" s="98"/>
      <c r="I27" s="98"/>
      <c r="M27" s="40"/>
    </row>
    <row r="28" spans="2:16" s="125" customFormat="1" ht="23.25" customHeight="1" x14ac:dyDescent="0.45">
      <c r="C28" s="126"/>
      <c r="D28" s="126"/>
      <c r="E28" s="127"/>
      <c r="F28" s="132"/>
      <c r="H28" s="128"/>
      <c r="I28" s="128"/>
      <c r="M28" s="129"/>
    </row>
    <row r="29" spans="2:16" ht="23.25" hidden="1" customHeight="1" x14ac:dyDescent="0.45">
      <c r="B29" s="123"/>
      <c r="C29" s="109" t="s">
        <v>25</v>
      </c>
      <c r="D29" s="85"/>
      <c r="E29" s="131"/>
      <c r="F29" s="136" t="s">
        <v>26</v>
      </c>
      <c r="G29" s="135"/>
      <c r="H29" s="98"/>
    </row>
    <row r="30" spans="2:16" ht="23.25" customHeight="1" x14ac:dyDescent="0.45">
      <c r="C30" s="108" t="s">
        <v>27</v>
      </c>
      <c r="D30" s="108"/>
      <c r="E30" s="85"/>
      <c r="F30" s="79" t="str">
        <f>IFERROR(IF(E7='Redaksjon ny bok '!E5,'Redaksjon ny bok '!F15,IF(E7='Redaksjon ny bok '!I5,'Redaksjon ny bok '!J15,IF(E7='Redaksjon ny bok '!M5,'Redaksjon ny bok '!N15)))+(L8*L17)*0.82+F25,"")</f>
        <v/>
      </c>
      <c r="G30" s="98"/>
      <c r="H30" s="98"/>
    </row>
    <row r="31" spans="2:16" ht="23.25" customHeight="1" thickBot="1" x14ac:dyDescent="0.5">
      <c r="C31" s="108" t="s">
        <v>28</v>
      </c>
      <c r="D31" s="108"/>
      <c r="E31" s="85"/>
      <c r="F31" s="80" t="str">
        <f>IFERROR(SUM(L8*L17)+F27,"")</f>
        <v/>
      </c>
      <c r="G31" s="98"/>
      <c r="H31" s="98"/>
      <c r="I31" s="42"/>
      <c r="J31" s="42"/>
      <c r="K31" s="42"/>
      <c r="L31" s="42"/>
    </row>
    <row r="32" spans="2:16" ht="23.25" customHeight="1" thickBot="1" x14ac:dyDescent="0.5">
      <c r="F32" s="137" t="str">
        <f>IFERROR(IF(SUM(F31-F30)*-1&gt;0,(F31-F30)*-1,"IKKE SØKNADSBERETTIGET"),"")</f>
        <v/>
      </c>
      <c r="G32" s="98"/>
      <c r="H32" s="43"/>
      <c r="I32" s="43"/>
      <c r="J32" s="42"/>
      <c r="K32" s="42"/>
    </row>
    <row r="33" spans="2:12" ht="23.25" customHeight="1" thickBot="1" x14ac:dyDescent="0.5">
      <c r="C33" s="110" t="str">
        <f>IF(F29="Er læreboken en revisjon eller nyutgivelse","SØKNADSSUM",IF(F29="Revisjon","SØKNADSSUM (80 %)",IF(F29="Nyutgivelse","SØKNADSSUM (100 %)")))</f>
        <v>SØKNADSSUM (100 %)</v>
      </c>
      <c r="D33" s="117"/>
      <c r="E33" s="99"/>
      <c r="F33" s="124" t="e">
        <f>IF(F29=0,"",IF(F29="Revisjon",F32*0.8,IF(F29="Nyutgivelse",F32*1,IF(F29="Er læreboken en revisjon eller nyutgivelse","",))))</f>
        <v>#VALUE!</v>
      </c>
      <c r="G33" s="98"/>
      <c r="H33" s="98"/>
      <c r="K33" s="122"/>
      <c r="L33" s="41"/>
    </row>
    <row r="34" spans="2:12" x14ac:dyDescent="0.45">
      <c r="I34" s="98"/>
      <c r="J34" s="98"/>
    </row>
    <row r="35" spans="2:12" ht="28.5" customHeight="1" x14ac:dyDescent="0.45">
      <c r="B35" s="73" t="s">
        <v>29</v>
      </c>
    </row>
  </sheetData>
  <sheetProtection algorithmName="SHA-512" hashValue="Uoi83iAo6SJDvgWgF0d2Ow5nKKktTozriu7BZT0iRBk7fO1aRbiLikRvvERC6xcleNexJ72yNqVsmcGNZrUMuQ==" saltValue="wBEy6Ynk3IfFaEBJCdAe/Q==" spinCount="100000" sheet="1" selectLockedCells="1"/>
  <dataConsolidate/>
  <mergeCells count="8">
    <mergeCell ref="C16:D16"/>
    <mergeCell ref="C10:D10"/>
    <mergeCell ref="C9:D9"/>
    <mergeCell ref="C14:D14"/>
    <mergeCell ref="C12:D12"/>
    <mergeCell ref="C13:D13"/>
    <mergeCell ref="C11:D11"/>
    <mergeCell ref="C15:D15"/>
  </mergeCells>
  <dataValidations count="1">
    <dataValidation type="list" allowBlank="1" showInputMessage="1" showErrorMessage="1" sqref="F10:F16" xr:uid="{00000000-0002-0000-0000-000000000000}">
      <formula1>$XEZ$1:$XEZ$5</formula1>
    </dataValidation>
  </dataValidations>
  <pageMargins left="0.51181102362204722" right="0.19685039370078741" top="0.94488188976377963" bottom="0.59055118110236227" header="0.15748031496062992" footer="0.31496062992125984"/>
  <pageSetup paperSize="9" scale="99" fitToHeight="0" orientation="portrait" r:id="rId1"/>
  <headerFooter alignWithMargins="0">
    <oddHeader>&amp;C&amp;"Cambria,Fet"&amp;16&amp;K04+000SØKNAD OM PRODUKSJONSSTØTTE – KAP. 281, POST 78
&amp;10(Revidert 01.02.18)</oddHeader>
    <oddFooter>Side &amp;P av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Nedtrekksmenyer!$A$4:$A$7</xm:f>
          </x14:formula1>
          <xm:sqref>E7</xm:sqref>
        </x14:dataValidation>
        <x14:dataValidation type="list" allowBlank="1" showInputMessage="1" showErrorMessage="1" xr:uid="{00000000-0002-0000-0000-000002000000}">
          <x14:formula1>
            <xm:f>Nedtrekksmenyer!$C$4:$C$7</xm:f>
          </x14:formula1>
          <xm:sqref>E8</xm:sqref>
        </x14:dataValidation>
        <x14:dataValidation type="list" allowBlank="1" showInputMessage="1" showErrorMessage="1" xr:uid="{730E40AD-66F2-43F2-9B02-2C0550BB48BA}">
          <x14:formula1>
            <xm:f>Nedtrekksmenyer!$C$10:$C$11</xm:f>
          </x14:formula1>
          <xm:sqref>F29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44"/>
  <sheetViews>
    <sheetView showGridLines="0" zoomScaleNormal="100" workbookViewId="0">
      <selection activeCell="L18" sqref="L18"/>
    </sheetView>
  </sheetViews>
  <sheetFormatPr baseColWidth="10" defaultColWidth="6.73046875" defaultRowHeight="15" customHeight="1" outlineLevelRow="1" x14ac:dyDescent="0.4"/>
  <cols>
    <col min="1" max="1" width="3" style="53" customWidth="1"/>
    <col min="2" max="2" width="21.265625" style="6" customWidth="1"/>
    <col min="3" max="3" width="15.3984375" style="6" customWidth="1"/>
    <col min="4" max="4" width="6.73046875" style="6"/>
    <col min="5" max="5" width="7.59765625" style="6" customWidth="1"/>
    <col min="6" max="6" width="8.3984375" style="6" customWidth="1"/>
    <col min="7" max="7" width="3.265625" style="6" customWidth="1"/>
    <col min="8" max="8" width="6.73046875" style="6"/>
    <col min="9" max="9" width="10" style="6" customWidth="1"/>
    <col min="10" max="10" width="8.73046875" style="6" customWidth="1"/>
    <col min="11" max="11" width="3.265625" style="6" customWidth="1"/>
    <col min="12" max="13" width="6.73046875" style="6"/>
    <col min="14" max="14" width="8.265625" style="6" customWidth="1"/>
    <col min="15" max="18" width="6.73046875" style="6"/>
    <col min="19" max="16384" width="6.73046875" style="53"/>
  </cols>
  <sheetData>
    <row r="1" spans="2:18" ht="15" customHeight="1" thickBot="1" x14ac:dyDescent="0.65">
      <c r="C1" s="52" t="s">
        <v>30</v>
      </c>
    </row>
    <row r="2" spans="2:18" ht="15" customHeight="1" thickTop="1" x14ac:dyDescent="0.5">
      <c r="B2" s="54"/>
    </row>
    <row r="3" spans="2:18" ht="15" customHeight="1" outlineLevel="1" x14ac:dyDescent="0.5">
      <c r="B3" s="54" t="s">
        <v>31</v>
      </c>
    </row>
    <row r="4" spans="2:18" ht="15" customHeight="1" outlineLevel="1" x14ac:dyDescent="0.4">
      <c r="G4" s="2"/>
      <c r="H4" s="2"/>
      <c r="I4" s="2"/>
      <c r="J4" s="2"/>
      <c r="K4" s="2"/>
      <c r="L4" s="2"/>
      <c r="M4" s="2"/>
      <c r="N4" s="2"/>
      <c r="R4" s="7"/>
    </row>
    <row r="5" spans="2:18" ht="15" customHeight="1" outlineLevel="1" x14ac:dyDescent="0.4">
      <c r="B5" s="3"/>
      <c r="C5" s="4"/>
      <c r="D5" s="4"/>
      <c r="E5" s="27" t="s">
        <v>32</v>
      </c>
      <c r="F5" s="5"/>
      <c r="G5" s="2"/>
      <c r="H5" s="3"/>
      <c r="I5" s="27" t="s">
        <v>33</v>
      </c>
      <c r="J5" s="24"/>
      <c r="K5" s="2"/>
      <c r="L5" s="3"/>
      <c r="M5" s="27" t="s">
        <v>34</v>
      </c>
      <c r="N5" s="24"/>
      <c r="R5" s="7"/>
    </row>
    <row r="6" spans="2:18" ht="15" customHeight="1" outlineLevel="1" x14ac:dyDescent="0.4">
      <c r="B6" s="8" t="s">
        <v>35</v>
      </c>
      <c r="C6" s="9"/>
      <c r="D6" s="10" t="s">
        <v>36</v>
      </c>
      <c r="E6" s="10" t="s">
        <v>37</v>
      </c>
      <c r="F6" s="11" t="s">
        <v>38</v>
      </c>
      <c r="G6" s="12"/>
      <c r="H6" s="10" t="s">
        <v>36</v>
      </c>
      <c r="I6" s="10" t="s">
        <v>37</v>
      </c>
      <c r="J6" s="11" t="s">
        <v>38</v>
      </c>
      <c r="K6" s="12"/>
      <c r="L6" s="10" t="s">
        <v>36</v>
      </c>
      <c r="M6" s="10" t="s">
        <v>37</v>
      </c>
      <c r="N6" s="11" t="s">
        <v>38</v>
      </c>
    </row>
    <row r="7" spans="2:18" ht="15" customHeight="1" outlineLevel="1" x14ac:dyDescent="0.4">
      <c r="B7" s="13" t="s">
        <v>39</v>
      </c>
      <c r="C7" s="14"/>
      <c r="D7" s="23">
        <v>1</v>
      </c>
      <c r="E7" s="15">
        <v>50000</v>
      </c>
      <c r="F7" s="55">
        <f t="shared" ref="F7" si="0">+D7*E7</f>
        <v>50000</v>
      </c>
      <c r="G7" s="56"/>
      <c r="H7" s="23">
        <v>1</v>
      </c>
      <c r="I7" s="15">
        <v>60000</v>
      </c>
      <c r="J7" s="55">
        <f t="shared" ref="J7" si="1">+H7*I7</f>
        <v>60000</v>
      </c>
      <c r="K7" s="56"/>
      <c r="L7" s="23">
        <v>1</v>
      </c>
      <c r="M7" s="15">
        <v>70000</v>
      </c>
      <c r="N7" s="55">
        <f t="shared" ref="N7" si="2">+L7*M7</f>
        <v>70000</v>
      </c>
    </row>
    <row r="8" spans="2:18" ht="15" customHeight="1" outlineLevel="1" x14ac:dyDescent="0.4">
      <c r="B8" s="13" t="s">
        <v>40</v>
      </c>
      <c r="C8" s="14"/>
      <c r="D8" s="23">
        <v>1</v>
      </c>
      <c r="E8" s="15">
        <v>3000</v>
      </c>
      <c r="F8" s="55">
        <f t="shared" ref="F8:F14" si="3">+D8*E8</f>
        <v>3000</v>
      </c>
      <c r="G8" s="56"/>
      <c r="H8" s="23">
        <v>1</v>
      </c>
      <c r="I8" s="15">
        <v>4000</v>
      </c>
      <c r="J8" s="55">
        <f t="shared" ref="J8:J14" si="4">+H8*I8</f>
        <v>4000</v>
      </c>
      <c r="K8" s="56"/>
      <c r="L8" s="23">
        <v>1</v>
      </c>
      <c r="M8" s="15">
        <v>5000</v>
      </c>
      <c r="N8" s="55">
        <f t="shared" ref="N8:N14" si="5">+L8*M8</f>
        <v>5000</v>
      </c>
    </row>
    <row r="9" spans="2:18" ht="15" customHeight="1" outlineLevel="1" x14ac:dyDescent="0.4">
      <c r="B9" s="13" t="s">
        <v>41</v>
      </c>
      <c r="C9" s="14"/>
      <c r="D9" s="23">
        <v>1</v>
      </c>
      <c r="E9" s="15">
        <v>8000</v>
      </c>
      <c r="F9" s="55">
        <f t="shared" si="3"/>
        <v>8000</v>
      </c>
      <c r="G9" s="56"/>
      <c r="H9" s="23">
        <v>1</v>
      </c>
      <c r="I9" s="15">
        <v>8000</v>
      </c>
      <c r="J9" s="55">
        <f t="shared" si="4"/>
        <v>8000</v>
      </c>
      <c r="K9" s="56"/>
      <c r="L9" s="23">
        <v>1</v>
      </c>
      <c r="M9" s="15">
        <v>8000</v>
      </c>
      <c r="N9" s="55">
        <f t="shared" si="5"/>
        <v>8000</v>
      </c>
    </row>
    <row r="10" spans="2:18" ht="15" customHeight="1" outlineLevel="1" x14ac:dyDescent="0.4">
      <c r="B10" s="13" t="s">
        <v>42</v>
      </c>
      <c r="C10" s="17"/>
      <c r="D10" s="23">
        <v>1</v>
      </c>
      <c r="E10" s="15">
        <v>4000</v>
      </c>
      <c r="F10" s="55">
        <f t="shared" si="3"/>
        <v>4000</v>
      </c>
      <c r="G10" s="56"/>
      <c r="H10" s="23">
        <v>1</v>
      </c>
      <c r="I10" s="15">
        <v>5000</v>
      </c>
      <c r="J10" s="55">
        <f t="shared" si="4"/>
        <v>5000</v>
      </c>
      <c r="K10" s="56"/>
      <c r="L10" s="23">
        <v>1</v>
      </c>
      <c r="M10" s="15">
        <v>6000</v>
      </c>
      <c r="N10" s="55">
        <f t="shared" si="5"/>
        <v>6000</v>
      </c>
    </row>
    <row r="11" spans="2:18" ht="15" customHeight="1" outlineLevel="1" x14ac:dyDescent="0.4">
      <c r="B11" s="13" t="s">
        <v>43</v>
      </c>
      <c r="C11" s="17"/>
      <c r="D11" s="23">
        <f>+Hovedside!$F$23</f>
        <v>0</v>
      </c>
      <c r="E11" s="15">
        <f>430/8</f>
        <v>53.75</v>
      </c>
      <c r="F11" s="55">
        <f t="shared" si="3"/>
        <v>0</v>
      </c>
      <c r="G11" s="56"/>
      <c r="H11" s="23">
        <f>+Hovedside!$F$23</f>
        <v>0</v>
      </c>
      <c r="I11" s="15">
        <f>430/7</f>
        <v>61.428571428571431</v>
      </c>
      <c r="J11" s="55">
        <f t="shared" si="4"/>
        <v>0</v>
      </c>
      <c r="K11" s="56"/>
      <c r="L11" s="23">
        <f>+Hovedside!$F$23</f>
        <v>0</v>
      </c>
      <c r="M11" s="15">
        <f>430/6</f>
        <v>71.666666666666671</v>
      </c>
      <c r="N11" s="55">
        <f t="shared" si="5"/>
        <v>0</v>
      </c>
    </row>
    <row r="12" spans="2:18" ht="15" customHeight="1" outlineLevel="1" x14ac:dyDescent="0.4">
      <c r="B12" s="13" t="s">
        <v>44</v>
      </c>
      <c r="C12" s="17"/>
      <c r="D12" s="23">
        <f>+Hovedside!$F$23</f>
        <v>0</v>
      </c>
      <c r="E12" s="15">
        <v>150</v>
      </c>
      <c r="F12" s="55">
        <f t="shared" si="3"/>
        <v>0</v>
      </c>
      <c r="G12" s="56"/>
      <c r="H12" s="23">
        <f>+Hovedside!$F$23</f>
        <v>0</v>
      </c>
      <c r="I12" s="15">
        <v>200</v>
      </c>
      <c r="J12" s="55">
        <f t="shared" si="4"/>
        <v>0</v>
      </c>
      <c r="K12" s="56"/>
      <c r="L12" s="23">
        <f>+Hovedside!$F$23</f>
        <v>0</v>
      </c>
      <c r="M12" s="15">
        <v>230</v>
      </c>
      <c r="N12" s="55">
        <f t="shared" si="5"/>
        <v>0</v>
      </c>
    </row>
    <row r="13" spans="2:18" ht="15" customHeight="1" outlineLevel="1" x14ac:dyDescent="0.4">
      <c r="B13" s="16" t="s">
        <v>45</v>
      </c>
      <c r="C13" s="17"/>
      <c r="D13" s="23"/>
      <c r="E13" s="15"/>
      <c r="F13" s="55">
        <f t="shared" si="3"/>
        <v>0</v>
      </c>
      <c r="G13" s="56"/>
      <c r="H13" s="23"/>
      <c r="I13" s="15"/>
      <c r="J13" s="55">
        <f t="shared" si="4"/>
        <v>0</v>
      </c>
      <c r="K13" s="56"/>
      <c r="L13" s="23"/>
      <c r="M13" s="15"/>
      <c r="N13" s="55">
        <f t="shared" si="5"/>
        <v>0</v>
      </c>
    </row>
    <row r="14" spans="2:18" ht="15" customHeight="1" outlineLevel="1" thickBot="1" x14ac:dyDescent="0.45">
      <c r="B14" s="16"/>
      <c r="C14" s="14"/>
      <c r="D14" s="57"/>
      <c r="E14" s="57"/>
      <c r="F14" s="58">
        <f t="shared" si="3"/>
        <v>0</v>
      </c>
      <c r="G14" s="59"/>
      <c r="H14" s="57"/>
      <c r="I14" s="57"/>
      <c r="J14" s="58">
        <f t="shared" si="4"/>
        <v>0</v>
      </c>
      <c r="K14" s="59"/>
      <c r="L14" s="57"/>
      <c r="M14" s="57"/>
      <c r="N14" s="58">
        <f t="shared" si="5"/>
        <v>0</v>
      </c>
    </row>
    <row r="15" spans="2:18" ht="15" customHeight="1" outlineLevel="1" thickBot="1" x14ac:dyDescent="0.45">
      <c r="B15" s="18" t="s">
        <v>46</v>
      </c>
      <c r="C15" s="19"/>
      <c r="D15" s="20"/>
      <c r="E15" s="20"/>
      <c r="F15" s="21">
        <f>SUM(F7:F14)</f>
        <v>65000</v>
      </c>
      <c r="G15" s="22"/>
      <c r="H15" s="20"/>
      <c r="I15" s="20"/>
      <c r="J15" s="21">
        <f>SUM(J7:J14)</f>
        <v>77000</v>
      </c>
      <c r="K15" s="22"/>
      <c r="L15" s="20"/>
      <c r="M15" s="20"/>
      <c r="N15" s="21">
        <f>SUM(N7:N14)</f>
        <v>89000</v>
      </c>
    </row>
    <row r="16" spans="2:18" ht="15" customHeight="1" outlineLevel="1" x14ac:dyDescent="0.4">
      <c r="B16" s="12"/>
      <c r="C16" s="12"/>
      <c r="D16" s="12"/>
      <c r="E16" s="12"/>
      <c r="F16" s="22"/>
      <c r="G16" s="22"/>
      <c r="H16" s="12"/>
      <c r="I16" s="12"/>
      <c r="J16" s="22"/>
      <c r="K16" s="22"/>
      <c r="L16" s="12"/>
      <c r="M16" s="12"/>
      <c r="N16" s="22"/>
    </row>
    <row r="17" spans="2:14" ht="15" customHeight="1" outlineLevel="1" x14ac:dyDescent="0.4">
      <c r="B17" s="12" t="s">
        <v>12</v>
      </c>
      <c r="C17" s="12"/>
      <c r="D17" s="12" t="str">
        <f>IF(Hovedside!$E$7='Redaksjon ny bok '!E5,Hovedside!L8,"")</f>
        <v/>
      </c>
      <c r="E17" s="12"/>
      <c r="F17" s="22"/>
      <c r="G17" s="22"/>
      <c r="H17" s="12" t="str">
        <f>IF(Hovedside!$E$7='Redaksjon ny bok '!I5,Hovedside!L8,"")</f>
        <v/>
      </c>
      <c r="I17" s="12"/>
      <c r="J17" s="22"/>
      <c r="K17" s="22"/>
      <c r="L17" s="12" t="str">
        <f>IF(Hovedside!$E$7='Redaksjon ny bok '!M5,Hovedside!L8,"")</f>
        <v/>
      </c>
      <c r="M17" s="12"/>
      <c r="N17" s="22"/>
    </row>
    <row r="18" spans="2:14" ht="15" customHeight="1" outlineLevel="1" x14ac:dyDescent="0.4">
      <c r="B18" s="12" t="s">
        <v>47</v>
      </c>
      <c r="C18" s="12"/>
      <c r="D18" s="12" t="str">
        <f>IF(Hovedside!$E$7='Redaksjon ny bok '!E5,F15/Hovedside!L17,"")</f>
        <v/>
      </c>
      <c r="E18" s="12"/>
      <c r="F18" s="22"/>
      <c r="G18" s="22"/>
      <c r="H18" s="12" t="str">
        <f>IF(Hovedside!$E$7='Redaksjon ny bok '!I5,J15/Hovedside!L17,"")</f>
        <v/>
      </c>
      <c r="I18" s="12"/>
      <c r="J18" s="22"/>
      <c r="K18" s="22"/>
      <c r="L18" s="12" t="str">
        <f>IF(Hovedside!$E$7='Redaksjon ny bok '!M5,N15/Hovedside!L17,"")</f>
        <v/>
      </c>
      <c r="M18" s="12"/>
      <c r="N18" s="22"/>
    </row>
    <row r="19" spans="2:14" ht="15" customHeight="1" outlineLevel="1" x14ac:dyDescent="0.4">
      <c r="B19" s="12" t="s">
        <v>48</v>
      </c>
      <c r="C19" s="12"/>
      <c r="D19" s="12" t="str">
        <f>IF(Hovedside!$E$7='Redaksjon ny bok '!E5,SUM(Hovedside!$F$33),"")</f>
        <v/>
      </c>
      <c r="E19" s="12"/>
      <c r="F19" s="22"/>
      <c r="G19" s="22"/>
      <c r="H19" s="12" t="str">
        <f>IF(Hovedside!$E$7='Redaksjon ny bok '!I5,SUM(Hovedside!$F$33),"")</f>
        <v/>
      </c>
      <c r="I19" s="12"/>
      <c r="J19" s="22"/>
      <c r="K19" s="22"/>
      <c r="L19" s="12" t="str">
        <f>IF(Hovedside!$E$7='Redaksjon ny bok '!M5,SUM(Hovedside!$F$33),"")</f>
        <v/>
      </c>
      <c r="M19" s="12"/>
      <c r="N19" s="22"/>
    </row>
    <row r="20" spans="2:14" ht="15" customHeight="1" outlineLevel="1" x14ac:dyDescent="0.4">
      <c r="B20" s="12" t="s">
        <v>49</v>
      </c>
      <c r="C20" s="12"/>
      <c r="D20" s="12" t="str">
        <f>IFERROR(SUM(D17*0.18),"")</f>
        <v/>
      </c>
      <c r="E20" s="12"/>
      <c r="F20" s="22"/>
      <c r="G20" s="22"/>
      <c r="H20" s="12" t="str">
        <f>IFERROR(SUM(H17*0.18),"")</f>
        <v/>
      </c>
      <c r="I20" s="12"/>
      <c r="J20" s="22"/>
      <c r="K20" s="22"/>
      <c r="L20" s="12" t="str">
        <f>IFERROR(SUM(L17*0.18),"")</f>
        <v/>
      </c>
      <c r="M20" s="12"/>
      <c r="N20" s="22"/>
    </row>
    <row r="21" spans="2:14" ht="15" customHeight="1" outlineLevel="1" x14ac:dyDescent="0.4"/>
    <row r="22" spans="2:14" ht="15" customHeight="1" outlineLevel="1" x14ac:dyDescent="0.4"/>
    <row r="44" ht="15.75" customHeight="1" x14ac:dyDescent="0.4"/>
  </sheetData>
  <sheetProtection selectLockedCells="1" selectUnlockedCells="1"/>
  <pageMargins left="0.75" right="0.75" top="1" bottom="1" header="0.5" footer="0.5"/>
  <pageSetup paperSize="9" scale="74" orientation="portrait" horizontalDpi="4294967292" r:id="rId1"/>
  <headerFooter alignWithMargins="0">
    <oddFooter>&amp;L&amp;F &amp;D &amp;T&amp;R&amp;A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446"/>
  <sheetViews>
    <sheetView topLeftCell="C1" zoomScale="87" zoomScaleNormal="87" workbookViewId="0">
      <selection activeCell="C7" sqref="C7"/>
    </sheetView>
  </sheetViews>
  <sheetFormatPr baseColWidth="10" defaultColWidth="11.3984375" defaultRowHeight="14.25" outlineLevelRow="1" x14ac:dyDescent="0.45"/>
  <cols>
    <col min="1" max="1" width="24.59765625" customWidth="1"/>
    <col min="2" max="2" width="19.265625" customWidth="1"/>
    <col min="3" max="3" width="44.3984375" customWidth="1"/>
    <col min="4" max="4" width="32.3984375" customWidth="1"/>
    <col min="5" max="5" width="19" bestFit="1" customWidth="1"/>
  </cols>
  <sheetData>
    <row r="1" spans="1:8" ht="19.899999999999999" thickBot="1" x14ac:dyDescent="0.65">
      <c r="A1" s="52" t="s">
        <v>50</v>
      </c>
    </row>
    <row r="2" spans="1:8" ht="14.65" thickTop="1" x14ac:dyDescent="0.45"/>
    <row r="3" spans="1:8" s="1" customFormat="1" ht="14.65" thickBot="1" x14ac:dyDescent="0.5">
      <c r="A3" s="60" t="s">
        <v>8</v>
      </c>
      <c r="B3" s="69"/>
      <c r="C3" s="81" t="s">
        <v>10</v>
      </c>
      <c r="D3" s="70"/>
      <c r="E3" s="70"/>
      <c r="F3"/>
      <c r="G3"/>
      <c r="H3"/>
    </row>
    <row r="4" spans="1:8" x14ac:dyDescent="0.45">
      <c r="A4" s="61" t="s">
        <v>9</v>
      </c>
      <c r="B4" s="71"/>
      <c r="C4" s="82" t="s">
        <v>11</v>
      </c>
    </row>
    <row r="5" spans="1:8" x14ac:dyDescent="0.45">
      <c r="A5" s="61" t="s">
        <v>32</v>
      </c>
      <c r="B5" s="71"/>
      <c r="C5" s="82" t="s">
        <v>51</v>
      </c>
    </row>
    <row r="6" spans="1:8" x14ac:dyDescent="0.45">
      <c r="A6" s="61" t="s">
        <v>33</v>
      </c>
      <c r="B6" s="71"/>
      <c r="C6" s="82" t="s">
        <v>52</v>
      </c>
    </row>
    <row r="7" spans="1:8" x14ac:dyDescent="0.45">
      <c r="A7" s="62" t="s">
        <v>34</v>
      </c>
      <c r="B7" s="71"/>
      <c r="C7" s="83" t="s">
        <v>53</v>
      </c>
    </row>
    <row r="8" spans="1:8" x14ac:dyDescent="0.45">
      <c r="A8" s="71"/>
      <c r="B8" s="71"/>
      <c r="C8" s="71"/>
    </row>
    <row r="9" spans="1:8" x14ac:dyDescent="0.45">
      <c r="A9" s="71"/>
      <c r="B9" s="71"/>
      <c r="C9" s="120" t="s">
        <v>54</v>
      </c>
    </row>
    <row r="10" spans="1:8" x14ac:dyDescent="0.45">
      <c r="C10" s="121" t="s">
        <v>55</v>
      </c>
    </row>
    <row r="11" spans="1:8" x14ac:dyDescent="0.45">
      <c r="C11" s="83" t="s">
        <v>26</v>
      </c>
    </row>
    <row r="12" spans="1:8" x14ac:dyDescent="0.45">
      <c r="C12" s="71"/>
    </row>
    <row r="13" spans="1:8" x14ac:dyDescent="0.45">
      <c r="C13" s="71"/>
    </row>
    <row r="14" spans="1:8" x14ac:dyDescent="0.45">
      <c r="C14" s="71"/>
    </row>
    <row r="18" spans="6:14" ht="14.65" thickBot="1" x14ac:dyDescent="0.5">
      <c r="F18" s="51" t="s">
        <v>56</v>
      </c>
      <c r="G18" s="51"/>
      <c r="H18" s="51"/>
      <c r="I18" s="51" t="s">
        <v>57</v>
      </c>
      <c r="J18" s="51"/>
      <c r="K18" s="51"/>
      <c r="L18" s="51" t="s">
        <v>58</v>
      </c>
      <c r="M18" s="51"/>
      <c r="N18" s="51"/>
    </row>
    <row r="19" spans="6:14" x14ac:dyDescent="0.45">
      <c r="F19" s="1" t="s">
        <v>59</v>
      </c>
      <c r="G19">
        <v>0.99750000000000005</v>
      </c>
      <c r="I19" s="1" t="s">
        <v>59</v>
      </c>
      <c r="J19">
        <v>0.99750000000000005</v>
      </c>
      <c r="L19" s="1" t="s">
        <v>59</v>
      </c>
      <c r="M19">
        <v>0.99750000000000005</v>
      </c>
    </row>
    <row r="20" spans="6:14" x14ac:dyDescent="0.45">
      <c r="F20" s="1" t="s">
        <v>60</v>
      </c>
      <c r="G20" s="1" t="s">
        <v>61</v>
      </c>
      <c r="H20" s="1" t="s">
        <v>62</v>
      </c>
      <c r="I20" s="1" t="s">
        <v>60</v>
      </c>
      <c r="J20" s="1" t="s">
        <v>63</v>
      </c>
      <c r="K20" s="1" t="s">
        <v>62</v>
      </c>
      <c r="L20" s="1" t="s">
        <v>60</v>
      </c>
      <c r="M20" s="1" t="s">
        <v>64</v>
      </c>
      <c r="N20" s="1" t="s">
        <v>62</v>
      </c>
    </row>
    <row r="21" spans="6:14" x14ac:dyDescent="0.45">
      <c r="F21" s="26">
        <v>75</v>
      </c>
      <c r="G21" s="50">
        <v>2.5</v>
      </c>
      <c r="H21" s="48">
        <f t="shared" ref="H21:H46" si="0">F21*G21</f>
        <v>187.5</v>
      </c>
      <c r="I21" s="49">
        <v>75</v>
      </c>
      <c r="J21" s="50">
        <v>2.6</v>
      </c>
      <c r="K21" s="48">
        <f t="shared" ref="K21:K46" si="1">I21*J21</f>
        <v>195</v>
      </c>
      <c r="L21" s="49">
        <v>75</v>
      </c>
      <c r="M21" s="50">
        <v>2.7</v>
      </c>
      <c r="N21" s="48">
        <f t="shared" ref="N21:N46" si="2">L21*M21</f>
        <v>202.5</v>
      </c>
    </row>
    <row r="22" spans="6:14" ht="15" hidden="1" customHeight="1" outlineLevel="1" x14ac:dyDescent="0.45">
      <c r="F22">
        <v>76</v>
      </c>
      <c r="G22" s="50">
        <f t="shared" ref="G22:G46" si="3">G21^$G$19</f>
        <v>2.4942797372069028</v>
      </c>
      <c r="H22" s="47">
        <f t="shared" si="0"/>
        <v>189.56526002772461</v>
      </c>
      <c r="I22" s="25">
        <v>76</v>
      </c>
      <c r="J22" s="50">
        <f t="shared" ref="J22:J46" si="4">J21^$J$19</f>
        <v>2.5937965878463189</v>
      </c>
      <c r="K22" s="47">
        <f t="shared" si="1"/>
        <v>197.12854067632023</v>
      </c>
      <c r="L22" s="25">
        <v>76</v>
      </c>
      <c r="M22" s="50">
        <f t="shared" ref="M22:M46" si="5">M21^$M$19</f>
        <v>2.6933038676544938</v>
      </c>
      <c r="N22" s="47">
        <f t="shared" si="2"/>
        <v>204.69109394174154</v>
      </c>
    </row>
    <row r="23" spans="6:14" ht="15" hidden="1" customHeight="1" outlineLevel="1" x14ac:dyDescent="0.45">
      <c r="F23">
        <v>77</v>
      </c>
      <c r="G23" s="50">
        <f t="shared" si="3"/>
        <v>2.4885868146170265</v>
      </c>
      <c r="H23" s="47">
        <f t="shared" si="0"/>
        <v>191.62118472551103</v>
      </c>
      <c r="I23" s="25">
        <v>77</v>
      </c>
      <c r="J23" s="50">
        <f t="shared" si="4"/>
        <v>2.5876234296884721</v>
      </c>
      <c r="K23" s="47">
        <f t="shared" si="1"/>
        <v>199.24700408601237</v>
      </c>
      <c r="L23" s="25">
        <v>77</v>
      </c>
      <c r="M23" s="50">
        <f t="shared" si="5"/>
        <v>2.6866410201871402</v>
      </c>
      <c r="N23" s="47">
        <f t="shared" si="2"/>
        <v>206.8713585544098</v>
      </c>
    </row>
    <row r="24" spans="6:14" ht="15" hidden="1" customHeight="1" outlineLevel="1" x14ac:dyDescent="0.45">
      <c r="F24">
        <v>78</v>
      </c>
      <c r="G24" s="50">
        <f t="shared" si="3"/>
        <v>2.4829210691508119</v>
      </c>
      <c r="H24" s="47">
        <f t="shared" si="0"/>
        <v>193.66784339376332</v>
      </c>
      <c r="I24" s="25">
        <v>78</v>
      </c>
      <c r="J24" s="50">
        <f t="shared" si="4"/>
        <v>2.5814803413376772</v>
      </c>
      <c r="K24" s="47">
        <f t="shared" si="1"/>
        <v>201.35546662433882</v>
      </c>
      <c r="L24" s="25">
        <v>78</v>
      </c>
      <c r="M24" s="50">
        <f t="shared" si="5"/>
        <v>2.6800112510418348</v>
      </c>
      <c r="N24" s="47">
        <f t="shared" si="2"/>
        <v>209.04087758126312</v>
      </c>
    </row>
    <row r="25" spans="6:14" ht="15" hidden="1" customHeight="1" outlineLevel="1" x14ac:dyDescent="0.45">
      <c r="F25">
        <v>79</v>
      </c>
      <c r="G25" s="50">
        <f t="shared" si="3"/>
        <v>2.4772823388979921</v>
      </c>
      <c r="H25" s="47">
        <f t="shared" si="0"/>
        <v>195.70530477294139</v>
      </c>
      <c r="I25" s="25">
        <v>79</v>
      </c>
      <c r="J25" s="50">
        <f t="shared" si="4"/>
        <v>2.5753671399513318</v>
      </c>
      <c r="K25" s="47">
        <f t="shared" si="1"/>
        <v>203.45400405615521</v>
      </c>
      <c r="L25" s="25">
        <v>79</v>
      </c>
      <c r="M25" s="50">
        <f t="shared" si="5"/>
        <v>2.6734143551993528</v>
      </c>
      <c r="N25" s="47">
        <f t="shared" si="2"/>
        <v>211.19973406074888</v>
      </c>
    </row>
    <row r="26" spans="6:14" ht="15" hidden="1" customHeight="1" outlineLevel="1" x14ac:dyDescent="0.45">
      <c r="F26">
        <v>80</v>
      </c>
      <c r="G26" s="50">
        <f t="shared" si="3"/>
        <v>2.471670463107889</v>
      </c>
      <c r="H26" s="47">
        <f t="shared" si="0"/>
        <v>197.73363704863112</v>
      </c>
      <c r="I26" s="25">
        <v>80</v>
      </c>
      <c r="J26" s="50">
        <f t="shared" si="4"/>
        <v>2.5692836440216387</v>
      </c>
      <c r="K26" s="47">
        <f t="shared" si="1"/>
        <v>205.54269152173109</v>
      </c>
      <c r="L26" s="25">
        <v>80</v>
      </c>
      <c r="M26" s="50">
        <f t="shared" si="5"/>
        <v>2.666850129164144</v>
      </c>
      <c r="N26" s="47">
        <f t="shared" si="2"/>
        <v>213.34801033313153</v>
      </c>
    </row>
    <row r="27" spans="6:14" ht="15" hidden="1" customHeight="1" outlineLevel="1" x14ac:dyDescent="0.45">
      <c r="F27">
        <v>81</v>
      </c>
      <c r="G27" s="50">
        <f t="shared" si="3"/>
        <v>2.4660852821798005</v>
      </c>
      <c r="H27" s="47">
        <f t="shared" si="0"/>
        <v>199.75290785656384</v>
      </c>
      <c r="I27" s="25">
        <v>81</v>
      </c>
      <c r="J27" s="50">
        <f t="shared" si="4"/>
        <v>2.5632296733643405</v>
      </c>
      <c r="K27" s="47">
        <f t="shared" si="1"/>
        <v>207.62160354251159</v>
      </c>
      <c r="L27" s="25">
        <v>81</v>
      </c>
      <c r="M27" s="50">
        <f t="shared" si="5"/>
        <v>2.6603183709512583</v>
      </c>
      <c r="N27" s="47">
        <f t="shared" si="2"/>
        <v>215.48578804705193</v>
      </c>
    </row>
    <row r="28" spans="6:14" ht="15" hidden="1" customHeight="1" outlineLevel="1" x14ac:dyDescent="0.45">
      <c r="F28">
        <v>82</v>
      </c>
      <c r="G28" s="50">
        <f t="shared" si="3"/>
        <v>2.4605266376534773</v>
      </c>
      <c r="H28" s="47">
        <f t="shared" si="0"/>
        <v>201.76318428758515</v>
      </c>
      <c r="I28" s="25">
        <v>82</v>
      </c>
      <c r="J28" s="50">
        <f t="shared" si="4"/>
        <v>2.5572050491075622</v>
      </c>
      <c r="K28" s="47">
        <f t="shared" si="1"/>
        <v>209.69081402682011</v>
      </c>
      <c r="L28" s="25">
        <v>82</v>
      </c>
      <c r="M28" s="50">
        <f t="shared" si="5"/>
        <v>2.6538188800733944</v>
      </c>
      <c r="N28" s="47">
        <f t="shared" si="2"/>
        <v>217.61314816601833</v>
      </c>
    </row>
    <row r="29" spans="6:14" ht="15" hidden="1" customHeight="1" outlineLevel="1" x14ac:dyDescent="0.45">
      <c r="F29">
        <v>83</v>
      </c>
      <c r="G29" s="50">
        <f t="shared" si="3"/>
        <v>2.4549943721996894</v>
      </c>
      <c r="H29" s="47">
        <f t="shared" si="0"/>
        <v>203.76453289257421</v>
      </c>
      <c r="I29" s="25">
        <v>83</v>
      </c>
      <c r="J29" s="50">
        <f t="shared" si="4"/>
        <v>2.5512095936807579</v>
      </c>
      <c r="K29" s="47">
        <f t="shared" si="1"/>
        <v>211.75039627550291</v>
      </c>
      <c r="L29" s="25">
        <v>83</v>
      </c>
      <c r="M29" s="50">
        <f t="shared" si="5"/>
        <v>2.6473514575280759</v>
      </c>
      <c r="N29" s="47">
        <f t="shared" si="2"/>
        <v>219.73017097483029</v>
      </c>
    </row>
    <row r="30" spans="6:14" ht="15" hidden="1" customHeight="1" outlineLevel="1" x14ac:dyDescent="0.45">
      <c r="F30">
        <v>84</v>
      </c>
      <c r="G30" s="50">
        <f t="shared" si="3"/>
        <v>2.4494883296108787</v>
      </c>
      <c r="H30" s="47">
        <f t="shared" si="0"/>
        <v>205.7570196873138</v>
      </c>
      <c r="I30" s="25">
        <v>84</v>
      </c>
      <c r="J30" s="50">
        <f t="shared" si="4"/>
        <v>2.5452431308037649</v>
      </c>
      <c r="K30" s="47">
        <f t="shared" si="1"/>
        <v>213.80042298751624</v>
      </c>
      <c r="L30" s="25">
        <v>84</v>
      </c>
      <c r="M30" s="50">
        <f t="shared" si="5"/>
        <v>2.6409159057849498</v>
      </c>
      <c r="N30" s="47">
        <f t="shared" si="2"/>
        <v>221.83693608593578</v>
      </c>
    </row>
    <row r="31" spans="6:14" ht="15" hidden="1" customHeight="1" outlineLevel="1" x14ac:dyDescent="0.45">
      <c r="F31">
        <v>85</v>
      </c>
      <c r="G31" s="50">
        <f t="shared" si="3"/>
        <v>2.4440083547919018</v>
      </c>
      <c r="H31" s="47">
        <f t="shared" si="0"/>
        <v>207.74071015731167</v>
      </c>
      <c r="I31" s="25">
        <v>85</v>
      </c>
      <c r="J31" s="50">
        <f t="shared" si="4"/>
        <v>2.5393054854759578</v>
      </c>
      <c r="K31" s="47">
        <f t="shared" si="1"/>
        <v>215.84096626545642</v>
      </c>
      <c r="L31" s="25">
        <v>85</v>
      </c>
      <c r="M31" s="50">
        <f t="shared" si="5"/>
        <v>2.6345120287732073</v>
      </c>
      <c r="N31" s="47">
        <f t="shared" si="2"/>
        <v>223.93352244572262</v>
      </c>
    </row>
    <row r="32" spans="6:14" ht="15" hidden="1" customHeight="1" outlineLevel="1" x14ac:dyDescent="0.45">
      <c r="F32">
        <v>86</v>
      </c>
      <c r="G32" s="50">
        <f t="shared" si="3"/>
        <v>2.4385542937508555</v>
      </c>
      <c r="H32" s="47">
        <f t="shared" si="0"/>
        <v>209.71566926257358</v>
      </c>
      <c r="I32" s="25">
        <v>86</v>
      </c>
      <c r="J32" s="50">
        <f t="shared" si="4"/>
        <v>2.5333964839655101</v>
      </c>
      <c r="K32" s="47">
        <f t="shared" si="1"/>
        <v>217.87209762103387</v>
      </c>
      <c r="L32" s="25">
        <v>86</v>
      </c>
      <c r="M32" s="50">
        <f t="shared" si="5"/>
        <v>2.6281396318691272</v>
      </c>
      <c r="N32" s="47">
        <f t="shared" si="2"/>
        <v>226.02000834074494</v>
      </c>
    </row>
    <row r="33" spans="6:14" ht="15" hidden="1" customHeight="1" outlineLevel="1" x14ac:dyDescent="0.45">
      <c r="F33">
        <v>87</v>
      </c>
      <c r="G33" s="50">
        <f t="shared" si="3"/>
        <v>2.4331259935899903</v>
      </c>
      <c r="H33" s="47">
        <f t="shared" si="0"/>
        <v>211.68196144232914</v>
      </c>
      <c r="I33" s="25">
        <v>87</v>
      </c>
      <c r="J33" s="50">
        <f t="shared" si="4"/>
        <v>2.5275159537987522</v>
      </c>
      <c r="K33" s="47">
        <f t="shared" si="1"/>
        <v>219.89388798049143</v>
      </c>
      <c r="L33" s="25">
        <v>87</v>
      </c>
      <c r="M33" s="50">
        <f t="shared" si="5"/>
        <v>2.621798521883735</v>
      </c>
      <c r="N33" s="47">
        <f t="shared" si="2"/>
        <v>228.09647140388495</v>
      </c>
    </row>
    <row r="34" spans="6:14" ht="15" hidden="1" customHeight="1" outlineLevel="1" x14ac:dyDescent="0.45">
      <c r="F34">
        <v>88</v>
      </c>
      <c r="G34" s="50">
        <f t="shared" si="3"/>
        <v>2.4277233024967058</v>
      </c>
      <c r="H34" s="47">
        <f t="shared" si="0"/>
        <v>213.6396506197101</v>
      </c>
      <c r="I34" s="25">
        <v>88</v>
      </c>
      <c r="J34" s="50">
        <f t="shared" si="4"/>
        <v>2.5216637237496342</v>
      </c>
      <c r="K34" s="47">
        <f t="shared" si="1"/>
        <v>221.90640768996781</v>
      </c>
      <c r="L34" s="25">
        <v>88</v>
      </c>
      <c r="M34" s="50">
        <f t="shared" si="5"/>
        <v>2.6154885070505856</v>
      </c>
      <c r="N34" s="47">
        <f t="shared" si="2"/>
        <v>230.16298862045153</v>
      </c>
    </row>
    <row r="35" spans="6:14" ht="15" hidden="1" customHeight="1" outlineLevel="1" x14ac:dyDescent="0.45">
      <c r="F35">
        <v>89</v>
      </c>
      <c r="G35" s="50">
        <f t="shared" si="3"/>
        <v>2.4223460697346328</v>
      </c>
      <c r="H35" s="47">
        <f t="shared" si="0"/>
        <v>215.58880020638233</v>
      </c>
      <c r="I35" s="25">
        <v>89</v>
      </c>
      <c r="J35" s="50">
        <f t="shared" si="4"/>
        <v>2.5158396238292857</v>
      </c>
      <c r="K35" s="47">
        <f t="shared" si="1"/>
        <v>223.90972652080643</v>
      </c>
      <c r="L35" s="25">
        <v>89</v>
      </c>
      <c r="M35" s="50">
        <f t="shared" si="5"/>
        <v>2.6092093970136587</v>
      </c>
      <c r="N35" s="47">
        <f t="shared" si="2"/>
        <v>232.21963633421564</v>
      </c>
    </row>
    <row r="36" spans="6:14" ht="15" hidden="1" customHeight="1" outlineLevel="1" x14ac:dyDescent="0.45">
      <c r="F36">
        <v>90</v>
      </c>
      <c r="G36" s="50">
        <f t="shared" si="3"/>
        <v>2.4169941456347948</v>
      </c>
      <c r="H36" s="47">
        <f t="shared" si="0"/>
        <v>217.52947310713154</v>
      </c>
      <c r="I36" s="25">
        <v>90</v>
      </c>
      <c r="J36" s="50">
        <f t="shared" si="4"/>
        <v>2.5100434852756748</v>
      </c>
      <c r="K36" s="47">
        <f t="shared" si="1"/>
        <v>225.90391367481072</v>
      </c>
      <c r="L36" s="25">
        <v>90</v>
      </c>
      <c r="M36" s="50">
        <f t="shared" si="5"/>
        <v>2.6029610028153729</v>
      </c>
      <c r="N36" s="47">
        <f t="shared" si="2"/>
        <v>234.26649025338355</v>
      </c>
    </row>
    <row r="37" spans="6:14" ht="15" hidden="1" customHeight="1" outlineLevel="1" x14ac:dyDescent="0.45">
      <c r="F37">
        <v>91</v>
      </c>
      <c r="G37" s="50">
        <f t="shared" si="3"/>
        <v>2.4116673815868537</v>
      </c>
      <c r="H37" s="47">
        <f t="shared" si="0"/>
        <v>219.46173172440368</v>
      </c>
      <c r="I37" s="25">
        <v>91</v>
      </c>
      <c r="J37" s="50">
        <f t="shared" si="4"/>
        <v>2.5042751405433643</v>
      </c>
      <c r="K37" s="47">
        <f t="shared" si="1"/>
        <v>227.88903778944615</v>
      </c>
      <c r="L37" s="25">
        <v>91</v>
      </c>
      <c r="M37" s="50">
        <f t="shared" si="5"/>
        <v>2.5967431368847138</v>
      </c>
      <c r="N37" s="47">
        <f t="shared" si="2"/>
        <v>236.30362545650897</v>
      </c>
    </row>
    <row r="38" spans="6:14" ht="15" hidden="1" customHeight="1" outlineLevel="1" x14ac:dyDescent="0.45">
      <c r="F38">
        <v>92</v>
      </c>
      <c r="G38" s="50">
        <f t="shared" si="3"/>
        <v>2.406365630030435</v>
      </c>
      <c r="H38" s="47">
        <f t="shared" si="0"/>
        <v>221.38563796280002</v>
      </c>
      <c r="I38" s="25">
        <v>92</v>
      </c>
      <c r="J38" s="50">
        <f t="shared" si="4"/>
        <v>2.4985344232933646</v>
      </c>
      <c r="K38" s="47">
        <f t="shared" si="1"/>
        <v>229.86516694298953</v>
      </c>
      <c r="L38" s="25">
        <v>92</v>
      </c>
      <c r="M38" s="50">
        <f t="shared" si="5"/>
        <v>2.5905556130254759</v>
      </c>
      <c r="N38" s="47">
        <f t="shared" si="2"/>
        <v>238.3311163983438</v>
      </c>
    </row>
    <row r="39" spans="6:14" ht="15" hidden="1" customHeight="1" outlineLevel="1" x14ac:dyDescent="0.45">
      <c r="F39">
        <v>93</v>
      </c>
      <c r="G39" s="50">
        <f t="shared" si="3"/>
        <v>2.4010887444465348</v>
      </c>
      <c r="H39" s="47">
        <f t="shared" si="0"/>
        <v>223.30125323352775</v>
      </c>
      <c r="I39" s="25">
        <v>93</v>
      </c>
      <c r="J39" s="50">
        <f t="shared" si="4"/>
        <v>2.492821168383081</v>
      </c>
      <c r="K39" s="47">
        <f t="shared" si="1"/>
        <v>231.83236865962652</v>
      </c>
      <c r="L39" s="25">
        <v>93</v>
      </c>
      <c r="M39" s="50">
        <f t="shared" si="5"/>
        <v>2.5843982464046134</v>
      </c>
      <c r="N39" s="47">
        <f t="shared" si="2"/>
        <v>240.34903691562903</v>
      </c>
    </row>
    <row r="40" spans="6:14" ht="15" hidden="1" customHeight="1" outlineLevel="1" x14ac:dyDescent="0.45">
      <c r="F40">
        <v>94</v>
      </c>
      <c r="G40" s="50">
        <f t="shared" si="3"/>
        <v>2.395836579349004</v>
      </c>
      <c r="H40" s="47">
        <f t="shared" si="0"/>
        <v>225.20863845880638</v>
      </c>
      <c r="I40" s="25">
        <v>94</v>
      </c>
      <c r="J40" s="50">
        <f t="shared" si="4"/>
        <v>2.4871352118563577</v>
      </c>
      <c r="K40" s="47">
        <f t="shared" si="1"/>
        <v>233.79070991449763</v>
      </c>
      <c r="L40" s="25">
        <v>94</v>
      </c>
      <c r="M40" s="50">
        <f t="shared" si="5"/>
        <v>2.5782708535407082</v>
      </c>
      <c r="N40" s="47">
        <f t="shared" si="2"/>
        <v>242.35746023282655</v>
      </c>
    </row>
    <row r="41" spans="6:14" ht="15" hidden="1" customHeight="1" outlineLevel="1" x14ac:dyDescent="0.45">
      <c r="F41">
        <v>95</v>
      </c>
      <c r="G41" s="50">
        <f t="shared" si="3"/>
        <v>2.3906089902761116</v>
      </c>
      <c r="H41" s="47">
        <f t="shared" si="0"/>
        <v>227.10785407623061</v>
      </c>
      <c r="I41" s="25">
        <v>95</v>
      </c>
      <c r="J41" s="50">
        <f t="shared" si="4"/>
        <v>2.4814763909336119</v>
      </c>
      <c r="K41" s="47">
        <f t="shared" si="1"/>
        <v>235.74025713869312</v>
      </c>
      <c r="L41" s="25">
        <v>95</v>
      </c>
      <c r="M41" s="50">
        <f t="shared" si="5"/>
        <v>2.5721732522925431</v>
      </c>
      <c r="N41" s="47">
        <f t="shared" si="2"/>
        <v>244.35645896779161</v>
      </c>
    </row>
    <row r="42" spans="6:14" ht="15" hidden="1" customHeight="1" outlineLevel="1" x14ac:dyDescent="0.45">
      <c r="F42">
        <v>96</v>
      </c>
      <c r="G42" s="50">
        <f t="shared" si="3"/>
        <v>2.3854058337821891</v>
      </c>
      <c r="H42" s="47">
        <f t="shared" si="0"/>
        <v>228.99896004309016</v>
      </c>
      <c r="I42" s="25">
        <v>96</v>
      </c>
      <c r="J42" s="50">
        <f t="shared" si="4"/>
        <v>2.4758445440020633</v>
      </c>
      <c r="K42" s="47">
        <f t="shared" si="1"/>
        <v>237.68107622419808</v>
      </c>
      <c r="L42" s="25">
        <v>96</v>
      </c>
      <c r="M42" s="50">
        <f t="shared" si="5"/>
        <v>2.5661052618477855</v>
      </c>
      <c r="N42" s="47">
        <f t="shared" si="2"/>
        <v>246.34610513738741</v>
      </c>
    </row>
    <row r="43" spans="6:14" ht="15" hidden="1" customHeight="1" outlineLevel="1" x14ac:dyDescent="0.45">
      <c r="F43">
        <v>97</v>
      </c>
      <c r="G43" s="50">
        <f t="shared" si="3"/>
        <v>2.3802269674293459</v>
      </c>
      <c r="H43" s="47">
        <f t="shared" si="0"/>
        <v>230.88201584064655</v>
      </c>
      <c r="I43" s="25">
        <v>97</v>
      </c>
      <c r="J43" s="50">
        <f t="shared" si="4"/>
        <v>2.4702395106060528</v>
      </c>
      <c r="K43" s="47">
        <f t="shared" si="1"/>
        <v>239.61323252878714</v>
      </c>
      <c r="L43" s="25">
        <v>97</v>
      </c>
      <c r="M43" s="50">
        <f t="shared" si="5"/>
        <v>2.5600667027117781</v>
      </c>
      <c r="N43" s="47">
        <f t="shared" si="2"/>
        <v>248.32647016304247</v>
      </c>
    </row>
    <row r="44" spans="6:14" ht="15" hidden="1" customHeight="1" outlineLevel="1" x14ac:dyDescent="0.45">
      <c r="F44">
        <v>98</v>
      </c>
      <c r="G44" s="50">
        <f t="shared" si="3"/>
        <v>2.3750722497792647</v>
      </c>
      <c r="H44" s="47">
        <f t="shared" si="0"/>
        <v>232.75708047836793</v>
      </c>
      <c r="I44" s="25">
        <v>98</v>
      </c>
      <c r="J44" s="50">
        <f t="shared" si="4"/>
        <v>2.4646611314374538</v>
      </c>
      <c r="K44" s="47">
        <f t="shared" si="1"/>
        <v>241.53679088087048</v>
      </c>
      <c r="L44" s="25">
        <v>98</v>
      </c>
      <c r="M44" s="50">
        <f t="shared" si="5"/>
        <v>2.5540573966964359</v>
      </c>
      <c r="N44" s="47">
        <f t="shared" si="2"/>
        <v>250.29762487625072</v>
      </c>
    </row>
    <row r="45" spans="6:14" ht="15" hidden="1" customHeight="1" outlineLevel="1" x14ac:dyDescent="0.45">
      <c r="F45">
        <v>99</v>
      </c>
      <c r="G45" s="50">
        <f t="shared" si="3"/>
        <v>2.369941540385073</v>
      </c>
      <c r="H45" s="47">
        <f t="shared" si="0"/>
        <v>234.62421249812223</v>
      </c>
      <c r="I45" s="25">
        <v>99</v>
      </c>
      <c r="J45" s="50">
        <f t="shared" si="4"/>
        <v>2.4591092483261709</v>
      </c>
      <c r="K45" s="47">
        <f t="shared" si="1"/>
        <v>243.45181558429093</v>
      </c>
      <c r="L45" s="25">
        <v>99</v>
      </c>
      <c r="M45" s="50">
        <f t="shared" si="5"/>
        <v>2.548077166909251</v>
      </c>
      <c r="N45" s="47">
        <f t="shared" si="2"/>
        <v>252.25963952401585</v>
      </c>
    </row>
    <row r="46" spans="6:14" collapsed="1" x14ac:dyDescent="0.45">
      <c r="F46" s="26">
        <v>100</v>
      </c>
      <c r="G46" s="50">
        <f t="shared" si="3"/>
        <v>2.3648346997832861</v>
      </c>
      <c r="H46" s="48">
        <f t="shared" si="0"/>
        <v>236.4834699783286</v>
      </c>
      <c r="I46" s="49">
        <v>100</v>
      </c>
      <c r="J46" s="50">
        <f t="shared" si="4"/>
        <v>2.4535837042307294</v>
      </c>
      <c r="K46" s="48">
        <f t="shared" si="1"/>
        <v>245.35837042307293</v>
      </c>
      <c r="L46" s="49">
        <v>100</v>
      </c>
      <c r="M46" s="50">
        <f t="shared" si="5"/>
        <v>2.5421258377423981</v>
      </c>
      <c r="N46" s="48">
        <f t="shared" si="2"/>
        <v>254.21258377423982</v>
      </c>
    </row>
    <row r="47" spans="6:14" hidden="1" outlineLevel="1" x14ac:dyDescent="0.45">
      <c r="F47">
        <v>101</v>
      </c>
      <c r="G47" s="50">
        <f>G46^$G$19</f>
        <v>2.3597515894858256</v>
      </c>
      <c r="H47" s="47">
        <f>F47*G47</f>
        <v>238.33491053806839</v>
      </c>
      <c r="I47" s="25">
        <v>101</v>
      </c>
      <c r="J47" s="50">
        <f>J46^$J$19</f>
        <v>2.4480843432289507</v>
      </c>
      <c r="K47" s="47">
        <f>I47*J47</f>
        <v>247.25651866612404</v>
      </c>
      <c r="L47" s="25">
        <v>101</v>
      </c>
      <c r="M47" s="50">
        <f>M46^$M$19</f>
        <v>2.5362032348619441</v>
      </c>
      <c r="N47" s="47">
        <f>L47*M47</f>
        <v>256.15652672105637</v>
      </c>
    </row>
    <row r="48" spans="6:14" hidden="1" outlineLevel="1" x14ac:dyDescent="0.45">
      <c r="F48">
        <v>102</v>
      </c>
      <c r="G48" s="50">
        <f t="shared" ref="G48:G111" si="6">G47^$G$19</f>
        <v>2.3546920719721127</v>
      </c>
      <c r="H48" s="47">
        <f t="shared" ref="H48:H111" si="7">F48*G48</f>
        <v>240.17859134115551</v>
      </c>
      <c r="I48" s="25">
        <v>102</v>
      </c>
      <c r="J48" s="50">
        <f t="shared" ref="J48:J111" si="8">J47^$G$19</f>
        <v>2.4426110105087169</v>
      </c>
      <c r="K48" s="47">
        <f t="shared" ref="K48:K111" si="9">I48*J48</f>
        <v>249.14632307188913</v>
      </c>
      <c r="L48" s="25">
        <v>102</v>
      </c>
      <c r="M48" s="50">
        <f t="shared" ref="M48:M111" si="10">M47^$M$19</f>
        <v>2.5303091851971624</v>
      </c>
      <c r="N48" s="47">
        <f t="shared" ref="N48:N111" si="11">L48*M48</f>
        <v>258.09153689011055</v>
      </c>
    </row>
    <row r="49" spans="6:14" hidden="1" outlineLevel="1" x14ac:dyDescent="0.45">
      <c r="F49">
        <v>103</v>
      </c>
      <c r="G49" s="50">
        <f t="shared" si="6"/>
        <v>2.3496560106812296</v>
      </c>
      <c r="H49" s="47">
        <f t="shared" si="7"/>
        <v>242.01456910016665</v>
      </c>
      <c r="I49" s="25">
        <v>103</v>
      </c>
      <c r="J49" s="50">
        <f t="shared" si="8"/>
        <v>2.4371635523588169</v>
      </c>
      <c r="K49" s="47">
        <f t="shared" si="9"/>
        <v>251.02784589295814</v>
      </c>
      <c r="L49" s="25">
        <v>103</v>
      </c>
      <c r="M49" s="50">
        <f t="shared" si="10"/>
        <v>2.5244435169299457</v>
      </c>
      <c r="N49" s="47">
        <f t="shared" si="11"/>
        <v>260.01768224378441</v>
      </c>
    </row>
    <row r="50" spans="6:14" hidden="1" outlineLevel="1" x14ac:dyDescent="0.45">
      <c r="F50">
        <v>104</v>
      </c>
      <c r="G50" s="50">
        <f t="shared" si="6"/>
        <v>2.3446432700041564</v>
      </c>
      <c r="H50" s="47">
        <f t="shared" si="7"/>
        <v>243.84290008043226</v>
      </c>
      <c r="I50" s="25">
        <v>104</v>
      </c>
      <c r="J50" s="50">
        <f t="shared" si="8"/>
        <v>2.4317418161598829</v>
      </c>
      <c r="K50" s="47">
        <f t="shared" si="9"/>
        <v>252.90114888062783</v>
      </c>
      <c r="L50" s="25">
        <v>104</v>
      </c>
      <c r="M50" s="50">
        <f t="shared" si="10"/>
        <v>2.518606059484318</v>
      </c>
      <c r="N50" s="47">
        <f t="shared" si="11"/>
        <v>261.93503018636909</v>
      </c>
    </row>
    <row r="51" spans="6:14" hidden="1" outlineLevel="1" x14ac:dyDescent="0.45">
      <c r="F51">
        <v>105</v>
      </c>
      <c r="G51" s="50">
        <f t="shared" si="6"/>
        <v>2.3396537152760781</v>
      </c>
      <c r="H51" s="47">
        <f t="shared" si="7"/>
        <v>245.6636401039882</v>
      </c>
      <c r="I51" s="25">
        <v>105</v>
      </c>
      <c r="J51" s="50">
        <f t="shared" si="8"/>
        <v>2.4263456503754086</v>
      </c>
      <c r="K51" s="47">
        <f t="shared" si="9"/>
        <v>254.76629328941792</v>
      </c>
      <c r="L51" s="25">
        <v>105</v>
      </c>
      <c r="M51" s="50">
        <f t="shared" si="10"/>
        <v>2.5127966435160483</v>
      </c>
      <c r="N51" s="47">
        <f t="shared" si="11"/>
        <v>263.84364756918507</v>
      </c>
    </row>
    <row r="52" spans="6:14" hidden="1" outlineLevel="1" x14ac:dyDescent="0.45">
      <c r="F52">
        <v>106</v>
      </c>
      <c r="G52" s="50">
        <f t="shared" si="6"/>
        <v>2.3346872127687597</v>
      </c>
      <c r="H52" s="47">
        <f t="shared" si="7"/>
        <v>247.47684455348852</v>
      </c>
      <c r="I52" s="25">
        <v>106</v>
      </c>
      <c r="J52" s="50">
        <f t="shared" si="8"/>
        <v>2.4209749045428497</v>
      </c>
      <c r="K52" s="47">
        <f t="shared" si="9"/>
        <v>256.62333988154205</v>
      </c>
      <c r="L52" s="25">
        <v>106</v>
      </c>
      <c r="M52" s="50">
        <f t="shared" si="10"/>
        <v>2.5070151009023607</v>
      </c>
      <c r="N52" s="47">
        <f t="shared" si="11"/>
        <v>265.74360069565023</v>
      </c>
    </row>
    <row r="53" spans="6:14" hidden="1" outlineLevel="1" x14ac:dyDescent="0.45">
      <c r="F53">
        <v>107</v>
      </c>
      <c r="G53" s="50">
        <f t="shared" si="6"/>
        <v>2.3297436296829934</v>
      </c>
      <c r="H53" s="47">
        <f t="shared" si="7"/>
        <v>249.28256837608029</v>
      </c>
      <c r="I53" s="25">
        <v>107</v>
      </c>
      <c r="J53" s="50">
        <f t="shared" si="8"/>
        <v>2.4156294292648077</v>
      </c>
      <c r="K53" s="47">
        <f t="shared" si="9"/>
        <v>258.47234893133441</v>
      </c>
      <c r="L53" s="25">
        <v>107</v>
      </c>
      <c r="M53" s="50">
        <f t="shared" si="10"/>
        <v>2.5012612647317396</v>
      </c>
      <c r="N53" s="47">
        <f t="shared" si="11"/>
        <v>267.63495532629616</v>
      </c>
    </row>
    <row r="54" spans="6:14" hidden="1" outlineLevel="1" x14ac:dyDescent="0.45">
      <c r="F54">
        <v>108</v>
      </c>
      <c r="G54" s="50">
        <f t="shared" si="6"/>
        <v>2.3248228341411123</v>
      </c>
      <c r="H54" s="47">
        <f t="shared" si="7"/>
        <v>251.08086608724014</v>
      </c>
      <c r="I54" s="25">
        <v>108</v>
      </c>
      <c r="J54" s="50">
        <f t="shared" si="8"/>
        <v>2.410309076200297</v>
      </c>
      <c r="K54" s="47">
        <f t="shared" si="9"/>
        <v>260.31338022963206</v>
      </c>
      <c r="L54" s="25">
        <v>108</v>
      </c>
      <c r="M54" s="50">
        <f t="shared" si="10"/>
        <v>2.4955349692938347</v>
      </c>
      <c r="N54" s="47">
        <f t="shared" si="11"/>
        <v>269.51777668373416</v>
      </c>
    </row>
    <row r="55" spans="6:14" hidden="1" outlineLevel="1" x14ac:dyDescent="0.45">
      <c r="F55">
        <v>109</v>
      </c>
      <c r="G55" s="50">
        <f t="shared" si="6"/>
        <v>2.3199246951795751</v>
      </c>
      <c r="H55" s="47">
        <f t="shared" si="7"/>
        <v>252.87179177457369</v>
      </c>
      <c r="I55" s="25">
        <v>109</v>
      </c>
      <c r="J55" s="50">
        <f t="shared" si="8"/>
        <v>2.4050136980560897</v>
      </c>
      <c r="K55" s="47">
        <f t="shared" si="9"/>
        <v>262.1464930881138</v>
      </c>
      <c r="L55" s="25">
        <v>109</v>
      </c>
      <c r="M55" s="50">
        <f t="shared" si="10"/>
        <v>2.4898360500694574</v>
      </c>
      <c r="N55" s="47">
        <f t="shared" si="11"/>
        <v>271.39212945757083</v>
      </c>
    </row>
    <row r="56" spans="6:14" hidden="1" outlineLevel="1" x14ac:dyDescent="0.45">
      <c r="F56">
        <v>110</v>
      </c>
      <c r="G56" s="50">
        <f t="shared" si="6"/>
        <v>2.315049082741615</v>
      </c>
      <c r="H56" s="47">
        <f t="shared" si="7"/>
        <v>254.65539910157764</v>
      </c>
      <c r="I56" s="25">
        <v>110</v>
      </c>
      <c r="J56" s="50">
        <f t="shared" si="8"/>
        <v>2.3997431485781431</v>
      </c>
      <c r="K56" s="47">
        <f t="shared" si="9"/>
        <v>263.97174634359573</v>
      </c>
      <c r="L56" s="25">
        <v>110</v>
      </c>
      <c r="M56" s="50">
        <f t="shared" si="10"/>
        <v>2.4841643437206726</v>
      </c>
      <c r="N56" s="47">
        <f t="shared" si="11"/>
        <v>273.25807780927397</v>
      </c>
    </row>
    <row r="57" spans="6:14" hidden="1" outlineLevel="1" x14ac:dyDescent="0.45">
      <c r="F57">
        <v>111</v>
      </c>
      <c r="G57" s="50">
        <f t="shared" si="6"/>
        <v>2.3101958676699561</v>
      </c>
      <c r="H57" s="47">
        <f t="shared" si="7"/>
        <v>256.4317413113651</v>
      </c>
      <c r="I57" s="25">
        <v>111</v>
      </c>
      <c r="J57" s="50">
        <f t="shared" si="8"/>
        <v>2.3944972825431043</v>
      </c>
      <c r="K57" s="47">
        <f t="shared" si="9"/>
        <v>265.78919836228459</v>
      </c>
      <c r="L57" s="25">
        <v>111</v>
      </c>
      <c r="M57" s="50">
        <f t="shared" si="10"/>
        <v>2.4785196880809837</v>
      </c>
      <c r="N57" s="47">
        <f t="shared" si="11"/>
        <v>275.11568537698918</v>
      </c>
    </row>
    <row r="58" spans="6:14" hidden="1" outlineLevel="1" x14ac:dyDescent="0.45">
      <c r="F58">
        <v>112</v>
      </c>
      <c r="G58" s="50">
        <f t="shared" si="6"/>
        <v>2.3053649216995984</v>
      </c>
      <c r="H58" s="47">
        <f t="shared" si="7"/>
        <v>258.20087123035501</v>
      </c>
      <c r="I58" s="25">
        <v>112</v>
      </c>
      <c r="J58" s="50">
        <f t="shared" si="8"/>
        <v>2.3892759557498948</v>
      </c>
      <c r="K58" s="47">
        <f t="shared" si="9"/>
        <v>267.59890704398822</v>
      </c>
      <c r="L58" s="25">
        <v>112</v>
      </c>
      <c r="M58" s="50">
        <f t="shared" si="10"/>
        <v>2.4729019221456077</v>
      </c>
      <c r="N58" s="47">
        <f t="shared" si="11"/>
        <v>276.96501528030808</v>
      </c>
    </row>
    <row r="59" spans="6:14" hidden="1" outlineLevel="1" x14ac:dyDescent="0.45">
      <c r="F59">
        <v>113</v>
      </c>
      <c r="G59" s="50">
        <f t="shared" si="6"/>
        <v>2.3005561174506646</v>
      </c>
      <c r="H59" s="47">
        <f t="shared" si="7"/>
        <v>259.96284127192507</v>
      </c>
      <c r="I59" s="25">
        <v>113</v>
      </c>
      <c r="J59" s="50">
        <f t="shared" si="8"/>
        <v>2.384079025011371</v>
      </c>
      <c r="K59" s="47">
        <f t="shared" si="9"/>
        <v>269.40092982628494</v>
      </c>
      <c r="L59" s="25">
        <v>113</v>
      </c>
      <c r="M59" s="50">
        <f t="shared" si="10"/>
        <v>2.4673108860618433</v>
      </c>
      <c r="N59" s="47">
        <f t="shared" si="11"/>
        <v>278.80613012498827</v>
      </c>
    </row>
    <row r="60" spans="6:14" hidden="1" outlineLevel="1" x14ac:dyDescent="0.45">
      <c r="F60">
        <v>114</v>
      </c>
      <c r="G60" s="50">
        <f t="shared" si="6"/>
        <v>2.2957693284213132</v>
      </c>
      <c r="H60" s="47">
        <f t="shared" si="7"/>
        <v>261.71770344002971</v>
      </c>
      <c r="I60" s="25">
        <v>114</v>
      </c>
      <c r="J60" s="50">
        <f t="shared" si="8"/>
        <v>2.3789063481460628</v>
      </c>
      <c r="K60" s="47">
        <f t="shared" si="9"/>
        <v>271.19532368865117</v>
      </c>
      <c r="L60" s="25">
        <v>114</v>
      </c>
      <c r="M60" s="50">
        <f t="shared" si="10"/>
        <v>2.4617464211195283</v>
      </c>
      <c r="N60" s="47">
        <f t="shared" si="11"/>
        <v>280.63909200762623</v>
      </c>
    </row>
    <row r="61" spans="6:14" hidden="1" outlineLevel="1" x14ac:dyDescent="0.45">
      <c r="F61">
        <v>115</v>
      </c>
      <c r="G61" s="50">
        <f t="shared" si="6"/>
        <v>2.2910044289807168</v>
      </c>
      <c r="H61" s="47">
        <f t="shared" si="7"/>
        <v>263.4655093327824</v>
      </c>
      <c r="I61" s="25">
        <v>115</v>
      </c>
      <c r="J61" s="50">
        <f t="shared" si="8"/>
        <v>2.3737577839699879</v>
      </c>
      <c r="K61" s="47">
        <f t="shared" si="9"/>
        <v>272.9821451565486</v>
      </c>
      <c r="L61" s="25">
        <v>115</v>
      </c>
      <c r="M61" s="50">
        <f t="shared" si="10"/>
        <v>2.4562083697415864</v>
      </c>
      <c r="N61" s="47">
        <f t="shared" si="11"/>
        <v>282.46396252028245</v>
      </c>
    </row>
    <row r="62" spans="6:14" hidden="1" outlineLevel="1" x14ac:dyDescent="0.45">
      <c r="F62">
        <v>116</v>
      </c>
      <c r="G62" s="50">
        <f t="shared" si="6"/>
        <v>2.2862612943621019</v>
      </c>
      <c r="H62" s="47">
        <f t="shared" si="7"/>
        <v>265.20631014600383</v>
      </c>
      <c r="I62" s="25">
        <v>116</v>
      </c>
      <c r="J62" s="50">
        <f t="shared" si="8"/>
        <v>2.3686331922885393</v>
      </c>
      <c r="K62" s="47">
        <f t="shared" si="9"/>
        <v>274.76145030547053</v>
      </c>
      <c r="L62" s="25">
        <v>116</v>
      </c>
      <c r="M62" s="50">
        <f t="shared" si="10"/>
        <v>2.4506965754746606</v>
      </c>
      <c r="N62" s="47">
        <f t="shared" si="11"/>
        <v>284.28080275506062</v>
      </c>
    </row>
    <row r="63" spans="6:14" hidden="1" outlineLevel="1" x14ac:dyDescent="0.45">
      <c r="F63">
        <v>117</v>
      </c>
      <c r="G63" s="50">
        <f t="shared" si="6"/>
        <v>2.2815398006558527</v>
      </c>
      <c r="H63" s="47">
        <f t="shared" si="7"/>
        <v>266.94015667673477</v>
      </c>
      <c r="I63" s="25">
        <v>117</v>
      </c>
      <c r="J63" s="50">
        <f t="shared" si="8"/>
        <v>2.3635324338884511</v>
      </c>
      <c r="K63" s="47">
        <f t="shared" si="9"/>
        <v>276.53329476494878</v>
      </c>
      <c r="L63" s="25">
        <v>117</v>
      </c>
      <c r="M63" s="50">
        <f t="shared" si="10"/>
        <v>2.4452108829798358</v>
      </c>
      <c r="N63" s="47">
        <f t="shared" si="11"/>
        <v>286.08967330864078</v>
      </c>
    </row>
    <row r="64" spans="6:14" hidden="1" outlineLevel="1" x14ac:dyDescent="0.45">
      <c r="F64">
        <v>118</v>
      </c>
      <c r="G64" s="50">
        <f t="shared" si="6"/>
        <v>2.2768398248026762</v>
      </c>
      <c r="H64" s="47">
        <f t="shared" si="7"/>
        <v>268.6670993267158</v>
      </c>
      <c r="I64" s="25">
        <v>118</v>
      </c>
      <c r="J64" s="50">
        <f t="shared" si="8"/>
        <v>2.3584553705298341</v>
      </c>
      <c r="K64" s="47">
        <f t="shared" si="9"/>
        <v>278.29773372252043</v>
      </c>
      <c r="L64" s="25">
        <v>118</v>
      </c>
      <c r="M64" s="50">
        <f t="shared" si="10"/>
        <v>2.4397511380234471</v>
      </c>
      <c r="N64" s="47">
        <f t="shared" si="11"/>
        <v>287.89063428676678</v>
      </c>
    </row>
    <row r="65" spans="6:14" hidden="1" outlineLevel="1" x14ac:dyDescent="0.45">
      <c r="F65">
        <v>119</v>
      </c>
      <c r="G65" s="50">
        <f t="shared" si="6"/>
        <v>2.2721612445868296</v>
      </c>
      <c r="H65" s="47">
        <f t="shared" si="7"/>
        <v>270.38718810583271</v>
      </c>
      <c r="I65" s="25">
        <v>119</v>
      </c>
      <c r="J65" s="50">
        <f t="shared" si="8"/>
        <v>2.3534018649382866</v>
      </c>
      <c r="K65" s="47">
        <f t="shared" si="9"/>
        <v>280.05482192765612</v>
      </c>
      <c r="L65" s="25">
        <v>119</v>
      </c>
      <c r="M65" s="50">
        <f t="shared" si="10"/>
        <v>2.4343171874679737</v>
      </c>
      <c r="N65" s="47">
        <f t="shared" si="11"/>
        <v>289.68374530868886</v>
      </c>
    </row>
    <row r="66" spans="6:14" hidden="1" outlineLevel="1" x14ac:dyDescent="0.45">
      <c r="F66">
        <v>120</v>
      </c>
      <c r="G66" s="50">
        <f t="shared" si="6"/>
        <v>2.267503938629408</v>
      </c>
      <c r="H66" s="47">
        <f t="shared" si="7"/>
        <v>272.10047263552894</v>
      </c>
      <c r="I66" s="25">
        <v>120</v>
      </c>
      <c r="J66" s="50">
        <f t="shared" si="8"/>
        <v>2.348371780797077</v>
      </c>
      <c r="K66" s="47">
        <f t="shared" si="9"/>
        <v>281.80461369564921</v>
      </c>
      <c r="L66" s="25">
        <v>120</v>
      </c>
      <c r="M66" s="50">
        <f t="shared" si="10"/>
        <v>2.428908879263016</v>
      </c>
      <c r="N66" s="47">
        <f t="shared" si="11"/>
        <v>291.46906551156189</v>
      </c>
    </row>
    <row r="67" spans="6:14" hidden="1" outlineLevel="1" x14ac:dyDescent="0.45">
      <c r="F67">
        <v>121</v>
      </c>
      <c r="G67" s="50">
        <f t="shared" si="6"/>
        <v>2.2628677863816931</v>
      </c>
      <c r="H67" s="47">
        <f t="shared" si="7"/>
        <v>273.80700215218485</v>
      </c>
      <c r="I67" s="25">
        <v>121</v>
      </c>
      <c r="J67" s="50">
        <f t="shared" si="8"/>
        <v>2.3433649827393963</v>
      </c>
      <c r="K67" s="47">
        <f t="shared" si="9"/>
        <v>283.54716291146696</v>
      </c>
      <c r="L67" s="25">
        <v>121</v>
      </c>
      <c r="M67" s="50">
        <f t="shared" si="10"/>
        <v>2.4235260624363599</v>
      </c>
      <c r="N67" s="47">
        <f t="shared" si="11"/>
        <v>293.24665355479954</v>
      </c>
    </row>
    <row r="68" spans="6:14" hidden="1" outlineLevel="1" x14ac:dyDescent="0.45">
      <c r="F68">
        <v>122</v>
      </c>
      <c r="G68" s="50">
        <f t="shared" si="6"/>
        <v>2.2582526681185611</v>
      </c>
      <c r="H68" s="47">
        <f t="shared" si="7"/>
        <v>275.50682551046447</v>
      </c>
      <c r="I68" s="25">
        <v>122</v>
      </c>
      <c r="J68" s="50">
        <f t="shared" si="8"/>
        <v>2.3383813363406838</v>
      </c>
      <c r="K68" s="47">
        <f t="shared" si="9"/>
        <v>285.28252303356345</v>
      </c>
      <c r="L68" s="25">
        <v>122</v>
      </c>
      <c r="M68" s="50">
        <f t="shared" si="10"/>
        <v>2.4181685870851193</v>
      </c>
      <c r="N68" s="47">
        <f t="shared" si="11"/>
        <v>295.01656762438455</v>
      </c>
    </row>
    <row r="69" spans="6:14" hidden="1" outlineLevel="1" x14ac:dyDescent="0.45">
      <c r="F69">
        <v>123</v>
      </c>
      <c r="G69" s="50">
        <f t="shared" si="6"/>
        <v>2.2536584649319495</v>
      </c>
      <c r="H69" s="47">
        <f t="shared" si="7"/>
        <v>277.1999911866298</v>
      </c>
      <c r="I69" s="25">
        <v>123</v>
      </c>
      <c r="J69" s="50">
        <f t="shared" si="8"/>
        <v>2.3334207081110208</v>
      </c>
      <c r="K69" s="47">
        <f t="shared" si="9"/>
        <v>287.01074709765555</v>
      </c>
      <c r="L69" s="25">
        <v>123</v>
      </c>
      <c r="M69" s="50">
        <f t="shared" si="10"/>
        <v>2.4128363043669641</v>
      </c>
      <c r="N69" s="47">
        <f t="shared" si="11"/>
        <v>296.77886543713657</v>
      </c>
    </row>
    <row r="70" spans="6:14" hidden="1" outlineLevel="1" x14ac:dyDescent="0.45">
      <c r="F70">
        <v>124</v>
      </c>
      <c r="G70" s="50">
        <f t="shared" si="6"/>
        <v>2.2490850587243845</v>
      </c>
      <c r="H70" s="47">
        <f t="shared" si="7"/>
        <v>278.88654728182365</v>
      </c>
      <c r="I70" s="25">
        <v>124</v>
      </c>
      <c r="J70" s="50">
        <f t="shared" si="8"/>
        <v>2.3284829654875949</v>
      </c>
      <c r="K70" s="47">
        <f t="shared" si="9"/>
        <v>288.73188772046177</v>
      </c>
      <c r="L70" s="25">
        <v>124</v>
      </c>
      <c r="M70" s="50">
        <f t="shared" si="10"/>
        <v>2.4075290664914291</v>
      </c>
      <c r="N70" s="47">
        <f t="shared" si="11"/>
        <v>298.53360424493718</v>
      </c>
    </row>
    <row r="71" spans="6:14" outlineLevel="1" x14ac:dyDescent="0.45">
      <c r="F71" s="26">
        <v>125</v>
      </c>
      <c r="G71" s="50">
        <f t="shared" si="6"/>
        <v>2.2445323322025619</v>
      </c>
      <c r="H71" s="48">
        <f t="shared" si="7"/>
        <v>280.56654152532025</v>
      </c>
      <c r="I71" s="49">
        <v>125</v>
      </c>
      <c r="J71" s="50">
        <f t="shared" si="8"/>
        <v>2.3235679768272317</v>
      </c>
      <c r="K71" s="48">
        <f t="shared" si="9"/>
        <v>290.44599710340395</v>
      </c>
      <c r="L71" s="49">
        <v>125</v>
      </c>
      <c r="M71" s="50">
        <f t="shared" si="10"/>
        <v>2.4022467267112999</v>
      </c>
      <c r="N71" s="48">
        <f t="shared" si="11"/>
        <v>300.28084083891247</v>
      </c>
    </row>
    <row r="72" spans="6:14" hidden="1" outlineLevel="1" x14ac:dyDescent="0.45">
      <c r="F72">
        <v>126</v>
      </c>
      <c r="G72" s="50">
        <f t="shared" si="6"/>
        <v>2.2400001688709898</v>
      </c>
      <c r="H72" s="47">
        <f t="shared" si="7"/>
        <v>282.24002127774475</v>
      </c>
      <c r="I72" s="25">
        <v>126</v>
      </c>
      <c r="J72" s="50">
        <f t="shared" si="8"/>
        <v>2.3186756113989948</v>
      </c>
      <c r="K72" s="47">
        <f t="shared" si="9"/>
        <v>292.15312703627336</v>
      </c>
      <c r="L72" s="25">
        <v>126</v>
      </c>
      <c r="M72" s="50">
        <f t="shared" si="10"/>
        <v>2.3969891393140843</v>
      </c>
      <c r="N72" s="47">
        <f t="shared" si="11"/>
        <v>302.02063155357462</v>
      </c>
    </row>
    <row r="73" spans="6:14" hidden="1" outlineLevel="1" x14ac:dyDescent="0.45">
      <c r="F73">
        <v>127</v>
      </c>
      <c r="G73" s="50">
        <f t="shared" si="6"/>
        <v>2.2354884530256869</v>
      </c>
      <c r="H73" s="47">
        <f t="shared" si="7"/>
        <v>283.90703353426221</v>
      </c>
      <c r="I73" s="25">
        <v>127</v>
      </c>
      <c r="J73" s="50">
        <f t="shared" si="8"/>
        <v>2.3138057393768539</v>
      </c>
      <c r="K73" s="47">
        <f t="shared" si="9"/>
        <v>293.85332890086045</v>
      </c>
      <c r="L73" s="25">
        <v>127</v>
      </c>
      <c r="M73" s="50">
        <f t="shared" si="10"/>
        <v>2.3917561596135557</v>
      </c>
      <c r="N73" s="47">
        <f t="shared" si="11"/>
        <v>303.75303227092155</v>
      </c>
    </row>
    <row r="74" spans="6:14" hidden="1" outlineLevel="1" x14ac:dyDescent="0.45">
      <c r="F74">
        <v>128</v>
      </c>
      <c r="G74" s="50">
        <f t="shared" si="6"/>
        <v>2.2309970697479358</v>
      </c>
      <c r="H74" s="47">
        <f t="shared" si="7"/>
        <v>285.56762492773578</v>
      </c>
      <c r="I74" s="25">
        <v>128</v>
      </c>
      <c r="J74" s="50">
        <f t="shared" si="8"/>
        <v>2.3089582318324187</v>
      </c>
      <c r="K74" s="47">
        <f t="shared" si="9"/>
        <v>295.54665367454959</v>
      </c>
      <c r="L74" s="25">
        <v>128</v>
      </c>
      <c r="M74" s="50">
        <f t="shared" si="10"/>
        <v>2.38654764394138</v>
      </c>
      <c r="N74" s="47">
        <f t="shared" si="11"/>
        <v>305.47809842449664</v>
      </c>
    </row>
    <row r="75" spans="6:14" hidden="1" outlineLevel="1" x14ac:dyDescent="0.45">
      <c r="F75">
        <v>129</v>
      </c>
      <c r="G75" s="50">
        <f t="shared" si="6"/>
        <v>2.2265259048980925</v>
      </c>
      <c r="H75" s="47">
        <f t="shared" si="7"/>
        <v>287.22184173185394</v>
      </c>
      <c r="I75" s="25">
        <v>129</v>
      </c>
      <c r="J75" s="50">
        <f t="shared" si="8"/>
        <v>2.3041329607277383</v>
      </c>
      <c r="K75" s="47">
        <f t="shared" si="9"/>
        <v>297.23315193387822</v>
      </c>
      <c r="L75" s="25">
        <v>129</v>
      </c>
      <c r="M75" s="50">
        <f t="shared" si="10"/>
        <v>2.3813634496388159</v>
      </c>
      <c r="N75" s="47">
        <f t="shared" si="11"/>
        <v>307.19588500340723</v>
      </c>
    </row>
    <row r="76" spans="6:14" hidden="1" outlineLevel="1" x14ac:dyDescent="0.45">
      <c r="F76">
        <v>130</v>
      </c>
      <c r="G76" s="50">
        <f t="shared" si="6"/>
        <v>2.2220748451094519</v>
      </c>
      <c r="H76" s="47">
        <f t="shared" si="7"/>
        <v>288.86972986422876</v>
      </c>
      <c r="I76" s="25">
        <v>130</v>
      </c>
      <c r="J76" s="50">
        <f t="shared" si="8"/>
        <v>2.2993297989081665</v>
      </c>
      <c r="K76" s="47">
        <f t="shared" si="9"/>
        <v>298.91287385806163</v>
      </c>
      <c r="L76" s="25">
        <v>130</v>
      </c>
      <c r="M76" s="50">
        <f t="shared" si="10"/>
        <v>2.3762034350484931</v>
      </c>
      <c r="N76" s="47">
        <f t="shared" si="11"/>
        <v>308.9064465563041</v>
      </c>
    </row>
    <row r="77" spans="6:14" hidden="1" outlineLevel="1" x14ac:dyDescent="0.45">
      <c r="F77">
        <v>131</v>
      </c>
      <c r="G77" s="50">
        <f t="shared" si="6"/>
        <v>2.2176437777821674</v>
      </c>
      <c r="H77" s="47">
        <f t="shared" si="7"/>
        <v>290.51133488946391</v>
      </c>
      <c r="I77" s="25">
        <v>131</v>
      </c>
      <c r="J77" s="50">
        <f t="shared" si="8"/>
        <v>2.2945486200952909</v>
      </c>
      <c r="K77" s="47">
        <f t="shared" si="9"/>
        <v>300.58586923248311</v>
      </c>
      <c r="L77" s="25">
        <v>131</v>
      </c>
      <c r="M77" s="50">
        <f t="shared" si="10"/>
        <v>2.371067459506266</v>
      </c>
      <c r="N77" s="47">
        <f t="shared" si="11"/>
        <v>310.60983719532084</v>
      </c>
    </row>
    <row r="78" spans="6:14" hidden="1" outlineLevel="1" x14ac:dyDescent="0.45">
      <c r="F78">
        <v>132</v>
      </c>
      <c r="G78" s="50">
        <f t="shared" si="6"/>
        <v>2.2132325910772241</v>
      </c>
      <c r="H78" s="47">
        <f t="shared" si="7"/>
        <v>292.14670202219361</v>
      </c>
      <c r="I78" s="25">
        <v>132</v>
      </c>
      <c r="J78" s="50">
        <f t="shared" si="8"/>
        <v>2.2897892988799273</v>
      </c>
      <c r="K78" s="47">
        <f t="shared" si="9"/>
        <v>302.25218745215039</v>
      </c>
      <c r="L78" s="25">
        <v>132</v>
      </c>
      <c r="M78" s="50">
        <f t="shared" si="10"/>
        <v>2.3659553833331421</v>
      </c>
      <c r="N78" s="47">
        <f t="shared" si="11"/>
        <v>312.30611059997477</v>
      </c>
    </row>
    <row r="79" spans="6:14" hidden="1" outlineLevel="1" x14ac:dyDescent="0.45">
      <c r="F79">
        <v>133</v>
      </c>
      <c r="G79" s="50">
        <f t="shared" si="6"/>
        <v>2.2088411739104656</v>
      </c>
      <c r="H79" s="47">
        <f t="shared" si="7"/>
        <v>293.77587613009194</v>
      </c>
      <c r="I79" s="25">
        <v>133</v>
      </c>
      <c r="J79" s="50">
        <f t="shared" si="8"/>
        <v>2.2850517107151749</v>
      </c>
      <c r="K79" s="47">
        <f t="shared" si="9"/>
        <v>303.91187752511826</v>
      </c>
      <c r="L79" s="25">
        <v>133</v>
      </c>
      <c r="M79" s="50">
        <f t="shared" si="10"/>
        <v>2.3608670678272841</v>
      </c>
      <c r="N79" s="47">
        <f t="shared" si="11"/>
        <v>313.99532002102876</v>
      </c>
    </row>
    <row r="80" spans="6:14" hidden="1" outlineLevel="1" x14ac:dyDescent="0.45">
      <c r="F80">
        <v>134</v>
      </c>
      <c r="G80" s="50">
        <f t="shared" si="6"/>
        <v>2.2044694159466749</v>
      </c>
      <c r="H80" s="47">
        <f t="shared" si="7"/>
        <v>295.39890173685444</v>
      </c>
      <c r="I80" s="25">
        <v>134</v>
      </c>
      <c r="J80" s="50">
        <f t="shared" si="8"/>
        <v>2.280335731909537</v>
      </c>
      <c r="K80" s="47">
        <f t="shared" si="9"/>
        <v>305.56498807587798</v>
      </c>
      <c r="L80" s="25">
        <v>134</v>
      </c>
      <c r="M80" s="50">
        <f t="shared" si="10"/>
        <v>2.355802375256085</v>
      </c>
      <c r="N80" s="47">
        <f t="shared" si="11"/>
        <v>315.6775182843154</v>
      </c>
    </row>
    <row r="81" spans="6:14" hidden="1" outlineLevel="1" x14ac:dyDescent="0.45">
      <c r="F81">
        <v>135</v>
      </c>
      <c r="G81" s="50">
        <f t="shared" si="6"/>
        <v>2.2001172075937063</v>
      </c>
      <c r="H81" s="47">
        <f t="shared" si="7"/>
        <v>297.01582302515033</v>
      </c>
      <c r="I81" s="25">
        <v>135</v>
      </c>
      <c r="J81" s="50">
        <f t="shared" si="8"/>
        <v>2.2756412396201022</v>
      </c>
      <c r="K81" s="47">
        <f t="shared" si="9"/>
        <v>307.2115673487138</v>
      </c>
      <c r="L81" s="25">
        <v>135</v>
      </c>
      <c r="M81" s="50">
        <f t="shared" si="10"/>
        <v>2.3507611688483174</v>
      </c>
      <c r="N81" s="47">
        <f t="shared" si="11"/>
        <v>317.35275779452286</v>
      </c>
    </row>
    <row r="82" spans="6:14" hidden="1" outlineLevel="1" x14ac:dyDescent="0.45">
      <c r="F82">
        <v>136</v>
      </c>
      <c r="G82" s="50">
        <f t="shared" si="6"/>
        <v>2.1957844399966704</v>
      </c>
      <c r="H82" s="47">
        <f t="shared" si="7"/>
        <v>298.62668383954718</v>
      </c>
      <c r="I82" s="25">
        <v>136</v>
      </c>
      <c r="J82" s="50">
        <f t="shared" si="8"/>
        <v>2.2709681118457867</v>
      </c>
      <c r="K82" s="47">
        <f t="shared" si="9"/>
        <v>308.85166321102702</v>
      </c>
      <c r="L82" s="25">
        <v>136</v>
      </c>
      <c r="M82" s="50">
        <f t="shared" si="10"/>
        <v>2.3457433127863521</v>
      </c>
      <c r="N82" s="47">
        <f t="shared" si="11"/>
        <v>319.02109053894389</v>
      </c>
    </row>
    <row r="83" spans="6:14" hidden="1" outlineLevel="1" x14ac:dyDescent="0.45">
      <c r="F83">
        <v>137</v>
      </c>
      <c r="G83" s="50">
        <f t="shared" si="6"/>
        <v>2.1914710050321697</v>
      </c>
      <c r="H83" s="47">
        <f t="shared" si="7"/>
        <v>300.23152768940724</v>
      </c>
      <c r="I83" s="25">
        <v>137</v>
      </c>
      <c r="J83" s="50">
        <f t="shared" si="8"/>
        <v>2.2663162274206377</v>
      </c>
      <c r="K83" s="47">
        <f t="shared" si="9"/>
        <v>310.48532315662737</v>
      </c>
      <c r="L83" s="25">
        <v>137</v>
      </c>
      <c r="M83" s="50">
        <f t="shared" si="10"/>
        <v>2.3407486721984494</v>
      </c>
      <c r="N83" s="47">
        <f t="shared" si="11"/>
        <v>320.68256809118759</v>
      </c>
    </row>
    <row r="84" spans="6:14" hidden="1" outlineLevel="1" x14ac:dyDescent="0.45">
      <c r="F84">
        <v>138</v>
      </c>
      <c r="G84" s="50">
        <f t="shared" si="6"/>
        <v>2.1871767953025856</v>
      </c>
      <c r="H84" s="47">
        <f t="shared" si="7"/>
        <v>301.83039775175683</v>
      </c>
      <c r="I84" s="25">
        <v>138</v>
      </c>
      <c r="J84" s="50">
        <f t="shared" si="8"/>
        <v>2.2616854660071972</v>
      </c>
      <c r="K84" s="47">
        <f t="shared" si="9"/>
        <v>312.11259430899321</v>
      </c>
      <c r="L84" s="25">
        <v>138</v>
      </c>
      <c r="M84" s="50">
        <f t="shared" si="10"/>
        <v>2.3357771131511202</v>
      </c>
      <c r="N84" s="47">
        <f t="shared" si="11"/>
        <v>322.33724161485458</v>
      </c>
    </row>
    <row r="85" spans="6:14" hidden="1" outlineLevel="1" x14ac:dyDescent="0.45">
      <c r="F85">
        <v>139</v>
      </c>
      <c r="G85" s="50">
        <f t="shared" si="6"/>
        <v>2.1829017041304155</v>
      </c>
      <c r="H85" s="47">
        <f t="shared" si="7"/>
        <v>303.42333687412776</v>
      </c>
      <c r="I85" s="25">
        <v>139</v>
      </c>
      <c r="J85" s="50">
        <f t="shared" si="8"/>
        <v>2.2570757080899257</v>
      </c>
      <c r="K85" s="47">
        <f t="shared" si="9"/>
        <v>313.73352342449965</v>
      </c>
      <c r="L85" s="25">
        <v>139</v>
      </c>
      <c r="M85" s="50">
        <f t="shared" si="10"/>
        <v>2.3308285026415567</v>
      </c>
      <c r="N85" s="47">
        <f t="shared" si="11"/>
        <v>323.98516186717637</v>
      </c>
    </row>
    <row r="86" spans="6:14" hidden="1" outlineLevel="1" x14ac:dyDescent="0.45">
      <c r="F86">
        <v>140</v>
      </c>
      <c r="G86" s="50">
        <f t="shared" si="6"/>
        <v>2.1786456255526607</v>
      </c>
      <c r="H86" s="47">
        <f t="shared" si="7"/>
        <v>305.01038757737251</v>
      </c>
      <c r="I86" s="25">
        <v>140</v>
      </c>
      <c r="J86" s="50">
        <f t="shared" si="8"/>
        <v>2.2524868349686837</v>
      </c>
      <c r="K86" s="47">
        <f t="shared" si="9"/>
        <v>315.34815689561572</v>
      </c>
      <c r="L86" s="25">
        <v>140</v>
      </c>
      <c r="M86" s="50">
        <f t="shared" si="10"/>
        <v>2.3259027085901334</v>
      </c>
      <c r="N86" s="47">
        <f t="shared" si="11"/>
        <v>325.62637920261869</v>
      </c>
    </row>
    <row r="87" spans="6:14" hidden="1" outlineLevel="1" x14ac:dyDescent="0.45">
      <c r="F87">
        <v>141</v>
      </c>
      <c r="G87" s="50">
        <f t="shared" si="6"/>
        <v>2.1744084543152624</v>
      </c>
      <c r="H87" s="47">
        <f t="shared" si="7"/>
        <v>306.59159205845202</v>
      </c>
      <c r="I87" s="25">
        <v>141</v>
      </c>
      <c r="J87" s="50">
        <f t="shared" si="8"/>
        <v>2.2479187287522731</v>
      </c>
      <c r="K87" s="47">
        <f t="shared" si="9"/>
        <v>316.95654075407049</v>
      </c>
      <c r="L87" s="25">
        <v>141</v>
      </c>
      <c r="M87" s="50">
        <f t="shared" si="10"/>
        <v>2.3209995998329735</v>
      </c>
      <c r="N87" s="47">
        <f t="shared" si="11"/>
        <v>327.26094357644928</v>
      </c>
    </row>
    <row r="88" spans="6:14" hidden="1" outlineLevel="1" x14ac:dyDescent="0.45">
      <c r="F88">
        <v>142</v>
      </c>
      <c r="G88" s="50">
        <f t="shared" si="6"/>
        <v>2.1701900858675884</v>
      </c>
      <c r="H88" s="47">
        <f t="shared" si="7"/>
        <v>308.16699219319753</v>
      </c>
      <c r="I88" s="25">
        <v>142</v>
      </c>
      <c r="J88" s="50">
        <f t="shared" si="8"/>
        <v>2.2433712723520345</v>
      </c>
      <c r="K88" s="47">
        <f t="shared" si="9"/>
        <v>318.55872067398889</v>
      </c>
      <c r="L88" s="25">
        <v>142</v>
      </c>
      <c r="M88" s="50">
        <f t="shared" si="10"/>
        <v>2.3161190461145851</v>
      </c>
      <c r="N88" s="47">
        <f t="shared" si="11"/>
        <v>328.88890454827106</v>
      </c>
    </row>
    <row r="89" spans="6:14" hidden="1" outlineLevel="1" x14ac:dyDescent="0.45">
      <c r="F89">
        <v>143</v>
      </c>
      <c r="G89" s="50">
        <f t="shared" si="6"/>
        <v>2.1659904163569657</v>
      </c>
      <c r="H89" s="47">
        <f t="shared" si="7"/>
        <v>309.73662953904608</v>
      </c>
      <c r="I89" s="25">
        <v>143</v>
      </c>
      <c r="J89" s="50">
        <f t="shared" si="8"/>
        <v>2.2388443494755039</v>
      </c>
      <c r="K89" s="47">
        <f t="shared" si="9"/>
        <v>320.15474197499708</v>
      </c>
      <c r="L89" s="25">
        <v>143</v>
      </c>
      <c r="M89" s="50">
        <f t="shared" si="10"/>
        <v>2.3112609180805634</v>
      </c>
      <c r="N89" s="47">
        <f t="shared" si="11"/>
        <v>330.51031128552057</v>
      </c>
    </row>
    <row r="90" spans="6:14" hidden="1" outlineLevel="1" x14ac:dyDescent="0.45">
      <c r="F90">
        <v>144</v>
      </c>
      <c r="G90" s="50">
        <f t="shared" si="6"/>
        <v>2.1618093426232647</v>
      </c>
      <c r="H90" s="47">
        <f t="shared" si="7"/>
        <v>311.30054533775012</v>
      </c>
      <c r="I90" s="25">
        <v>144</v>
      </c>
      <c r="J90" s="50">
        <f t="shared" si="8"/>
        <v>2.2343378446201241</v>
      </c>
      <c r="K90" s="47">
        <f t="shared" si="9"/>
        <v>321.74464962529788</v>
      </c>
      <c r="L90" s="25">
        <v>144</v>
      </c>
      <c r="M90" s="50">
        <f t="shared" si="10"/>
        <v>2.3064250872703598</v>
      </c>
      <c r="N90" s="47">
        <f t="shared" si="11"/>
        <v>332.12521256693179</v>
      </c>
    </row>
    <row r="91" spans="6:14" hidden="1" outlineLevel="1" x14ac:dyDescent="0.45">
      <c r="F91">
        <v>145</v>
      </c>
      <c r="G91" s="50">
        <f t="shared" si="6"/>
        <v>2.1576467621935271</v>
      </c>
      <c r="H91" s="47">
        <f t="shared" si="7"/>
        <v>312.85878051806145</v>
      </c>
      <c r="I91" s="25">
        <v>145</v>
      </c>
      <c r="J91" s="50">
        <f t="shared" si="8"/>
        <v>2.2298516430670134</v>
      </c>
      <c r="K91" s="47">
        <f t="shared" si="9"/>
        <v>323.32848824471694</v>
      </c>
      <c r="L91" s="25">
        <v>145</v>
      </c>
      <c r="M91" s="50">
        <f t="shared" si="10"/>
        <v>2.3016114261101155</v>
      </c>
      <c r="N91" s="47">
        <f t="shared" si="11"/>
        <v>333.73365678596673</v>
      </c>
    </row>
    <row r="92" spans="6:14" hidden="1" outlineLevel="1" x14ac:dyDescent="0.45">
      <c r="F92">
        <v>146</v>
      </c>
      <c r="G92" s="50">
        <f t="shared" si="6"/>
        <v>2.1535025732766448</v>
      </c>
      <c r="H92" s="47">
        <f t="shared" si="7"/>
        <v>314.41137569839015</v>
      </c>
      <c r="I92" s="25">
        <v>146</v>
      </c>
      <c r="J92" s="50">
        <f t="shared" si="8"/>
        <v>2.2253856308747904</v>
      </c>
      <c r="K92" s="47">
        <f t="shared" si="9"/>
        <v>324.9063021077194</v>
      </c>
      <c r="L92" s="25">
        <v>146</v>
      </c>
      <c r="M92" s="50">
        <f t="shared" si="10"/>
        <v>2.29681980790556</v>
      </c>
      <c r="N92" s="47">
        <f t="shared" si="11"/>
        <v>335.33569195421177</v>
      </c>
    </row>
    <row r="93" spans="6:14" hidden="1" outlineLevel="1" x14ac:dyDescent="0.45">
      <c r="F93">
        <v>147</v>
      </c>
      <c r="G93" s="50">
        <f t="shared" si="6"/>
        <v>2.1493766747580811</v>
      </c>
      <c r="H93" s="47">
        <f t="shared" si="7"/>
        <v>315.95837118943791</v>
      </c>
      <c r="I93" s="25">
        <v>147</v>
      </c>
      <c r="J93" s="50">
        <f t="shared" si="8"/>
        <v>2.2209396948734517</v>
      </c>
      <c r="K93" s="47">
        <f t="shared" si="9"/>
        <v>326.47813514639739</v>
      </c>
      <c r="L93" s="25">
        <v>147</v>
      </c>
      <c r="M93" s="50">
        <f t="shared" si="10"/>
        <v>2.2920501068349752</v>
      </c>
      <c r="N93" s="47">
        <f t="shared" si="11"/>
        <v>336.93136570474138</v>
      </c>
    </row>
    <row r="94" spans="6:14" hidden="1" outlineLevel="1" x14ac:dyDescent="0.45">
      <c r="F94">
        <v>148</v>
      </c>
      <c r="G94" s="50">
        <f t="shared" si="6"/>
        <v>2.1452689661946427</v>
      </c>
      <c r="H94" s="47">
        <f t="shared" si="7"/>
        <v>317.49980699680714</v>
      </c>
      <c r="I94" s="25">
        <v>148</v>
      </c>
      <c r="J94" s="50">
        <f t="shared" si="8"/>
        <v>2.2165137226583056</v>
      </c>
      <c r="K94" s="47">
        <f t="shared" si="9"/>
        <v>328.04403095342923</v>
      </c>
      <c r="L94" s="25">
        <v>148</v>
      </c>
      <c r="M94" s="50">
        <f t="shared" si="10"/>
        <v>2.2873021979422217</v>
      </c>
      <c r="N94" s="47">
        <f t="shared" si="11"/>
        <v>338.52072529544881</v>
      </c>
    </row>
    <row r="95" spans="6:14" hidden="1" outlineLevel="1" x14ac:dyDescent="0.45">
      <c r="F95">
        <v>149</v>
      </c>
      <c r="G95" s="50">
        <f t="shared" si="6"/>
        <v>2.1411793478092931</v>
      </c>
      <c r="H95" s="47">
        <f t="shared" si="7"/>
        <v>319.03572282358465</v>
      </c>
      <c r="I95" s="25">
        <v>149</v>
      </c>
      <c r="J95" s="50">
        <f t="shared" si="8"/>
        <v>2.2121076025839597</v>
      </c>
      <c r="K95" s="47">
        <f t="shared" si="9"/>
        <v>329.60403278500996</v>
      </c>
      <c r="L95" s="25">
        <v>149</v>
      </c>
      <c r="M95" s="50">
        <f t="shared" si="10"/>
        <v>2.2825759571298279</v>
      </c>
      <c r="N95" s="47">
        <f t="shared" si="11"/>
        <v>340.10381761234436</v>
      </c>
    </row>
    <row r="96" spans="6:14" outlineLevel="1" x14ac:dyDescent="0.45">
      <c r="F96" s="26">
        <v>150</v>
      </c>
      <c r="G96" s="50">
        <f t="shared" si="6"/>
        <v>2.1371077204860152</v>
      </c>
      <c r="H96" s="48">
        <f t="shared" si="7"/>
        <v>320.56615807290228</v>
      </c>
      <c r="I96" s="49">
        <v>150</v>
      </c>
      <c r="J96" s="50">
        <f t="shared" si="8"/>
        <v>2.2077212237583619</v>
      </c>
      <c r="K96" s="48">
        <f t="shared" si="9"/>
        <v>331.15818356375428</v>
      </c>
      <c r="L96" s="49">
        <v>150</v>
      </c>
      <c r="M96" s="50">
        <f t="shared" si="10"/>
        <v>2.2778712611521432</v>
      </c>
      <c r="N96" s="48">
        <f t="shared" si="11"/>
        <v>341.68068917282147</v>
      </c>
    </row>
    <row r="97" spans="6:14" hidden="1" outlineLevel="1" x14ac:dyDescent="0.45">
      <c r="F97">
        <v>151</v>
      </c>
      <c r="G97" s="50">
        <f t="shared" si="6"/>
        <v>2.1330539857647151</v>
      </c>
      <c r="H97" s="47">
        <f t="shared" si="7"/>
        <v>322.09115185047199</v>
      </c>
      <c r="I97" s="25">
        <v>151</v>
      </c>
      <c r="J97" s="50">
        <f t="shared" si="8"/>
        <v>2.2033544760368926</v>
      </c>
      <c r="K97" s="47">
        <f t="shared" si="9"/>
        <v>332.70652588157077</v>
      </c>
      <c r="L97" s="25">
        <v>151</v>
      </c>
      <c r="M97" s="50">
        <f t="shared" si="10"/>
        <v>2.2731879876085506</v>
      </c>
      <c r="N97" s="47">
        <f t="shared" si="11"/>
        <v>343.25138612889111</v>
      </c>
    </row>
    <row r="98" spans="6:14" hidden="1" outlineLevel="1" x14ac:dyDescent="0.45">
      <c r="F98">
        <v>152</v>
      </c>
      <c r="G98" s="50">
        <f t="shared" si="6"/>
        <v>2.1290180458361729</v>
      </c>
      <c r="H98" s="47">
        <f t="shared" si="7"/>
        <v>323.6107429670983</v>
      </c>
      <c r="I98" s="25">
        <v>152</v>
      </c>
      <c r="J98" s="50">
        <f t="shared" si="8"/>
        <v>2.1990072500165123</v>
      </c>
      <c r="K98" s="47">
        <f t="shared" si="9"/>
        <v>334.24910200250986</v>
      </c>
      <c r="L98" s="25">
        <v>152</v>
      </c>
      <c r="M98" s="50">
        <f t="shared" si="10"/>
        <v>2.2685260149367412</v>
      </c>
      <c r="N98" s="47">
        <f t="shared" si="11"/>
        <v>344.81595427038468</v>
      </c>
    </row>
    <row r="99" spans="6:14" hidden="1" outlineLevel="1" x14ac:dyDescent="0.45">
      <c r="F99">
        <v>153</v>
      </c>
      <c r="G99" s="50">
        <f t="shared" si="6"/>
        <v>2.1249998035370372</v>
      </c>
      <c r="H99" s="47">
        <f t="shared" si="7"/>
        <v>325.12496994116668</v>
      </c>
      <c r="I99" s="25">
        <v>153</v>
      </c>
      <c r="J99" s="50">
        <f t="shared" si="8"/>
        <v>2.1946794370299574</v>
      </c>
      <c r="K99" s="47">
        <f t="shared" si="9"/>
        <v>335.78595386558345</v>
      </c>
      <c r="L99" s="25">
        <v>153</v>
      </c>
      <c r="M99" s="50">
        <f t="shared" si="10"/>
        <v>2.2638852224060502</v>
      </c>
      <c r="N99" s="47">
        <f t="shared" si="11"/>
        <v>346.37443902812566</v>
      </c>
    </row>
    <row r="100" spans="6:14" hidden="1" outlineLevel="1" x14ac:dyDescent="0.45">
      <c r="F100">
        <v>154</v>
      </c>
      <c r="G100" s="50">
        <f t="shared" si="6"/>
        <v>2.1209991623448619</v>
      </c>
      <c r="H100" s="47">
        <f t="shared" si="7"/>
        <v>326.63387100110873</v>
      </c>
      <c r="I100" s="25">
        <v>154</v>
      </c>
      <c r="J100" s="50">
        <f t="shared" si="8"/>
        <v>2.1903709291399918</v>
      </c>
      <c r="K100" s="47">
        <f t="shared" si="9"/>
        <v>337.31712308755874</v>
      </c>
      <c r="L100" s="25">
        <v>154</v>
      </c>
      <c r="M100" s="50">
        <f t="shared" si="10"/>
        <v>2.2592654901108515</v>
      </c>
      <c r="N100" s="47">
        <f t="shared" si="11"/>
        <v>347.92688547707115</v>
      </c>
    </row>
    <row r="101" spans="6:14" hidden="1" outlineLevel="1" x14ac:dyDescent="0.45">
      <c r="F101">
        <v>155</v>
      </c>
      <c r="G101" s="50">
        <f t="shared" si="6"/>
        <v>2.1170160263731868</v>
      </c>
      <c r="H101" s="47">
        <f t="shared" si="7"/>
        <v>328.13748408784397</v>
      </c>
      <c r="I101" s="25">
        <v>155</v>
      </c>
      <c r="J101" s="50">
        <f t="shared" si="8"/>
        <v>2.186081619133704</v>
      </c>
      <c r="K101" s="47">
        <f t="shared" si="9"/>
        <v>338.84265096572415</v>
      </c>
      <c r="L101" s="25">
        <v>155</v>
      </c>
      <c r="M101" s="50">
        <f t="shared" si="10"/>
        <v>2.2546666989640118</v>
      </c>
      <c r="N101" s="47">
        <f t="shared" si="11"/>
        <v>349.47333833942184</v>
      </c>
    </row>
    <row r="102" spans="6:14" hidden="1" outlineLevel="1" x14ac:dyDescent="0.45">
      <c r="F102">
        <v>156</v>
      </c>
      <c r="G102" s="50">
        <f t="shared" si="6"/>
        <v>2.1130503003666607</v>
      </c>
      <c r="H102" s="47">
        <f t="shared" si="7"/>
        <v>329.63584685719906</v>
      </c>
      <c r="I102" s="25">
        <v>156</v>
      </c>
      <c r="J102" s="50">
        <f t="shared" si="8"/>
        <v>2.1818114005168598</v>
      </c>
      <c r="K102" s="47">
        <f t="shared" si="9"/>
        <v>340.36257848063013</v>
      </c>
      <c r="L102" s="25">
        <v>156</v>
      </c>
      <c r="M102" s="50">
        <f t="shared" si="10"/>
        <v>2.2500887306904036</v>
      </c>
      <c r="N102" s="47">
        <f t="shared" si="11"/>
        <v>351.01384198770296</v>
      </c>
    </row>
    <row r="103" spans="6:14" hidden="1" outlineLevel="1" x14ac:dyDescent="0.45">
      <c r="F103">
        <v>157</v>
      </c>
      <c r="G103" s="50">
        <f t="shared" si="6"/>
        <v>2.109101889696209</v>
      </c>
      <c r="H103" s="47">
        <f t="shared" si="7"/>
        <v>331.12899668230483</v>
      </c>
      <c r="I103" s="25">
        <v>157</v>
      </c>
      <c r="J103" s="50">
        <f t="shared" si="8"/>
        <v>2.1775601675083003</v>
      </c>
      <c r="K103" s="47">
        <f t="shared" si="9"/>
        <v>341.87694629880315</v>
      </c>
      <c r="L103" s="25">
        <v>157</v>
      </c>
      <c r="M103" s="50">
        <f t="shared" si="10"/>
        <v>2.2455314678204754</v>
      </c>
      <c r="N103" s="47">
        <f t="shared" si="11"/>
        <v>352.54844044781464</v>
      </c>
    </row>
    <row r="104" spans="6:14" hidden="1" outlineLevel="1" x14ac:dyDescent="0.45">
      <c r="F104">
        <v>158</v>
      </c>
      <c r="G104" s="50">
        <f t="shared" si="6"/>
        <v>2.1051707003542384</v>
      </c>
      <c r="H104" s="47">
        <f t="shared" si="7"/>
        <v>332.61697065596968</v>
      </c>
      <c r="I104" s="25">
        <v>158</v>
      </c>
      <c r="J104" s="50">
        <f t="shared" si="8"/>
        <v>2.1733278150343915</v>
      </c>
      <c r="K104" s="47">
        <f t="shared" si="9"/>
        <v>343.38579477543385</v>
      </c>
      <c r="L104" s="25">
        <v>158</v>
      </c>
      <c r="M104" s="50">
        <f t="shared" si="10"/>
        <v>2.2409947936838819</v>
      </c>
      <c r="N104" s="47">
        <f t="shared" si="11"/>
        <v>354.07717740205334</v>
      </c>
    </row>
    <row r="105" spans="6:14" hidden="1" outlineLevel="1" x14ac:dyDescent="0.45">
      <c r="F105">
        <v>159</v>
      </c>
      <c r="G105" s="50">
        <f t="shared" si="6"/>
        <v>2.1012566389498879</v>
      </c>
      <c r="H105" s="47">
        <f t="shared" si="7"/>
        <v>334.09980559303216</v>
      </c>
      <c r="I105" s="25">
        <v>159</v>
      </c>
      <c r="J105" s="50">
        <f t="shared" si="8"/>
        <v>2.1691142387235236</v>
      </c>
      <c r="K105" s="47">
        <f t="shared" si="9"/>
        <v>344.88916395704024</v>
      </c>
      <c r="L105" s="25">
        <v>159</v>
      </c>
      <c r="M105" s="50">
        <f t="shared" si="10"/>
        <v>2.2364785924031678</v>
      </c>
      <c r="N105" s="47">
        <f t="shared" si="11"/>
        <v>355.60009619210371</v>
      </c>
    </row>
    <row r="106" spans="6:14" hidden="1" outlineLevel="1" x14ac:dyDescent="0.45">
      <c r="F106">
        <v>160</v>
      </c>
      <c r="G106" s="50">
        <f t="shared" si="6"/>
        <v>2.0973596127043188</v>
      </c>
      <c r="H106" s="47">
        <f t="shared" si="7"/>
        <v>335.577538032691</v>
      </c>
      <c r="I106" s="25">
        <v>160</v>
      </c>
      <c r="J106" s="50">
        <f t="shared" si="8"/>
        <v>2.1649193349006568</v>
      </c>
      <c r="K106" s="47">
        <f t="shared" si="9"/>
        <v>346.38709358410506</v>
      </c>
      <c r="L106" s="25">
        <v>160</v>
      </c>
      <c r="M106" s="50">
        <f t="shared" si="10"/>
        <v>2.2319827488875106</v>
      </c>
      <c r="N106" s="47">
        <f t="shared" si="11"/>
        <v>357.11723982200169</v>
      </c>
    </row>
    <row r="107" spans="6:14" hidden="1" outlineLevel="1" x14ac:dyDescent="0.45">
      <c r="F107">
        <v>161</v>
      </c>
      <c r="G107" s="50">
        <f t="shared" si="6"/>
        <v>2.0934795294460447</v>
      </c>
      <c r="H107" s="47">
        <f t="shared" si="7"/>
        <v>337.05020424081317</v>
      </c>
      <c r="I107" s="25">
        <v>161</v>
      </c>
      <c r="J107" s="50">
        <f t="shared" si="8"/>
        <v>2.160743000581915</v>
      </c>
      <c r="K107" s="47">
        <f t="shared" si="9"/>
        <v>347.87962309368834</v>
      </c>
      <c r="L107" s="25">
        <v>161</v>
      </c>
      <c r="M107" s="50">
        <f t="shared" si="10"/>
        <v>2.227507148826517</v>
      </c>
      <c r="N107" s="47">
        <f t="shared" si="11"/>
        <v>358.62865096106924</v>
      </c>
    </row>
    <row r="108" spans="6:14" hidden="1" outlineLevel="1" x14ac:dyDescent="0.45">
      <c r="F108">
        <v>162</v>
      </c>
      <c r="G108" s="50">
        <f t="shared" si="6"/>
        <v>2.089616297606304</v>
      </c>
      <c r="H108" s="47">
        <f t="shared" si="7"/>
        <v>338.51784021222124</v>
      </c>
      <c r="I108" s="25">
        <v>162</v>
      </c>
      <c r="J108" s="50">
        <f t="shared" si="8"/>
        <v>2.1565851334692296</v>
      </c>
      <c r="K108" s="47">
        <f t="shared" si="9"/>
        <v>349.36679162201523</v>
      </c>
      <c r="L108" s="25">
        <v>162</v>
      </c>
      <c r="M108" s="50">
        <f t="shared" si="10"/>
        <v>2.2230516786840777</v>
      </c>
      <c r="N108" s="47">
        <f t="shared" si="11"/>
        <v>360.13437194682058</v>
      </c>
    </row>
    <row r="109" spans="6:14" hidden="1" outlineLevel="1" x14ac:dyDescent="0.45">
      <c r="F109">
        <v>163</v>
      </c>
      <c r="G109" s="50">
        <f t="shared" si="6"/>
        <v>2.0857698262144697</v>
      </c>
      <c r="H109" s="47">
        <f t="shared" si="7"/>
        <v>339.98048167295855</v>
      </c>
      <c r="I109" s="25">
        <v>163</v>
      </c>
      <c r="J109" s="50">
        <f t="shared" si="8"/>
        <v>2.1524456319450267</v>
      </c>
      <c r="K109" s="47">
        <f t="shared" si="9"/>
        <v>350.84863800703937</v>
      </c>
      <c r="L109" s="25">
        <v>163</v>
      </c>
      <c r="M109" s="50">
        <f t="shared" si="10"/>
        <v>2.2186162256922728</v>
      </c>
      <c r="N109" s="47">
        <f t="shared" si="11"/>
        <v>361.63444478784049</v>
      </c>
    </row>
    <row r="110" spans="6:14" hidden="1" outlineLevel="1" x14ac:dyDescent="0.45">
      <c r="F110">
        <v>164</v>
      </c>
      <c r="G110" s="50">
        <f t="shared" si="6"/>
        <v>2.0819400248935005</v>
      </c>
      <c r="H110" s="47">
        <f t="shared" si="7"/>
        <v>341.43816408253406</v>
      </c>
      <c r="I110" s="25">
        <v>164</v>
      </c>
      <c r="J110" s="50">
        <f t="shared" si="8"/>
        <v>2.1483243950669628</v>
      </c>
      <c r="K110" s="47">
        <f t="shared" si="9"/>
        <v>352.32520079098191</v>
      </c>
      <c r="L110" s="25">
        <v>164</v>
      </c>
      <c r="M110" s="50">
        <f t="shared" si="10"/>
        <v>2.2142006778453349</v>
      </c>
      <c r="N110" s="47">
        <f t="shared" si="11"/>
        <v>363.12891116663491</v>
      </c>
    </row>
    <row r="111" spans="6:14" hidden="1" outlineLevel="1" x14ac:dyDescent="0.45">
      <c r="F111">
        <v>165</v>
      </c>
      <c r="G111" s="50">
        <f t="shared" si="6"/>
        <v>2.0781268038554321</v>
      </c>
      <c r="H111" s="47">
        <f t="shared" si="7"/>
        <v>342.89092263614629</v>
      </c>
      <c r="I111" s="25">
        <v>165</v>
      </c>
      <c r="J111" s="50">
        <f t="shared" si="8"/>
        <v>2.1442213225627067</v>
      </c>
      <c r="K111" s="47">
        <f t="shared" si="9"/>
        <v>353.7965182228466</v>
      </c>
      <c r="L111" s="25">
        <v>165</v>
      </c>
      <c r="M111" s="50">
        <f t="shared" si="10"/>
        <v>2.2098049238936643</v>
      </c>
      <c r="N111" s="47">
        <f t="shared" si="11"/>
        <v>364.61781244245464</v>
      </c>
    </row>
    <row r="112" spans="6:14" hidden="1" outlineLevel="1" x14ac:dyDescent="0.45">
      <c r="F112">
        <v>166</v>
      </c>
      <c r="G112" s="50">
        <f t="shared" ref="G112:G175" si="12">G111^$G$19</f>
        <v>2.0743300738969035</v>
      </c>
      <c r="H112" s="47">
        <f t="shared" ref="H112:H175" si="13">F112*G112</f>
        <v>344.338792266886</v>
      </c>
      <c r="I112" s="25">
        <v>166</v>
      </c>
      <c r="J112" s="50">
        <f t="shared" ref="J112:J145" si="14">J111^$G$19</f>
        <v>2.1401363148247654</v>
      </c>
      <c r="K112" s="47">
        <f t="shared" ref="K112:K175" si="15">I112*J112</f>
        <v>355.26262826091107</v>
      </c>
      <c r="L112" s="25">
        <v>166</v>
      </c>
      <c r="M112" s="50">
        <f t="shared" ref="M112:M175" si="16">M111^$M$19</f>
        <v>2.2054288533378963</v>
      </c>
      <c r="N112" s="47">
        <f t="shared" ref="N112:N175" si="17">L112*M112</f>
        <v>366.10118965409077</v>
      </c>
    </row>
    <row r="113" spans="6:14" hidden="1" outlineLevel="1" x14ac:dyDescent="0.45">
      <c r="F113">
        <v>167</v>
      </c>
      <c r="G113" s="50">
        <f t="shared" si="12"/>
        <v>2.0705497463947253</v>
      </c>
      <c r="H113" s="47">
        <f t="shared" si="13"/>
        <v>345.78180764791915</v>
      </c>
      <c r="I113" s="25">
        <v>167</v>
      </c>
      <c r="J113" s="50">
        <f t="shared" si="14"/>
        <v>2.1360692729053583</v>
      </c>
      <c r="K113" s="47">
        <f t="shared" si="15"/>
        <v>356.72356857519486</v>
      </c>
      <c r="L113" s="25">
        <v>167</v>
      </c>
      <c r="M113" s="50">
        <f t="shared" si="16"/>
        <v>2.2010723564230243</v>
      </c>
      <c r="N113" s="47">
        <f t="shared" si="17"/>
        <v>367.57908352264508</v>
      </c>
    </row>
    <row r="114" spans="6:14" hidden="1" outlineLevel="1" x14ac:dyDescent="0.45">
      <c r="F114">
        <v>168</v>
      </c>
      <c r="G114" s="50">
        <f t="shared" si="12"/>
        <v>2.0667857333014847</v>
      </c>
      <c r="H114" s="47">
        <f t="shared" si="13"/>
        <v>347.22000319464945</v>
      </c>
      <c r="I114" s="25">
        <v>168</v>
      </c>
      <c r="J114" s="50">
        <f t="shared" si="14"/>
        <v>2.1320200985113331</v>
      </c>
      <c r="K114" s="47">
        <f t="shared" si="15"/>
        <v>358.17937654990396</v>
      </c>
      <c r="L114" s="25">
        <v>168</v>
      </c>
      <c r="M114" s="50">
        <f t="shared" si="16"/>
        <v>2.1967353241325713</v>
      </c>
      <c r="N114" s="47">
        <f t="shared" si="17"/>
        <v>369.05153445427197</v>
      </c>
    </row>
    <row r="115" spans="6:14" hidden="1" outlineLevel="1" x14ac:dyDescent="0.45">
      <c r="F115">
        <v>169</v>
      </c>
      <c r="G115" s="50">
        <f t="shared" si="12"/>
        <v>2.0630379471411882</v>
      </c>
      <c r="H115" s="47">
        <f t="shared" si="13"/>
        <v>348.65341306686082</v>
      </c>
      <c r="I115" s="25">
        <v>169</v>
      </c>
      <c r="J115" s="50">
        <f t="shared" si="14"/>
        <v>2.1279886939991259</v>
      </c>
      <c r="K115" s="47">
        <f t="shared" si="15"/>
        <v>359.63008928585231</v>
      </c>
      <c r="L115" s="25">
        <v>169</v>
      </c>
      <c r="M115" s="50">
        <f t="shared" si="16"/>
        <v>2.1924176481828148</v>
      </c>
      <c r="N115" s="47">
        <f t="shared" si="17"/>
        <v>370.51858254289573</v>
      </c>
    </row>
    <row r="116" spans="6:14" hidden="1" outlineLevel="1" x14ac:dyDescent="0.45">
      <c r="F116">
        <v>170</v>
      </c>
      <c r="G116" s="50">
        <f t="shared" si="12"/>
        <v>2.0593063010049417</v>
      </c>
      <c r="H116" s="47">
        <f t="shared" si="13"/>
        <v>350.08207117084009</v>
      </c>
      <c r="I116" s="25">
        <v>170</v>
      </c>
      <c r="J116" s="50">
        <f t="shared" si="14"/>
        <v>2.1239749623697683</v>
      </c>
      <c r="K116" s="47">
        <f t="shared" si="15"/>
        <v>361.0757436028606</v>
      </c>
      <c r="L116" s="25">
        <v>170</v>
      </c>
      <c r="M116" s="50">
        <f t="shared" si="16"/>
        <v>2.1881192210170637</v>
      </c>
      <c r="N116" s="47">
        <f t="shared" si="17"/>
        <v>371.9802675729008</v>
      </c>
    </row>
    <row r="117" spans="6:14" hidden="1" outlineLevel="1" x14ac:dyDescent="0.45">
      <c r="F117">
        <v>171</v>
      </c>
      <c r="G117" s="50">
        <f t="shared" si="12"/>
        <v>2.0555907085466676</v>
      </c>
      <c r="H117" s="47">
        <f t="shared" si="13"/>
        <v>351.50601116148016</v>
      </c>
      <c r="I117" s="25">
        <v>171</v>
      </c>
      <c r="J117" s="50">
        <f t="shared" si="14"/>
        <v>2.119978807263935</v>
      </c>
      <c r="K117" s="47">
        <f t="shared" si="15"/>
        <v>362.51637604213289</v>
      </c>
      <c r="L117" s="25">
        <v>171</v>
      </c>
      <c r="M117" s="50">
        <f t="shared" si="16"/>
        <v>2.1838399357999831</v>
      </c>
      <c r="N117" s="47">
        <f t="shared" si="17"/>
        <v>373.4366290217971</v>
      </c>
    </row>
    <row r="118" spans="6:14" hidden="1" outlineLevel="1" x14ac:dyDescent="0.45">
      <c r="F118">
        <v>172</v>
      </c>
      <c r="G118" s="50">
        <f t="shared" si="12"/>
        <v>2.0518910839788584</v>
      </c>
      <c r="H118" s="47">
        <f t="shared" si="13"/>
        <v>352.92526644436367</v>
      </c>
      <c r="I118" s="25">
        <v>172</v>
      </c>
      <c r="J118" s="50">
        <f t="shared" si="14"/>
        <v>2.1160001329570353</v>
      </c>
      <c r="K118" s="47">
        <f t="shared" si="15"/>
        <v>363.95202286861007</v>
      </c>
      <c r="L118" s="25">
        <v>172</v>
      </c>
      <c r="M118" s="50">
        <f t="shared" si="16"/>
        <v>2.1795796864119716</v>
      </c>
      <c r="N118" s="47">
        <f t="shared" si="17"/>
        <v>374.88770606285914</v>
      </c>
    </row>
    <row r="119" spans="6:14" hidden="1" outlineLevel="1" x14ac:dyDescent="0.45">
      <c r="F119">
        <v>173</v>
      </c>
      <c r="G119" s="50">
        <f t="shared" si="12"/>
        <v>2.048207342068368</v>
      </c>
      <c r="H119" s="47">
        <f t="shared" si="13"/>
        <v>354.33987017782766</v>
      </c>
      <c r="I119" s="25">
        <v>173</v>
      </c>
      <c r="J119" s="50">
        <f t="shared" si="14"/>
        <v>2.1120388443543479</v>
      </c>
      <c r="K119" s="47">
        <f t="shared" si="15"/>
        <v>365.38272007330215</v>
      </c>
      <c r="L119" s="25">
        <v>173</v>
      </c>
      <c r="M119" s="50">
        <f t="shared" si="16"/>
        <v>2.1753383674435871</v>
      </c>
      <c r="N119" s="47">
        <f t="shared" si="17"/>
        <v>376.33353756774056</v>
      </c>
    </row>
    <row r="120" spans="6:14" hidden="1" outlineLevel="1" x14ac:dyDescent="0.45">
      <c r="F120">
        <v>174</v>
      </c>
      <c r="G120" s="50">
        <f t="shared" si="12"/>
        <v>2.0445393981322346</v>
      </c>
      <c r="H120" s="47">
        <f t="shared" si="13"/>
        <v>355.74985527500883</v>
      </c>
      <c r="I120" s="25">
        <v>174</v>
      </c>
      <c r="J120" s="50">
        <f t="shared" si="14"/>
        <v>2.1080948469861966</v>
      </c>
      <c r="K120" s="47">
        <f t="shared" si="15"/>
        <v>366.80850337559821</v>
      </c>
      <c r="L120" s="25">
        <v>174</v>
      </c>
      <c r="M120" s="50">
        <f t="shared" si="16"/>
        <v>2.1711158741900207</v>
      </c>
      <c r="N120" s="47">
        <f t="shared" si="17"/>
        <v>377.77416210906358</v>
      </c>
    </row>
    <row r="121" spans="6:14" outlineLevel="1" x14ac:dyDescent="0.45">
      <c r="F121" s="26">
        <v>175</v>
      </c>
      <c r="G121" s="50">
        <f t="shared" si="12"/>
        <v>2.0408871680335463</v>
      </c>
      <c r="H121" s="48">
        <f t="shared" si="13"/>
        <v>357.15525440587061</v>
      </c>
      <c r="I121" s="49">
        <v>175</v>
      </c>
      <c r="J121" s="50">
        <f t="shared" si="14"/>
        <v>2.1041680470031694</v>
      </c>
      <c r="K121" s="48">
        <f t="shared" si="15"/>
        <v>368.22940822555466</v>
      </c>
      <c r="L121" s="49">
        <v>175</v>
      </c>
      <c r="M121" s="50">
        <f t="shared" si="16"/>
        <v>2.1669121026456222</v>
      </c>
      <c r="N121" s="48">
        <f t="shared" si="17"/>
        <v>379.20961796298388</v>
      </c>
    </row>
    <row r="122" spans="6:14" hidden="1" outlineLevel="1" x14ac:dyDescent="0.45">
      <c r="F122">
        <v>176</v>
      </c>
      <c r="G122" s="50">
        <f t="shared" si="12"/>
        <v>2.0372505681773343</v>
      </c>
      <c r="H122" s="47">
        <f t="shared" si="13"/>
        <v>358.55609999921086</v>
      </c>
      <c r="I122" s="25">
        <v>176</v>
      </c>
      <c r="J122" s="50">
        <f t="shared" si="14"/>
        <v>2.1002583511713775</v>
      </c>
      <c r="K122" s="47">
        <f t="shared" si="15"/>
        <v>369.64546980616245</v>
      </c>
      <c r="L122" s="25">
        <v>176</v>
      </c>
      <c r="M122" s="50">
        <f t="shared" si="16"/>
        <v>2.1627269494984702</v>
      </c>
      <c r="N122" s="47">
        <f t="shared" si="17"/>
        <v>380.63994311173076</v>
      </c>
    </row>
    <row r="123" spans="6:14" hidden="1" outlineLevel="1" x14ac:dyDescent="0.45">
      <c r="F123">
        <v>177</v>
      </c>
      <c r="G123" s="50">
        <f t="shared" si="12"/>
        <v>2.0336295155065063</v>
      </c>
      <c r="H123" s="47">
        <f t="shared" si="13"/>
        <v>359.95242424465164</v>
      </c>
      <c r="I123" s="25">
        <v>177</v>
      </c>
      <c r="J123" s="50">
        <f t="shared" si="14"/>
        <v>2.0963656668677557</v>
      </c>
      <c r="K123" s="47">
        <f t="shared" si="15"/>
        <v>371.05672303559277</v>
      </c>
      <c r="L123" s="25">
        <v>177</v>
      </c>
      <c r="M123" s="50">
        <f t="shared" si="16"/>
        <v>2.1585603121249921</v>
      </c>
      <c r="N123" s="47">
        <f t="shared" si="17"/>
        <v>382.0651752461236</v>
      </c>
    </row>
    <row r="124" spans="6:14" hidden="1" outlineLevel="1" x14ac:dyDescent="0.45">
      <c r="F124">
        <v>178</v>
      </c>
      <c r="G124" s="50">
        <f t="shared" si="12"/>
        <v>2.0300239274978131</v>
      </c>
      <c r="H124" s="47">
        <f t="shared" si="13"/>
        <v>361.34425909461072</v>
      </c>
      <c r="I124" s="25">
        <v>178</v>
      </c>
      <c r="J124" s="50">
        <f t="shared" si="14"/>
        <v>2.0924899020754051</v>
      </c>
      <c r="K124" s="47">
        <f t="shared" si="15"/>
        <v>372.46320256942209</v>
      </c>
      <c r="L124" s="25">
        <v>178</v>
      </c>
      <c r="M124" s="50">
        <f t="shared" si="16"/>
        <v>2.1544120885846314</v>
      </c>
      <c r="N124" s="47">
        <f t="shared" si="17"/>
        <v>383.48535176806439</v>
      </c>
    </row>
    <row r="125" spans="6:14" hidden="1" outlineLevel="1" x14ac:dyDescent="0.45">
      <c r="F125">
        <v>179</v>
      </c>
      <c r="G125" s="50">
        <f t="shared" si="12"/>
        <v>2.0264337221578481</v>
      </c>
      <c r="H125" s="47">
        <f t="shared" si="13"/>
        <v>362.73163626625484</v>
      </c>
      <c r="I125" s="25">
        <v>179</v>
      </c>
      <c r="J125" s="50">
        <f t="shared" si="14"/>
        <v>2.0886309653789725</v>
      </c>
      <c r="K125" s="47">
        <f t="shared" si="15"/>
        <v>373.86494280283608</v>
      </c>
      <c r="L125" s="25">
        <v>179</v>
      </c>
      <c r="M125" s="50">
        <f t="shared" si="16"/>
        <v>2.1502821776145593</v>
      </c>
      <c r="N125" s="47">
        <f t="shared" si="17"/>
        <v>384.90050979300611</v>
      </c>
    </row>
    <row r="126" spans="6:14" hidden="1" outlineLevel="1" x14ac:dyDescent="0.45">
      <c r="F126">
        <v>180</v>
      </c>
      <c r="G126" s="50">
        <f t="shared" si="12"/>
        <v>2.022858818019083</v>
      </c>
      <c r="H126" s="47">
        <f t="shared" si="13"/>
        <v>364.11458724343493</v>
      </c>
      <c r="I126" s="25">
        <v>180</v>
      </c>
      <c r="J126" s="50">
        <f t="shared" si="14"/>
        <v>2.0847887659600728</v>
      </c>
      <c r="K126" s="47">
        <f t="shared" si="15"/>
        <v>375.26197787281308</v>
      </c>
      <c r="L126" s="25">
        <v>180</v>
      </c>
      <c r="M126" s="50">
        <f t="shared" si="16"/>
        <v>2.1461704786244358</v>
      </c>
      <c r="N126" s="47">
        <f t="shared" si="17"/>
        <v>386.31068615239843</v>
      </c>
    </row>
    <row r="127" spans="6:14" hidden="1" outlineLevel="1" x14ac:dyDescent="0.45">
      <c r="F127">
        <v>181</v>
      </c>
      <c r="G127" s="50">
        <f t="shared" si="12"/>
        <v>2.0192991341359345</v>
      </c>
      <c r="H127" s="47">
        <f t="shared" si="13"/>
        <v>365.49314327860418</v>
      </c>
      <c r="I127" s="25">
        <v>181</v>
      </c>
      <c r="J127" s="50">
        <f t="shared" si="14"/>
        <v>2.0809632135927503</v>
      </c>
      <c r="K127" s="47">
        <f t="shared" si="15"/>
        <v>376.6543416602878</v>
      </c>
      <c r="L127" s="25">
        <v>181</v>
      </c>
      <c r="M127" s="50">
        <f t="shared" si="16"/>
        <v>2.1420768916912141</v>
      </c>
      <c r="N127" s="47">
        <f t="shared" si="17"/>
        <v>387.71591739610977</v>
      </c>
    </row>
    <row r="128" spans="6:14" hidden="1" outlineLevel="1" x14ac:dyDescent="0.45">
      <c r="F128">
        <v>182</v>
      </c>
      <c r="G128" s="50">
        <f t="shared" si="12"/>
        <v>2.0157545900808671</v>
      </c>
      <c r="H128" s="47">
        <f t="shared" si="13"/>
        <v>366.86733539471783</v>
      </c>
      <c r="I128" s="25">
        <v>182</v>
      </c>
      <c r="J128" s="50">
        <f t="shared" si="14"/>
        <v>2.0771542186389769</v>
      </c>
      <c r="K128" s="47">
        <f t="shared" si="15"/>
        <v>378.04206779229378</v>
      </c>
      <c r="L128" s="25">
        <v>182</v>
      </c>
      <c r="M128" s="50">
        <f t="shared" si="16"/>
        <v>2.1380013175539925</v>
      </c>
      <c r="N128" s="47">
        <f t="shared" si="17"/>
        <v>389.11623979482664</v>
      </c>
    </row>
    <row r="129" spans="6:14" hidden="1" outlineLevel="1" x14ac:dyDescent="0.45">
      <c r="F129">
        <v>183</v>
      </c>
      <c r="G129" s="50">
        <f t="shared" si="12"/>
        <v>2.0122251059405269</v>
      </c>
      <c r="H129" s="47">
        <f t="shared" si="13"/>
        <v>368.2371943871164</v>
      </c>
      <c r="I129" s="25">
        <v>183</v>
      </c>
      <c r="J129" s="50">
        <f t="shared" si="14"/>
        <v>2.073361692044192</v>
      </c>
      <c r="K129" s="47">
        <f t="shared" si="15"/>
        <v>379.42518964408714</v>
      </c>
      <c r="L129" s="25">
        <v>183</v>
      </c>
      <c r="M129" s="50">
        <f t="shared" si="16"/>
        <v>2.133943657608909</v>
      </c>
      <c r="N129" s="47">
        <f t="shared" si="17"/>
        <v>390.51168934243037</v>
      </c>
    </row>
    <row r="130" spans="6:14" hidden="1" outlineLevel="1" x14ac:dyDescent="0.45">
      <c r="F130">
        <v>184</v>
      </c>
      <c r="G130" s="50">
        <f t="shared" si="12"/>
        <v>2.0087106023119086</v>
      </c>
      <c r="H130" s="47">
        <f t="shared" si="13"/>
        <v>369.60275082539118</v>
      </c>
      <c r="I130" s="25">
        <v>184</v>
      </c>
      <c r="J130" s="50">
        <f t="shared" si="14"/>
        <v>2.0695855453328789</v>
      </c>
      <c r="K130" s="47">
        <f t="shared" si="15"/>
        <v>380.80374034124969</v>
      </c>
      <c r="L130" s="25">
        <v>184</v>
      </c>
      <c r="M130" s="50">
        <f t="shared" si="16"/>
        <v>2.129903813904082</v>
      </c>
      <c r="N130" s="47">
        <f t="shared" si="17"/>
        <v>391.90230175835109</v>
      </c>
    </row>
    <row r="131" spans="6:14" hidden="1" outlineLevel="1" x14ac:dyDescent="0.45">
      <c r="F131">
        <v>185</v>
      </c>
      <c r="G131" s="50">
        <f t="shared" si="12"/>
        <v>2.005211000298555</v>
      </c>
      <c r="H131" s="47">
        <f t="shared" si="13"/>
        <v>370.96403505523267</v>
      </c>
      <c r="I131" s="25">
        <v>185</v>
      </c>
      <c r="J131" s="50">
        <f t="shared" si="14"/>
        <v>2.0658256906041794</v>
      </c>
      <c r="K131" s="47">
        <f t="shared" si="15"/>
        <v>382.17775276177321</v>
      </c>
      <c r="L131" s="25">
        <v>185</v>
      </c>
      <c r="M131" s="50">
        <f t="shared" si="16"/>
        <v>2.1258816891345949</v>
      </c>
      <c r="N131" s="47">
        <f t="shared" si="17"/>
        <v>393.28811248990007</v>
      </c>
    </row>
    <row r="132" spans="6:14" hidden="1" outlineLevel="1" x14ac:dyDescent="0.45">
      <c r="F132">
        <v>186</v>
      </c>
      <c r="G132" s="50">
        <f t="shared" si="12"/>
        <v>2.001726221506789</v>
      </c>
      <c r="H132" s="47">
        <f t="shared" si="13"/>
        <v>372.32107720026278</v>
      </c>
      <c r="I132" s="25">
        <v>186</v>
      </c>
      <c r="J132" s="50">
        <f t="shared" si="14"/>
        <v>2.062082040527546</v>
      </c>
      <c r="K132" s="47">
        <f t="shared" si="15"/>
        <v>383.54725953812357</v>
      </c>
      <c r="L132" s="25">
        <v>186</v>
      </c>
      <c r="M132" s="50">
        <f t="shared" si="16"/>
        <v>2.1218771866375237</v>
      </c>
      <c r="N132" s="47">
        <f t="shared" si="17"/>
        <v>394.6691567145794</v>
      </c>
    </row>
    <row r="133" spans="6:14" hidden="1" outlineLevel="1" x14ac:dyDescent="0.45">
      <c r="F133">
        <v>187</v>
      </c>
      <c r="G133" s="50">
        <f t="shared" si="12"/>
        <v>1.9982561880419765</v>
      </c>
      <c r="H133" s="47">
        <f t="shared" si="13"/>
        <v>373.67390716384961</v>
      </c>
      <c r="I133" s="25">
        <v>187</v>
      </c>
      <c r="J133" s="50">
        <f t="shared" si="14"/>
        <v>2.0583545083384318</v>
      </c>
      <c r="K133" s="47">
        <f t="shared" si="15"/>
        <v>384.91229305928675</v>
      </c>
      <c r="L133" s="25">
        <v>187</v>
      </c>
      <c r="M133" s="50">
        <f t="shared" si="16"/>
        <v>2.1178902103870083</v>
      </c>
      <c r="N133" s="47">
        <f t="shared" si="17"/>
        <v>396.04546934237055</v>
      </c>
    </row>
    <row r="134" spans="6:14" hidden="1" outlineLevel="1" x14ac:dyDescent="0.45">
      <c r="F134">
        <v>188</v>
      </c>
      <c r="G134" s="50">
        <f t="shared" si="12"/>
        <v>1.994800822504821</v>
      </c>
      <c r="H134" s="47">
        <f t="shared" si="13"/>
        <v>375.02255463090637</v>
      </c>
      <c r="I134" s="25">
        <v>188</v>
      </c>
      <c r="J134" s="50">
        <f t="shared" si="14"/>
        <v>2.054643007834017</v>
      </c>
      <c r="K134" s="47">
        <f t="shared" si="15"/>
        <v>386.27288547279517</v>
      </c>
      <c r="L134" s="25">
        <v>188</v>
      </c>
      <c r="M134" s="50">
        <f t="shared" si="16"/>
        <v>2.1139206649893665</v>
      </c>
      <c r="N134" s="47">
        <f t="shared" si="17"/>
        <v>397.41708501800088</v>
      </c>
    </row>
    <row r="135" spans="6:14" hidden="1" outlineLevel="1" x14ac:dyDescent="0.45">
      <c r="F135">
        <v>189</v>
      </c>
      <c r="G135" s="50">
        <f t="shared" si="12"/>
        <v>1.9913600479876903</v>
      </c>
      <c r="H135" s="47">
        <f t="shared" si="13"/>
        <v>376.36704906967344</v>
      </c>
      <c r="I135" s="25">
        <v>189</v>
      </c>
      <c r="J135" s="50">
        <f t="shared" si="14"/>
        <v>2.0509474533689724</v>
      </c>
      <c r="K135" s="47">
        <f t="shared" si="15"/>
        <v>387.62906868673576</v>
      </c>
      <c r="L135" s="25">
        <v>189</v>
      </c>
      <c r="M135" s="50">
        <f t="shared" si="16"/>
        <v>2.1099684556782505</v>
      </c>
      <c r="N135" s="47">
        <f t="shared" si="17"/>
        <v>398.78403812318936</v>
      </c>
    </row>
    <row r="136" spans="6:14" hidden="1" outlineLevel="1" x14ac:dyDescent="0.45">
      <c r="F136">
        <v>190</v>
      </c>
      <c r="G136" s="50">
        <f t="shared" si="12"/>
        <v>1.9879337880709729</v>
      </c>
      <c r="H136" s="47">
        <f t="shared" si="13"/>
        <v>377.70741973348487</v>
      </c>
      <c r="I136" s="25">
        <v>190</v>
      </c>
      <c r="J136" s="50">
        <f t="shared" si="14"/>
        <v>2.0472677598512576</v>
      </c>
      <c r="K136" s="47">
        <f t="shared" si="15"/>
        <v>388.98087437173893</v>
      </c>
      <c r="L136" s="25">
        <v>190</v>
      </c>
      <c r="M136" s="50">
        <f t="shared" si="16"/>
        <v>2.1060334883098455</v>
      </c>
      <c r="N136" s="47">
        <f t="shared" si="17"/>
        <v>400.14636277887064</v>
      </c>
    </row>
    <row r="137" spans="6:14" hidden="1" outlineLevel="1" x14ac:dyDescent="0.45">
      <c r="F137">
        <v>191</v>
      </c>
      <c r="G137" s="50">
        <f t="shared" si="12"/>
        <v>1.9845219668194649</v>
      </c>
      <c r="H137" s="47">
        <f t="shared" si="13"/>
        <v>379.04369566251779</v>
      </c>
      <c r="I137" s="25">
        <v>191</v>
      </c>
      <c r="J137" s="50">
        <f t="shared" si="14"/>
        <v>2.0436038427379568</v>
      </c>
      <c r="K137" s="47">
        <f t="shared" si="15"/>
        <v>390.32833396294973</v>
      </c>
      <c r="L137" s="25">
        <v>191</v>
      </c>
      <c r="M137" s="50">
        <f t="shared" si="16"/>
        <v>2.1021156693581093</v>
      </c>
      <c r="N137" s="47">
        <f t="shared" si="17"/>
        <v>401.50409284739891</v>
      </c>
    </row>
    <row r="138" spans="6:14" hidden="1" outlineLevel="1" x14ac:dyDescent="0.45">
      <c r="F138">
        <v>192</v>
      </c>
      <c r="G138" s="50">
        <f t="shared" si="12"/>
        <v>1.981124508778789</v>
      </c>
      <c r="H138" s="47">
        <f t="shared" si="13"/>
        <v>380.37590568552747</v>
      </c>
      <c r="I138" s="25">
        <v>192</v>
      </c>
      <c r="J138" s="50">
        <f t="shared" si="14"/>
        <v>2.0399556180311498</v>
      </c>
      <c r="K138" s="47">
        <f t="shared" si="15"/>
        <v>391.67147866198076</v>
      </c>
      <c r="L138" s="25">
        <v>192</v>
      </c>
      <c r="M138" s="50">
        <f t="shared" si="16"/>
        <v>2.0982149059100532</v>
      </c>
      <c r="N138" s="47">
        <f t="shared" si="17"/>
        <v>402.85726193473022</v>
      </c>
    </row>
    <row r="139" spans="6:14" hidden="1" outlineLevel="1" x14ac:dyDescent="0.45">
      <c r="F139">
        <v>193</v>
      </c>
      <c r="G139" s="50">
        <f t="shared" si="12"/>
        <v>1.977741338971841</v>
      </c>
      <c r="H139" s="47">
        <f t="shared" si="13"/>
        <v>381.70407842156533</v>
      </c>
      <c r="I139" s="25">
        <v>193</v>
      </c>
      <c r="J139" s="50">
        <f t="shared" si="14"/>
        <v>2.0363230022738161</v>
      </c>
      <c r="K139" s="47">
        <f t="shared" si="15"/>
        <v>393.01033943884653</v>
      </c>
      <c r="L139" s="25">
        <v>193</v>
      </c>
      <c r="M139" s="50">
        <f t="shared" si="16"/>
        <v>2.0943311056610652</v>
      </c>
      <c r="N139" s="47">
        <f t="shared" si="17"/>
        <v>404.20590339258558</v>
      </c>
    </row>
    <row r="140" spans="6:14" hidden="1" outlineLevel="1" x14ac:dyDescent="0.45">
      <c r="F140">
        <v>194</v>
      </c>
      <c r="G140" s="50">
        <f t="shared" si="12"/>
        <v>1.9743723828952682</v>
      </c>
      <c r="H140" s="47">
        <f t="shared" si="13"/>
        <v>383.02824228168203</v>
      </c>
      <c r="I140" s="25">
        <v>194</v>
      </c>
      <c r="J140" s="50">
        <f t="shared" si="14"/>
        <v>2.0327059125457776</v>
      </c>
      <c r="K140" s="47">
        <f t="shared" si="15"/>
        <v>394.34494703388083</v>
      </c>
      <c r="L140" s="25">
        <v>194</v>
      </c>
      <c r="M140" s="50">
        <f t="shared" si="16"/>
        <v>2.0904641769102712</v>
      </c>
      <c r="N140" s="47">
        <f t="shared" si="17"/>
        <v>405.55005032059262</v>
      </c>
    </row>
    <row r="141" spans="6:14" hidden="1" outlineLevel="1" x14ac:dyDescent="0.45">
      <c r="F141">
        <v>195</v>
      </c>
      <c r="G141" s="50">
        <f t="shared" si="12"/>
        <v>1.9710175665159764</v>
      </c>
      <c r="H141" s="47">
        <f t="shared" si="13"/>
        <v>384.34842547061538</v>
      </c>
      <c r="I141" s="25">
        <v>195</v>
      </c>
      <c r="J141" s="50">
        <f t="shared" si="14"/>
        <v>2.0291042664596715</v>
      </c>
      <c r="K141" s="47">
        <f t="shared" si="15"/>
        <v>395.67533195963591</v>
      </c>
      <c r="L141" s="25">
        <v>195</v>
      </c>
      <c r="M141" s="50">
        <f t="shared" si="16"/>
        <v>2.0866140285559376</v>
      </c>
      <c r="N141" s="47">
        <f t="shared" si="17"/>
        <v>406.88973556840784</v>
      </c>
    </row>
    <row r="142" spans="6:14" hidden="1" outlineLevel="1" x14ac:dyDescent="0.45">
      <c r="F142">
        <v>196</v>
      </c>
      <c r="G142" s="50">
        <f t="shared" si="12"/>
        <v>1.9676768162676652</v>
      </c>
      <c r="H142" s="47">
        <f t="shared" si="13"/>
        <v>385.66465598846236</v>
      </c>
      <c r="I142" s="25">
        <v>196</v>
      </c>
      <c r="J142" s="50">
        <f t="shared" si="14"/>
        <v>2.0255179821569622</v>
      </c>
      <c r="K142" s="47">
        <f t="shared" si="15"/>
        <v>397.0015245027646</v>
      </c>
      <c r="L142" s="25">
        <v>196</v>
      </c>
      <c r="M142" s="50">
        <f t="shared" si="16"/>
        <v>2.0827805700909137</v>
      </c>
      <c r="N142" s="47">
        <f t="shared" si="17"/>
        <v>408.2249917378191</v>
      </c>
    </row>
    <row r="143" spans="6:14" hidden="1" outlineLevel="1" x14ac:dyDescent="0.45">
      <c r="F143">
        <v>197</v>
      </c>
      <c r="G143" s="50">
        <f t="shared" si="12"/>
        <v>1.9643500590473943</v>
      </c>
      <c r="H143" s="47">
        <f t="shared" si="13"/>
        <v>386.97696163233667</v>
      </c>
      <c r="I143" s="25">
        <v>197</v>
      </c>
      <c r="J143" s="50">
        <f t="shared" si="14"/>
        <v>2.0219469783039825</v>
      </c>
      <c r="K143" s="47">
        <f t="shared" si="15"/>
        <v>398.32355472588455</v>
      </c>
      <c r="L143" s="25">
        <v>197</v>
      </c>
      <c r="M143" s="50">
        <f t="shared" si="16"/>
        <v>2.0789637115981128</v>
      </c>
      <c r="N143" s="47">
        <f t="shared" si="17"/>
        <v>409.55585118482821</v>
      </c>
    </row>
    <row r="144" spans="6:14" hidden="1" outlineLevel="1" x14ac:dyDescent="0.45">
      <c r="F144">
        <v>198</v>
      </c>
      <c r="G144" s="50">
        <f t="shared" si="12"/>
        <v>1.9610372222121766</v>
      </c>
      <c r="H144" s="47">
        <f t="shared" si="13"/>
        <v>388.28536999801094</v>
      </c>
      <c r="I144" s="25">
        <v>198</v>
      </c>
      <c r="J144" s="50">
        <f t="shared" si="14"/>
        <v>2.0183911740880101</v>
      </c>
      <c r="K144" s="47">
        <f t="shared" si="15"/>
        <v>399.64145246942599</v>
      </c>
      <c r="L144" s="25">
        <v>198</v>
      </c>
      <c r="M144" s="50">
        <f t="shared" si="16"/>
        <v>2.0751633637460314</v>
      </c>
      <c r="N144" s="47">
        <f t="shared" si="17"/>
        <v>410.88234602171423</v>
      </c>
    </row>
    <row r="145" spans="6:14" hidden="1" outlineLevel="1" x14ac:dyDescent="0.45">
      <c r="F145">
        <v>199</v>
      </c>
      <c r="G145" s="50">
        <f t="shared" si="12"/>
        <v>1.9577382335755997</v>
      </c>
      <c r="H145" s="47">
        <f t="shared" si="13"/>
        <v>389.58990848154434</v>
      </c>
      <c r="I145" s="25">
        <v>199</v>
      </c>
      <c r="J145" s="50">
        <f t="shared" si="14"/>
        <v>2.0148504892133787</v>
      </c>
      <c r="K145" s="47">
        <f t="shared" si="15"/>
        <v>400.95524735346237</v>
      </c>
      <c r="L145" s="25">
        <v>199</v>
      </c>
      <c r="M145" s="50">
        <f t="shared" si="16"/>
        <v>2.07137943778431</v>
      </c>
      <c r="N145" s="47">
        <f t="shared" si="17"/>
        <v>412.20450811907767</v>
      </c>
    </row>
    <row r="146" spans="6:14" x14ac:dyDescent="0.45">
      <c r="F146" s="26">
        <v>200</v>
      </c>
      <c r="G146" s="50">
        <f t="shared" si="12"/>
        <v>1.9544530214044784</v>
      </c>
      <c r="H146" s="47">
        <f t="shared" si="13"/>
        <v>390.89060428089567</v>
      </c>
      <c r="I146" s="49">
        <v>200</v>
      </c>
      <c r="J146" s="50">
        <f>J145^$J$19</f>
        <v>2.0113248438976203</v>
      </c>
      <c r="K146" s="47">
        <f t="shared" si="15"/>
        <v>402.26496877952405</v>
      </c>
      <c r="L146" s="49">
        <v>200</v>
      </c>
      <c r="M146" s="50">
        <f t="shared" si="16"/>
        <v>2.0676118455393282</v>
      </c>
      <c r="N146" s="47">
        <f t="shared" si="17"/>
        <v>413.52236910786564</v>
      </c>
    </row>
    <row r="147" spans="6:14" hidden="1" outlineLevel="1" x14ac:dyDescent="0.45">
      <c r="F147">
        <v>201</v>
      </c>
      <c r="G147" s="50">
        <f t="shared" si="12"/>
        <v>1.9511815144155307</v>
      </c>
      <c r="H147" s="47">
        <f t="shared" si="13"/>
        <v>392.18748439752164</v>
      </c>
      <c r="I147" s="25">
        <v>201</v>
      </c>
      <c r="J147" s="50">
        <f t="shared" ref="J147:J210" si="18">J146^$J$19</f>
        <v>2.0078141588676401</v>
      </c>
      <c r="K147" s="47">
        <f t="shared" si="15"/>
        <v>403.57064593239568</v>
      </c>
      <c r="L147" s="25">
        <v>201</v>
      </c>
      <c r="M147" s="50">
        <f t="shared" si="16"/>
        <v>2.0638604994098393</v>
      </c>
      <c r="N147" s="47">
        <f t="shared" si="17"/>
        <v>414.83596038137767</v>
      </c>
    </row>
    <row r="148" spans="6:14" hidden="1" outlineLevel="1" x14ac:dyDescent="0.45">
      <c r="F148">
        <v>202</v>
      </c>
      <c r="G148" s="50">
        <f t="shared" si="12"/>
        <v>1.947923641772084</v>
      </c>
      <c r="H148" s="47">
        <f t="shared" si="13"/>
        <v>393.48057563796095</v>
      </c>
      <c r="I148" s="25">
        <v>202</v>
      </c>
      <c r="J148" s="50">
        <f t="shared" si="18"/>
        <v>2.0043183553559256</v>
      </c>
      <c r="K148" s="47">
        <f t="shared" si="15"/>
        <v>404.87230778189695</v>
      </c>
      <c r="L148" s="25">
        <v>202</v>
      </c>
      <c r="M148" s="50">
        <f t="shared" si="16"/>
        <v>2.0601253123626426</v>
      </c>
      <c r="N148" s="47">
        <f t="shared" si="17"/>
        <v>416.14531309725379</v>
      </c>
    </row>
    <row r="149" spans="6:14" hidden="1" outlineLevel="1" x14ac:dyDescent="0.45">
      <c r="F149">
        <v>203</v>
      </c>
      <c r="G149" s="50">
        <f t="shared" si="12"/>
        <v>1.9446793330808092</v>
      </c>
      <c r="H149" s="47">
        <f t="shared" si="13"/>
        <v>394.76990461540424</v>
      </c>
      <c r="I149" s="25">
        <v>203</v>
      </c>
      <c r="J149" s="50">
        <f t="shared" si="18"/>
        <v>2.0008373550967851</v>
      </c>
      <c r="K149" s="47">
        <f t="shared" si="15"/>
        <v>406.16998308464736</v>
      </c>
      <c r="L149" s="25">
        <v>203</v>
      </c>
      <c r="M149" s="50">
        <f t="shared" si="16"/>
        <v>2.0564061979282928</v>
      </c>
      <c r="N149" s="47">
        <f t="shared" si="17"/>
        <v>417.45045817944344</v>
      </c>
    </row>
    <row r="150" spans="6:14" hidden="1" outlineLevel="1" x14ac:dyDescent="0.45">
      <c r="F150">
        <v>204</v>
      </c>
      <c r="G150" s="50">
        <f t="shared" si="12"/>
        <v>1.94144851838848</v>
      </c>
      <c r="H150" s="47">
        <f t="shared" si="13"/>
        <v>396.0554977512499</v>
      </c>
      <c r="I150" s="25">
        <v>204</v>
      </c>
      <c r="J150" s="50">
        <f t="shared" si="18"/>
        <v>1.9973710803226188</v>
      </c>
      <c r="K150" s="47">
        <f t="shared" si="15"/>
        <v>407.46370038581421</v>
      </c>
      <c r="L150" s="25">
        <v>204</v>
      </c>
      <c r="M150" s="50">
        <f t="shared" si="16"/>
        <v>2.0527030701968445</v>
      </c>
      <c r="N150" s="47">
        <f t="shared" si="17"/>
        <v>418.75142632015627</v>
      </c>
    </row>
    <row r="151" spans="6:14" hidden="1" outlineLevel="1" x14ac:dyDescent="0.45">
      <c r="F151">
        <v>205</v>
      </c>
      <c r="G151" s="50">
        <f t="shared" si="12"/>
        <v>1.9382311281787605</v>
      </c>
      <c r="H151" s="47">
        <f t="shared" si="13"/>
        <v>397.33738127664589</v>
      </c>
      <c r="I151" s="25">
        <v>205</v>
      </c>
      <c r="J151" s="50">
        <f t="shared" si="18"/>
        <v>1.9939194537602227</v>
      </c>
      <c r="K151" s="47">
        <f t="shared" si="15"/>
        <v>408.75348802084568</v>
      </c>
      <c r="L151" s="25">
        <v>205</v>
      </c>
      <c r="M151" s="50">
        <f t="shared" si="16"/>
        <v>2.0490158438136357</v>
      </c>
      <c r="N151" s="47">
        <f t="shared" si="17"/>
        <v>420.04824798179533</v>
      </c>
    </row>
    <row r="152" spans="6:14" hidden="1" outlineLevel="1" x14ac:dyDescent="0.45">
      <c r="F152">
        <v>206</v>
      </c>
      <c r="G152" s="50">
        <f t="shared" si="12"/>
        <v>1.9350270933690183</v>
      </c>
      <c r="H152" s="47">
        <f t="shared" si="13"/>
        <v>398.61558123401778</v>
      </c>
      <c r="I152" s="25">
        <v>206</v>
      </c>
      <c r="J152" s="50">
        <f t="shared" si="18"/>
        <v>1.9904823986271221</v>
      </c>
      <c r="K152" s="47">
        <f t="shared" si="15"/>
        <v>410.03937411718715</v>
      </c>
      <c r="L152" s="25">
        <v>206</v>
      </c>
      <c r="M152" s="50">
        <f t="shared" si="16"/>
        <v>2.0453444339751052</v>
      </c>
      <c r="N152" s="47">
        <f t="shared" si="17"/>
        <v>421.3409533988717</v>
      </c>
    </row>
    <row r="153" spans="6:14" hidden="1" outlineLevel="1" x14ac:dyDescent="0.45">
      <c r="F153">
        <v>207</v>
      </c>
      <c r="G153" s="50">
        <f t="shared" si="12"/>
        <v>1.9318363453071652</v>
      </c>
      <c r="H153" s="47">
        <f t="shared" si="13"/>
        <v>399.89012347858318</v>
      </c>
      <c r="I153" s="25">
        <v>207</v>
      </c>
      <c r="J153" s="50">
        <f t="shared" si="18"/>
        <v>1.9870598386279361</v>
      </c>
      <c r="K153" s="47">
        <f t="shared" si="15"/>
        <v>411.3213865959828</v>
      </c>
      <c r="L153" s="25">
        <v>207</v>
      </c>
      <c r="M153" s="50">
        <f t="shared" si="16"/>
        <v>2.0416887564246462</v>
      </c>
      <c r="N153" s="47">
        <f t="shared" si="17"/>
        <v>422.62957257990178</v>
      </c>
    </row>
    <row r="154" spans="6:14" hidden="1" outlineLevel="1" x14ac:dyDescent="0.45">
      <c r="F154">
        <v>208</v>
      </c>
      <c r="G154" s="50">
        <f t="shared" si="12"/>
        <v>1.9286588157685229</v>
      </c>
      <c r="H154" s="47">
        <f t="shared" si="13"/>
        <v>401.16103367985278</v>
      </c>
      <c r="I154" s="25">
        <v>208</v>
      </c>
      <c r="J154" s="50">
        <f t="shared" si="18"/>
        <v>1.9836516979507723</v>
      </c>
      <c r="K154" s="47">
        <f t="shared" si="15"/>
        <v>412.59955317376063</v>
      </c>
      <c r="L154" s="25">
        <v>208</v>
      </c>
      <c r="M154" s="50">
        <f t="shared" si="16"/>
        <v>2.0380487274484955</v>
      </c>
      <c r="N154" s="47">
        <f t="shared" si="17"/>
        <v>423.91413530928708</v>
      </c>
    </row>
    <row r="155" spans="6:14" hidden="1" outlineLevel="1" x14ac:dyDescent="0.45">
      <c r="F155">
        <v>209</v>
      </c>
      <c r="G155" s="50">
        <f t="shared" si="12"/>
        <v>1.9254944369527156</v>
      </c>
      <c r="H155" s="47">
        <f t="shared" si="13"/>
        <v>402.42833732311755</v>
      </c>
      <c r="I155" s="25">
        <v>209</v>
      </c>
      <c r="J155" s="50">
        <f t="shared" si="18"/>
        <v>1.9802579012636539</v>
      </c>
      <c r="K155" s="47">
        <f t="shared" si="15"/>
        <v>413.87390136410363</v>
      </c>
      <c r="L155" s="25">
        <v>209</v>
      </c>
      <c r="M155" s="50">
        <f t="shared" si="16"/>
        <v>2.0344242638716574</v>
      </c>
      <c r="N155" s="47">
        <f t="shared" si="17"/>
        <v>425.19467114917643</v>
      </c>
    </row>
    <row r="156" spans="6:14" hidden="1" outlineLevel="1" x14ac:dyDescent="0.45">
      <c r="F156">
        <v>210</v>
      </c>
      <c r="G156" s="50">
        <f t="shared" si="12"/>
        <v>1.9223431414805872</v>
      </c>
      <c r="H156" s="47">
        <f t="shared" si="13"/>
        <v>403.69205971092333</v>
      </c>
      <c r="I156" s="25">
        <v>210</v>
      </c>
      <c r="J156" s="50">
        <f t="shared" si="18"/>
        <v>1.9768783737109736</v>
      </c>
      <c r="K156" s="47">
        <f t="shared" si="15"/>
        <v>415.14445847930449</v>
      </c>
      <c r="L156" s="25">
        <v>210</v>
      </c>
      <c r="M156" s="50">
        <f t="shared" si="16"/>
        <v>2.0308152830538635</v>
      </c>
      <c r="N156" s="47">
        <f t="shared" si="17"/>
        <v>426.47120944131132</v>
      </c>
    </row>
    <row r="157" spans="6:14" hidden="1" outlineLevel="1" x14ac:dyDescent="0.45">
      <c r="F157">
        <v>211</v>
      </c>
      <c r="G157" s="50">
        <f t="shared" si="12"/>
        <v>1.919204862391144</v>
      </c>
      <c r="H157" s="47">
        <f t="shared" si="13"/>
        <v>404.95222596453135</v>
      </c>
      <c r="I157" s="25">
        <v>211</v>
      </c>
      <c r="J157" s="50">
        <f t="shared" si="18"/>
        <v>1.973513040909979</v>
      </c>
      <c r="K157" s="47">
        <f t="shared" si="15"/>
        <v>416.41125163200559</v>
      </c>
      <c r="L157" s="25">
        <v>211</v>
      </c>
      <c r="M157" s="50">
        <f t="shared" si="16"/>
        <v>2.0272217028855639</v>
      </c>
      <c r="N157" s="47">
        <f t="shared" si="17"/>
        <v>427.74377930885396</v>
      </c>
    </row>
    <row r="158" spans="6:14" hidden="1" outlineLevel="1" x14ac:dyDescent="0.45">
      <c r="F158">
        <v>212</v>
      </c>
      <c r="G158" s="50">
        <f t="shared" si="12"/>
        <v>1.9160795331385239</v>
      </c>
      <c r="H158" s="47">
        <f t="shared" si="13"/>
        <v>406.20886102536707</v>
      </c>
      <c r="I158" s="25">
        <v>212</v>
      </c>
      <c r="J158" s="50">
        <f t="shared" si="18"/>
        <v>1.9701618289472875</v>
      </c>
      <c r="K158" s="47">
        <f t="shared" si="15"/>
        <v>417.67430773682497</v>
      </c>
      <c r="L158" s="25">
        <v>212</v>
      </c>
      <c r="M158" s="50">
        <f t="shared" si="16"/>
        <v>2.0236434417839555</v>
      </c>
      <c r="N158" s="47">
        <f t="shared" si="17"/>
        <v>429.01240965819858</v>
      </c>
    </row>
    <row r="159" spans="6:14" hidden="1" outlineLevel="1" x14ac:dyDescent="0.45">
      <c r="F159">
        <v>213</v>
      </c>
      <c r="G159" s="50">
        <f t="shared" si="12"/>
        <v>1.9129670875889888</v>
      </c>
      <c r="H159" s="47">
        <f t="shared" si="13"/>
        <v>407.46198965645459</v>
      </c>
      <c r="I159" s="25">
        <v>213</v>
      </c>
      <c r="J159" s="50">
        <f t="shared" si="18"/>
        <v>1.9668246643754297</v>
      </c>
      <c r="K159" s="47">
        <f t="shared" si="15"/>
        <v>418.9336535119665</v>
      </c>
      <c r="L159" s="25">
        <v>213</v>
      </c>
      <c r="M159" s="50">
        <f t="shared" si="16"/>
        <v>2.0200804186890431</v>
      </c>
      <c r="N159" s="47">
        <f t="shared" si="17"/>
        <v>430.27712918076617</v>
      </c>
    </row>
    <row r="160" spans="6:14" hidden="1" outlineLevel="1" x14ac:dyDescent="0.45">
      <c r="F160">
        <v>214</v>
      </c>
      <c r="G160" s="50">
        <f t="shared" si="12"/>
        <v>1.9098674600179433</v>
      </c>
      <c r="H160" s="47">
        <f t="shared" si="13"/>
        <v>408.71163644383984</v>
      </c>
      <c r="I160" s="25">
        <v>214</v>
      </c>
      <c r="J160" s="50">
        <f t="shared" si="18"/>
        <v>1.9635014742094217</v>
      </c>
      <c r="K160" s="47">
        <f t="shared" si="15"/>
        <v>420.18931548081622</v>
      </c>
      <c r="L160" s="25">
        <v>214</v>
      </c>
      <c r="M160" s="50">
        <f t="shared" si="16"/>
        <v>2.0165325530597324</v>
      </c>
      <c r="N160" s="47">
        <f t="shared" si="17"/>
        <v>431.53796635478272</v>
      </c>
    </row>
    <row r="161" spans="6:14" hidden="1" outlineLevel="1" x14ac:dyDescent="0.45">
      <c r="F161">
        <v>215</v>
      </c>
      <c r="G161" s="50">
        <f t="shared" si="12"/>
        <v>1.9067805851069763</v>
      </c>
      <c r="H161" s="47">
        <f t="shared" si="13"/>
        <v>409.95782579799993</v>
      </c>
      <c r="I161" s="25">
        <v>215</v>
      </c>
      <c r="J161" s="50">
        <f t="shared" si="18"/>
        <v>1.9601921859233664</v>
      </c>
      <c r="K161" s="47">
        <f t="shared" si="15"/>
        <v>421.44131997352378</v>
      </c>
      <c r="L161" s="25">
        <v>215</v>
      </c>
      <c r="M161" s="50">
        <f t="shared" si="16"/>
        <v>2.0129997648699582</v>
      </c>
      <c r="N161" s="47">
        <f t="shared" si="17"/>
        <v>432.79494944704101</v>
      </c>
    </row>
    <row r="162" spans="6:14" hidden="1" outlineLevel="1" x14ac:dyDescent="0.45">
      <c r="F162">
        <v>216</v>
      </c>
      <c r="G162" s="50">
        <f t="shared" si="12"/>
        <v>1.9037063979409279</v>
      </c>
      <c r="H162" s="47">
        <f t="shared" si="13"/>
        <v>411.20058195524041</v>
      </c>
      <c r="I162" s="25">
        <v>216</v>
      </c>
      <c r="J162" s="50">
        <f t="shared" si="18"/>
        <v>1.9568967274470834</v>
      </c>
      <c r="K162" s="47">
        <f t="shared" si="15"/>
        <v>422.68969312857001</v>
      </c>
      <c r="L162" s="25">
        <v>216</v>
      </c>
      <c r="M162" s="50">
        <f t="shared" si="16"/>
        <v>2.0094819746048431</v>
      </c>
      <c r="N162" s="47">
        <f t="shared" si="17"/>
        <v>434.04810651464612</v>
      </c>
    </row>
    <row r="163" spans="6:14" hidden="1" outlineLevel="1" x14ac:dyDescent="0.45">
      <c r="F163">
        <v>217</v>
      </c>
      <c r="G163" s="50">
        <f t="shared" si="12"/>
        <v>1.9006448340049804</v>
      </c>
      <c r="H163" s="47">
        <f t="shared" si="13"/>
        <v>412.43992897908078</v>
      </c>
      <c r="I163" s="25">
        <v>217</v>
      </c>
      <c r="J163" s="50">
        <f t="shared" si="18"/>
        <v>1.9536150271627652</v>
      </c>
      <c r="K163" s="47">
        <f t="shared" si="15"/>
        <v>423.93446089432007</v>
      </c>
      <c r="L163" s="25">
        <v>217</v>
      </c>
      <c r="M163" s="50">
        <f t="shared" si="16"/>
        <v>2.0059791032568919</v>
      </c>
      <c r="N163" s="47">
        <f t="shared" si="17"/>
        <v>435.29746540674552</v>
      </c>
    </row>
    <row r="164" spans="6:14" hidden="1" outlineLevel="1" x14ac:dyDescent="0.45">
      <c r="F164">
        <v>218</v>
      </c>
      <c r="G164" s="50">
        <f t="shared" si="12"/>
        <v>1.8975958291817725</v>
      </c>
      <c r="H164" s="47">
        <f t="shared" si="13"/>
        <v>413.67589076162642</v>
      </c>
      <c r="I164" s="25">
        <v>218</v>
      </c>
      <c r="J164" s="50">
        <f t="shared" si="18"/>
        <v>1.9503470139016632</v>
      </c>
      <c r="K164" s="47">
        <f t="shared" si="15"/>
        <v>425.17564903056257</v>
      </c>
      <c r="L164" s="25">
        <v>218</v>
      </c>
      <c r="M164" s="50">
        <f t="shared" si="16"/>
        <v>2.0024910723222136</v>
      </c>
      <c r="N164" s="47">
        <f t="shared" si="17"/>
        <v>436.54305376624256</v>
      </c>
    </row>
    <row r="165" spans="6:14" hidden="1" outlineLevel="1" x14ac:dyDescent="0.45">
      <c r="F165">
        <v>219</v>
      </c>
      <c r="G165" s="50">
        <f t="shared" si="12"/>
        <v>1.8945593197485371</v>
      </c>
      <c r="H165" s="47">
        <f t="shared" si="13"/>
        <v>414.90849102492962</v>
      </c>
      <c r="I165" s="25">
        <v>219</v>
      </c>
      <c r="J165" s="50">
        <f t="shared" si="18"/>
        <v>1.9470926169408007</v>
      </c>
      <c r="K165" s="47">
        <f t="shared" si="15"/>
        <v>426.41328311003537</v>
      </c>
      <c r="L165" s="25">
        <v>219</v>
      </c>
      <c r="M165" s="50">
        <f t="shared" si="16"/>
        <v>1.9990178037967801</v>
      </c>
      <c r="N165" s="47">
        <f t="shared" si="17"/>
        <v>437.78489903149483</v>
      </c>
    </row>
    <row r="166" spans="6:14" hidden="1" outlineLevel="1" x14ac:dyDescent="0.45">
      <c r="F166">
        <v>220</v>
      </c>
      <c r="G166" s="50">
        <f t="shared" si="12"/>
        <v>1.891535242374264</v>
      </c>
      <c r="H166" s="47">
        <f t="shared" si="13"/>
        <v>416.13775332233809</v>
      </c>
      <c r="I166" s="25">
        <v>220</v>
      </c>
      <c r="J166" s="50">
        <f t="shared" si="18"/>
        <v>1.9438517659997128</v>
      </c>
      <c r="K166" s="47">
        <f t="shared" si="15"/>
        <v>427.64738851993678</v>
      </c>
      <c r="L166" s="25">
        <v>220</v>
      </c>
      <c r="M166" s="50">
        <f t="shared" si="16"/>
        <v>1.995559220172713</v>
      </c>
      <c r="N166" s="47">
        <f t="shared" si="17"/>
        <v>439.02302843799686</v>
      </c>
    </row>
    <row r="167" spans="6:14" hidden="1" outlineLevel="1" x14ac:dyDescent="0.45">
      <c r="F167">
        <v>221</v>
      </c>
      <c r="G167" s="50">
        <f t="shared" si="12"/>
        <v>1.8885235341168831</v>
      </c>
      <c r="H167" s="47">
        <f t="shared" si="13"/>
        <v>417.36370103983114</v>
      </c>
      <c r="I167" s="25">
        <v>221</v>
      </c>
      <c r="J167" s="50">
        <f t="shared" si="18"/>
        <v>1.9406243912372132</v>
      </c>
      <c r="K167" s="47">
        <f t="shared" si="15"/>
        <v>428.87799046342411</v>
      </c>
      <c r="L167" s="25">
        <v>221</v>
      </c>
      <c r="M167" s="50">
        <f t="shared" si="16"/>
        <v>1.9921152444346024</v>
      </c>
      <c r="N167" s="47">
        <f t="shared" si="17"/>
        <v>440.25746902004715</v>
      </c>
    </row>
    <row r="168" spans="6:14" hidden="1" outlineLevel="1" x14ac:dyDescent="0.45">
      <c r="F168">
        <v>222</v>
      </c>
      <c r="G168" s="50">
        <f t="shared" si="12"/>
        <v>1.885524132420473</v>
      </c>
      <c r="H168" s="47">
        <f t="shared" si="13"/>
        <v>418.58635739734501</v>
      </c>
      <c r="I168" s="25">
        <v>222</v>
      </c>
      <c r="J168" s="50">
        <f t="shared" si="18"/>
        <v>1.9374104232481881</v>
      </c>
      <c r="K168" s="47">
        <f t="shared" si="15"/>
        <v>430.10511396109774</v>
      </c>
      <c r="L168" s="25">
        <v>222</v>
      </c>
      <c r="M168" s="50">
        <f t="shared" si="16"/>
        <v>1.9886858000558578</v>
      </c>
      <c r="N168" s="47">
        <f t="shared" si="17"/>
        <v>441.48824761240041</v>
      </c>
    </row>
    <row r="169" spans="6:14" hidden="1" outlineLevel="1" x14ac:dyDescent="0.45">
      <c r="F169">
        <v>223</v>
      </c>
      <c r="G169" s="50">
        <f t="shared" si="12"/>
        <v>1.8825369751124914</v>
      </c>
      <c r="H169" s="47">
        <f t="shared" si="13"/>
        <v>419.80574545008557</v>
      </c>
      <c r="I169" s="25">
        <v>223</v>
      </c>
      <c r="J169" s="50">
        <f t="shared" si="18"/>
        <v>1.9342097930604178</v>
      </c>
      <c r="K169" s="47">
        <f t="shared" si="15"/>
        <v>431.32878385247318</v>
      </c>
      <c r="L169" s="25">
        <v>223</v>
      </c>
      <c r="M169" s="50">
        <f t="shared" si="16"/>
        <v>1.9852708109950878</v>
      </c>
      <c r="N169" s="47">
        <f t="shared" si="17"/>
        <v>442.7153908519046</v>
      </c>
    </row>
    <row r="170" spans="6:14" hidden="1" outlineLevel="1" x14ac:dyDescent="0.45">
      <c r="F170">
        <v>224</v>
      </c>
      <c r="G170" s="50">
        <f t="shared" si="12"/>
        <v>1.8795620004010269</v>
      </c>
      <c r="H170" s="47">
        <f t="shared" si="13"/>
        <v>421.02188808983004</v>
      </c>
      <c r="I170" s="25">
        <v>224</v>
      </c>
      <c r="J170" s="50">
        <f t="shared" si="18"/>
        <v>1.9310224321314218</v>
      </c>
      <c r="K170" s="47">
        <f t="shared" si="15"/>
        <v>432.54902479743851</v>
      </c>
      <c r="L170" s="25">
        <v>224</v>
      </c>
      <c r="M170" s="50">
        <f t="shared" si="16"/>
        <v>1.9818702016925129</v>
      </c>
      <c r="N170" s="47">
        <f t="shared" si="17"/>
        <v>443.93892517912292</v>
      </c>
    </row>
    <row r="171" spans="6:14" outlineLevel="1" x14ac:dyDescent="0.45">
      <c r="F171" s="26">
        <v>225</v>
      </c>
      <c r="G171" s="50">
        <f t="shared" si="12"/>
        <v>1.8765991468720764</v>
      </c>
      <c r="H171" s="47">
        <f t="shared" si="13"/>
        <v>422.23480804621721</v>
      </c>
      <c r="I171" s="49">
        <v>225</v>
      </c>
      <c r="J171" s="50">
        <f t="shared" si="18"/>
        <v>1.9278482723453327</v>
      </c>
      <c r="K171" s="47">
        <f t="shared" si="15"/>
        <v>433.76586127769986</v>
      </c>
      <c r="L171" s="49">
        <v>225</v>
      </c>
      <c r="M171" s="50">
        <f t="shared" si="16"/>
        <v>1.9784838970664052</v>
      </c>
      <c r="N171" s="47">
        <f t="shared" si="17"/>
        <v>445.15887683994117</v>
      </c>
    </row>
    <row r="172" spans="6:14" hidden="1" outlineLevel="1" x14ac:dyDescent="0.45">
      <c r="F172">
        <v>226</v>
      </c>
      <c r="G172" s="50">
        <f t="shared" si="12"/>
        <v>1.8736483534868407</v>
      </c>
      <c r="H172" s="47">
        <f t="shared" si="13"/>
        <v>423.44452788802602</v>
      </c>
      <c r="I172" s="25">
        <v>226</v>
      </c>
      <c r="J172" s="50">
        <f t="shared" si="18"/>
        <v>1.9246872460097941</v>
      </c>
      <c r="K172" s="47">
        <f t="shared" si="15"/>
        <v>434.97931759821347</v>
      </c>
      <c r="L172" s="25">
        <v>226</v>
      </c>
      <c r="M172" s="50">
        <f t="shared" si="16"/>
        <v>1.9751118225095587</v>
      </c>
      <c r="N172" s="47">
        <f t="shared" si="17"/>
        <v>446.3752718871603</v>
      </c>
    </row>
    <row r="173" spans="6:14" hidden="1" outlineLevel="1" x14ac:dyDescent="0.45">
      <c r="F173">
        <v>227</v>
      </c>
      <c r="G173" s="50">
        <f t="shared" si="12"/>
        <v>1.8707095595790444</v>
      </c>
      <c r="H173" s="47">
        <f t="shared" si="13"/>
        <v>424.65107002444307</v>
      </c>
      <c r="I173" s="25">
        <v>227</v>
      </c>
      <c r="J173" s="50">
        <f t="shared" si="18"/>
        <v>1.9215392858528855</v>
      </c>
      <c r="K173" s="47">
        <f t="shared" si="15"/>
        <v>436.18941788860502</v>
      </c>
      <c r="L173" s="25">
        <v>227</v>
      </c>
      <c r="M173" s="50">
        <f t="shared" si="16"/>
        <v>1.9717539038857934</v>
      </c>
      <c r="N173" s="47">
        <f t="shared" si="17"/>
        <v>447.58813618207512</v>
      </c>
    </row>
    <row r="174" spans="6:14" hidden="1" outlineLevel="1" x14ac:dyDescent="0.45">
      <c r="F174">
        <v>228</v>
      </c>
      <c r="G174" s="50">
        <f t="shared" si="12"/>
        <v>1.867782704852277</v>
      </c>
      <c r="H174" s="47">
        <f t="shared" si="13"/>
        <v>425.85445670631918</v>
      </c>
      <c r="I174" s="25">
        <v>228</v>
      </c>
      <c r="J174" s="50">
        <f t="shared" si="18"/>
        <v>1.9184043250200715</v>
      </c>
      <c r="K174" s="47">
        <f t="shared" si="15"/>
        <v>437.39618610457632</v>
      </c>
      <c r="L174" s="25">
        <v>228</v>
      </c>
      <c r="M174" s="50">
        <f t="shared" si="16"/>
        <v>1.9684100675264806</v>
      </c>
      <c r="N174" s="47">
        <f t="shared" si="17"/>
        <v>448.79749539603756</v>
      </c>
    </row>
    <row r="175" spans="6:14" hidden="1" outlineLevel="1" x14ac:dyDescent="0.45">
      <c r="F175">
        <v>229</v>
      </c>
      <c r="G175" s="50">
        <f t="shared" si="12"/>
        <v>1.864867729377357</v>
      </c>
      <c r="H175" s="47">
        <f t="shared" si="13"/>
        <v>427.05471002741473</v>
      </c>
      <c r="I175" s="25">
        <v>229</v>
      </c>
      <c r="J175" s="50">
        <f t="shared" si="18"/>
        <v>1.9152822970711767</v>
      </c>
      <c r="K175" s="47">
        <f t="shared" si="15"/>
        <v>438.59964602929944</v>
      </c>
      <c r="L175" s="25">
        <v>229</v>
      </c>
      <c r="M175" s="50">
        <f t="shared" si="16"/>
        <v>1.965080240227105</v>
      </c>
      <c r="N175" s="47">
        <f t="shared" si="17"/>
        <v>450.00337501200704</v>
      </c>
    </row>
    <row r="176" spans="6:14" hidden="1" outlineLevel="1" x14ac:dyDescent="0.45">
      <c r="F176">
        <v>230</v>
      </c>
      <c r="G176" s="50">
        <f t="shared" ref="G176:G239" si="19">G175^$G$19</f>
        <v>1.8619645735897135</v>
      </c>
      <c r="H176" s="47">
        <f t="shared" ref="H176:H239" si="20">F176*G176</f>
        <v>428.25185192563407</v>
      </c>
      <c r="I176" s="25">
        <v>230</v>
      </c>
      <c r="J176" s="50">
        <f t="shared" si="18"/>
        <v>1.9121731359773846</v>
      </c>
      <c r="K176" s="47">
        <f t="shared" ref="K176:K239" si="21">I176*J176</f>
        <v>439.79982127479843</v>
      </c>
      <c r="L176" s="25">
        <v>230</v>
      </c>
      <c r="M176" s="50">
        <f t="shared" ref="M176:M239" si="22">M175^$M$19</f>
        <v>1.9617643492438508</v>
      </c>
      <c r="N176" s="47">
        <f t="shared" ref="N176:N239" si="23">L176*M176</f>
        <v>451.20580032608569</v>
      </c>
    </row>
    <row r="177" spans="6:14" hidden="1" outlineLevel="1" x14ac:dyDescent="0.45">
      <c r="F177">
        <v>231</v>
      </c>
      <c r="G177" s="50">
        <f t="shared" si="19"/>
        <v>1.8590731782867929</v>
      </c>
      <c r="H177" s="47">
        <f t="shared" si="20"/>
        <v>429.44590418424917</v>
      </c>
      <c r="I177" s="25">
        <v>231</v>
      </c>
      <c r="J177" s="50">
        <f t="shared" si="18"/>
        <v>1.9090767761182621</v>
      </c>
      <c r="K177" s="47">
        <f t="shared" si="21"/>
        <v>440.99673528331857</v>
      </c>
      <c r="L177" s="25">
        <v>231</v>
      </c>
      <c r="M177" s="50">
        <f t="shared" si="22"/>
        <v>1.9584623222902175</v>
      </c>
      <c r="N177" s="47">
        <f t="shared" si="23"/>
        <v>452.40479644904025</v>
      </c>
    </row>
    <row r="178" spans="6:14" hidden="1" outlineLevel="1" x14ac:dyDescent="0.45">
      <c r="F178">
        <v>232</v>
      </c>
      <c r="G178" s="50">
        <f t="shared" si="19"/>
        <v>1.8561934846254851</v>
      </c>
      <c r="H178" s="47">
        <f t="shared" si="20"/>
        <v>430.63688843311252</v>
      </c>
      <c r="I178" s="25">
        <v>232</v>
      </c>
      <c r="J178" s="50">
        <f t="shared" si="18"/>
        <v>1.9059931522788087</v>
      </c>
      <c r="K178" s="47">
        <f t="shared" si="21"/>
        <v>442.19041132868364</v>
      </c>
      <c r="L178" s="25">
        <v>232</v>
      </c>
      <c r="M178" s="50">
        <f t="shared" si="22"/>
        <v>1.9551740875336652</v>
      </c>
      <c r="N178" s="47">
        <f t="shared" si="23"/>
        <v>453.60038830781031</v>
      </c>
    </row>
    <row r="179" spans="6:14" hidden="1" outlineLevel="1" x14ac:dyDescent="0.45">
      <c r="F179">
        <v>233</v>
      </c>
      <c r="G179" s="50">
        <f t="shared" si="19"/>
        <v>1.8533254341195695</v>
      </c>
      <c r="H179" s="47">
        <f t="shared" si="20"/>
        <v>431.82482614985969</v>
      </c>
      <c r="I179" s="25">
        <v>233</v>
      </c>
      <c r="J179" s="50">
        <f t="shared" si="18"/>
        <v>1.9029221996465286</v>
      </c>
      <c r="K179" s="47">
        <f t="shared" si="21"/>
        <v>443.38087251764119</v>
      </c>
      <c r="L179" s="25">
        <v>233</v>
      </c>
      <c r="M179" s="50">
        <f t="shared" si="22"/>
        <v>1.9518995735922848</v>
      </c>
      <c r="N179" s="47">
        <f t="shared" si="23"/>
        <v>454.79260064700236</v>
      </c>
    </row>
    <row r="180" spans="6:14" hidden="1" outlineLevel="1" x14ac:dyDescent="0.45">
      <c r="F180">
        <v>234</v>
      </c>
      <c r="G180" s="50">
        <f t="shared" si="19"/>
        <v>1.8504689686371842</v>
      </c>
      <c r="H180" s="47">
        <f t="shared" si="20"/>
        <v>433.0097386611011</v>
      </c>
      <c r="I180" s="25">
        <v>234</v>
      </c>
      <c r="J180" s="50">
        <f t="shared" si="18"/>
        <v>1.8998638538085277</v>
      </c>
      <c r="K180" s="47">
        <f t="shared" si="21"/>
        <v>444.5681417911955</v>
      </c>
      <c r="L180" s="25">
        <v>234</v>
      </c>
      <c r="M180" s="50">
        <f t="shared" si="22"/>
        <v>1.9486387095314999</v>
      </c>
      <c r="N180" s="47">
        <f t="shared" si="23"/>
        <v>455.98145803037096</v>
      </c>
    </row>
    <row r="181" spans="6:14" hidden="1" outlineLevel="1" x14ac:dyDescent="0.45">
      <c r="F181">
        <v>235</v>
      </c>
      <c r="G181" s="50">
        <f t="shared" si="19"/>
        <v>1.8476240303983127</v>
      </c>
      <c r="H181" s="47">
        <f t="shared" si="20"/>
        <v>434.19164714360346</v>
      </c>
      <c r="I181" s="25">
        <v>235</v>
      </c>
      <c r="J181" s="50">
        <f t="shared" si="18"/>
        <v>1.8968180507486343</v>
      </c>
      <c r="K181" s="47">
        <f t="shared" si="21"/>
        <v>445.75224192592907</v>
      </c>
      <c r="L181" s="25">
        <v>235</v>
      </c>
      <c r="M181" s="50">
        <f t="shared" si="22"/>
        <v>1.9453914248607922</v>
      </c>
      <c r="N181" s="47">
        <f t="shared" si="23"/>
        <v>457.16698484228618</v>
      </c>
    </row>
    <row r="182" spans="6:14" hidden="1" outlineLevel="1" x14ac:dyDescent="0.45">
      <c r="F182">
        <v>236</v>
      </c>
      <c r="G182" s="50">
        <f t="shared" si="19"/>
        <v>1.8447905619722917</v>
      </c>
      <c r="H182" s="47">
        <f t="shared" si="20"/>
        <v>435.37057262546085</v>
      </c>
      <c r="I182" s="25">
        <v>236</v>
      </c>
      <c r="J182" s="50">
        <f t="shared" si="18"/>
        <v>1.8937847268445431</v>
      </c>
      <c r="K182" s="47">
        <f t="shared" si="21"/>
        <v>446.93319553531217</v>
      </c>
      <c r="L182" s="25">
        <v>236</v>
      </c>
      <c r="M182" s="50">
        <f t="shared" si="22"/>
        <v>1.9421576495304562</v>
      </c>
      <c r="N182" s="47">
        <f t="shared" si="23"/>
        <v>458.34920528918769</v>
      </c>
    </row>
    <row r="183" spans="6:14" hidden="1" outlineLevel="1" x14ac:dyDescent="0.45">
      <c r="F183">
        <v>237</v>
      </c>
      <c r="G183" s="50">
        <f t="shared" si="19"/>
        <v>1.8419685062753406</v>
      </c>
      <c r="H183" s="47">
        <f t="shared" si="20"/>
        <v>436.54653598725571</v>
      </c>
      <c r="I183" s="25">
        <v>237</v>
      </c>
      <c r="J183" s="50">
        <f t="shared" si="18"/>
        <v>1.8907638188649827</v>
      </c>
      <c r="K183" s="47">
        <f t="shared" si="21"/>
        <v>448.11102507100088</v>
      </c>
      <c r="L183" s="25">
        <v>237</v>
      </c>
      <c r="M183" s="50">
        <f t="shared" si="22"/>
        <v>1.9389373139283816</v>
      </c>
      <c r="N183" s="47">
        <f t="shared" si="23"/>
        <v>459.52814340102645</v>
      </c>
    </row>
    <row r="184" spans="6:14" hidden="1" outlineLevel="1" x14ac:dyDescent="0.45">
      <c r="F184">
        <v>238</v>
      </c>
      <c r="G184" s="50">
        <f t="shared" si="19"/>
        <v>1.8391578065681089</v>
      </c>
      <c r="H184" s="47">
        <f t="shared" si="20"/>
        <v>437.71955796320992</v>
      </c>
      <c r="I184" s="25">
        <v>238</v>
      </c>
      <c r="J184" s="50">
        <f t="shared" si="18"/>
        <v>1.8877552639669057</v>
      </c>
      <c r="K184" s="47">
        <f t="shared" si="21"/>
        <v>449.28575282412356</v>
      </c>
      <c r="L184" s="25">
        <v>238</v>
      </c>
      <c r="M184" s="50">
        <f t="shared" si="22"/>
        <v>1.9357303488768594</v>
      </c>
      <c r="N184" s="47">
        <f t="shared" si="23"/>
        <v>460.70382303269253</v>
      </c>
    </row>
    <row r="185" spans="6:14" hidden="1" outlineLevel="1" x14ac:dyDescent="0.45">
      <c r="F185">
        <v>239</v>
      </c>
      <c r="G185" s="50">
        <f t="shared" si="19"/>
        <v>1.8363584064532441</v>
      </c>
      <c r="H185" s="47">
        <f t="shared" si="20"/>
        <v>438.88965914232534</v>
      </c>
      <c r="I185" s="25">
        <v>239</v>
      </c>
      <c r="J185" s="50">
        <f t="shared" si="18"/>
        <v>1.8847589996927034</v>
      </c>
      <c r="K185" s="47">
        <f t="shared" si="21"/>
        <v>450.45740092655615</v>
      </c>
      <c r="L185" s="25">
        <v>239</v>
      </c>
      <c r="M185" s="50">
        <f t="shared" si="22"/>
        <v>1.9325366856294171</v>
      </c>
      <c r="N185" s="47">
        <f t="shared" si="23"/>
        <v>461.87626786543069</v>
      </c>
    </row>
    <row r="186" spans="6:14" hidden="1" outlineLevel="1" x14ac:dyDescent="0.45">
      <c r="F186">
        <v>240</v>
      </c>
      <c r="G186" s="50">
        <f t="shared" si="19"/>
        <v>1.8335702498729793</v>
      </c>
      <c r="H186" s="47">
        <f t="shared" si="20"/>
        <v>440.05685996951502</v>
      </c>
      <c r="I186" s="25">
        <v>240</v>
      </c>
      <c r="J186" s="50">
        <f t="shared" si="18"/>
        <v>1.8817749639674408</v>
      </c>
      <c r="K186" s="47">
        <f t="shared" si="21"/>
        <v>451.62599135218579</v>
      </c>
      <c r="L186" s="25">
        <v>240</v>
      </c>
      <c r="M186" s="50">
        <f t="shared" si="22"/>
        <v>1.9293562558676793</v>
      </c>
      <c r="N186" s="47">
        <f t="shared" si="23"/>
        <v>463.04550140824301</v>
      </c>
    </row>
    <row r="187" spans="6:14" hidden="1" outlineLevel="1" x14ac:dyDescent="0.45">
      <c r="F187">
        <v>241</v>
      </c>
      <c r="G187" s="50">
        <f t="shared" si="19"/>
        <v>1.8307932811067396</v>
      </c>
      <c r="H187" s="47">
        <f t="shared" si="20"/>
        <v>441.22118074672426</v>
      </c>
      <c r="I187" s="25">
        <v>241</v>
      </c>
      <c r="J187" s="50">
        <f t="shared" si="18"/>
        <v>1.8788030950961161</v>
      </c>
      <c r="K187" s="47">
        <f t="shared" si="21"/>
        <v>452.79154591816399</v>
      </c>
      <c r="L187" s="25">
        <v>241</v>
      </c>
      <c r="M187" s="50">
        <f t="shared" si="22"/>
        <v>1.9261889916982537</v>
      </c>
      <c r="N187" s="47">
        <f t="shared" si="23"/>
        <v>464.21154699927916</v>
      </c>
    </row>
    <row r="188" spans="6:14" hidden="1" outlineLevel="1" x14ac:dyDescent="0.45">
      <c r="F188">
        <v>242</v>
      </c>
      <c r="G188" s="50">
        <f t="shared" si="19"/>
        <v>1.8280274447687674</v>
      </c>
      <c r="H188" s="47">
        <f t="shared" si="20"/>
        <v>442.3826416340417</v>
      </c>
      <c r="I188" s="25">
        <v>242</v>
      </c>
      <c r="J188" s="50">
        <f t="shared" si="18"/>
        <v>1.8758433317609406</v>
      </c>
      <c r="K188" s="47">
        <f t="shared" si="21"/>
        <v>453.95408628614763</v>
      </c>
      <c r="L188" s="25">
        <v>242</v>
      </c>
      <c r="M188" s="50">
        <f t="shared" si="22"/>
        <v>1.9230348256496432</v>
      </c>
      <c r="N188" s="47">
        <f t="shared" si="23"/>
        <v>465.37442780721364</v>
      </c>
    </row>
    <row r="189" spans="6:14" hidden="1" outlineLevel="1" x14ac:dyDescent="0.45">
      <c r="F189">
        <v>243</v>
      </c>
      <c r="G189" s="50">
        <f t="shared" si="19"/>
        <v>1.8252726858057686</v>
      </c>
      <c r="H189" s="47">
        <f t="shared" si="20"/>
        <v>443.5412626508018</v>
      </c>
      <c r="I189" s="25">
        <v>243</v>
      </c>
      <c r="J189" s="50">
        <f t="shared" si="18"/>
        <v>1.8728956130186434</v>
      </c>
      <c r="K189" s="47">
        <f t="shared" si="21"/>
        <v>455.11363396353033</v>
      </c>
      <c r="L189" s="25">
        <v>243</v>
      </c>
      <c r="M189" s="50">
        <f t="shared" si="22"/>
        <v>1.9198936906691833</v>
      </c>
      <c r="N189" s="47">
        <f t="shared" si="23"/>
        <v>466.5341668326115</v>
      </c>
    </row>
    <row r="190" spans="6:14" hidden="1" outlineLevel="1" x14ac:dyDescent="0.45">
      <c r="F190">
        <v>244</v>
      </c>
      <c r="G190" s="50">
        <f t="shared" si="19"/>
        <v>1.8225289494945744</v>
      </c>
      <c r="H190" s="47">
        <f t="shared" si="20"/>
        <v>444.69706367667618</v>
      </c>
      <c r="I190" s="25">
        <v>244</v>
      </c>
      <c r="J190" s="50">
        <f t="shared" si="18"/>
        <v>1.8699598782977946</v>
      </c>
      <c r="K190" s="47">
        <f t="shared" si="21"/>
        <v>456.27021030466187</v>
      </c>
      <c r="L190" s="25">
        <v>244</v>
      </c>
      <c r="M190" s="50">
        <f t="shared" si="22"/>
        <v>1.9167655201200053</v>
      </c>
      <c r="N190" s="47">
        <f t="shared" si="23"/>
        <v>467.69078690928131</v>
      </c>
    </row>
    <row r="191" spans="6:14" hidden="1" outlineLevel="1" x14ac:dyDescent="0.45">
      <c r="F191">
        <v>245</v>
      </c>
      <c r="G191" s="50">
        <f t="shared" si="19"/>
        <v>1.8197961814398254</v>
      </c>
      <c r="H191" s="47">
        <f t="shared" si="20"/>
        <v>445.85006445275724</v>
      </c>
      <c r="I191" s="25">
        <v>245</v>
      </c>
      <c r="J191" s="50">
        <f t="shared" si="18"/>
        <v>1.8670360673961535</v>
      </c>
      <c r="K191" s="47">
        <f t="shared" si="21"/>
        <v>457.42383651205762</v>
      </c>
      <c r="L191" s="25">
        <v>245</v>
      </c>
      <c r="M191" s="50">
        <f t="shared" si="22"/>
        <v>1.9136502477780235</v>
      </c>
      <c r="N191" s="47">
        <f t="shared" si="23"/>
        <v>468.84431070561578</v>
      </c>
    </row>
    <row r="192" spans="6:14" hidden="1" outlineLevel="1" x14ac:dyDescent="0.45">
      <c r="F192">
        <v>246</v>
      </c>
      <c r="G192" s="50">
        <f t="shared" si="19"/>
        <v>1.8170743275716712</v>
      </c>
      <c r="H192" s="47">
        <f t="shared" si="20"/>
        <v>447.00028458263114</v>
      </c>
      <c r="I192" s="25">
        <v>246</v>
      </c>
      <c r="J192" s="50">
        <f t="shared" si="18"/>
        <v>1.8641241204780361</v>
      </c>
      <c r="K192" s="47">
        <f t="shared" si="21"/>
        <v>458.57453363759686</v>
      </c>
      <c r="L192" s="25">
        <v>246</v>
      </c>
      <c r="M192" s="50">
        <f t="shared" si="22"/>
        <v>1.9105478078289482</v>
      </c>
      <c r="N192" s="47">
        <f t="shared" si="23"/>
        <v>469.99476072592125</v>
      </c>
    </row>
    <row r="193" spans="6:14" hidden="1" outlineLevel="1" x14ac:dyDescent="0.45">
      <c r="F193">
        <v>247</v>
      </c>
      <c r="G193" s="50">
        <f t="shared" si="19"/>
        <v>1.8143633341434897</v>
      </c>
      <c r="H193" s="47">
        <f t="shared" si="20"/>
        <v>448.14774353344194</v>
      </c>
      <c r="I193" s="25">
        <v>247</v>
      </c>
      <c r="J193" s="50">
        <f t="shared" si="18"/>
        <v>1.8612239780717041</v>
      </c>
      <c r="K193" s="47">
        <f t="shared" si="21"/>
        <v>459.72232258371093</v>
      </c>
      <c r="L193" s="25">
        <v>247</v>
      </c>
      <c r="M193" s="50">
        <f t="shared" si="22"/>
        <v>1.9074581348653221</v>
      </c>
      <c r="N193" s="47">
        <f t="shared" si="23"/>
        <v>471.14215931173459</v>
      </c>
    </row>
    <row r="194" spans="6:14" hidden="1" outlineLevel="1" x14ac:dyDescent="0.45">
      <c r="F194">
        <v>248</v>
      </c>
      <c r="G194" s="50">
        <f t="shared" si="19"/>
        <v>1.8116631477296252</v>
      </c>
      <c r="H194" s="47">
        <f t="shared" si="20"/>
        <v>449.29246063694706</v>
      </c>
      <c r="I194" s="25">
        <v>248</v>
      </c>
      <c r="J194" s="50">
        <f t="shared" si="18"/>
        <v>1.8583355810667763</v>
      </c>
      <c r="K194" s="47">
        <f t="shared" si="21"/>
        <v>460.86722410456053</v>
      </c>
      <c r="L194" s="25">
        <v>248</v>
      </c>
      <c r="M194" s="50">
        <f t="shared" si="22"/>
        <v>1.9043811638835821</v>
      </c>
      <c r="N194" s="47">
        <f t="shared" si="23"/>
        <v>472.28652864312835</v>
      </c>
    </row>
    <row r="195" spans="6:14" hidden="1" outlineLevel="1" x14ac:dyDescent="0.45">
      <c r="F195">
        <v>249</v>
      </c>
      <c r="G195" s="50">
        <f t="shared" si="19"/>
        <v>1.8089737152231424</v>
      </c>
      <c r="H195" s="47">
        <f t="shared" si="20"/>
        <v>450.43445509056244</v>
      </c>
      <c r="I195" s="25">
        <v>249</v>
      </c>
      <c r="J195" s="50">
        <f t="shared" si="18"/>
        <v>1.8554588707116599</v>
      </c>
      <c r="K195" s="47">
        <f t="shared" si="21"/>
        <v>462.00925880720331</v>
      </c>
      <c r="L195" s="25">
        <v>249</v>
      </c>
      <c r="M195" s="50">
        <f t="shared" si="22"/>
        <v>1.9013168302811452</v>
      </c>
      <c r="N195" s="47">
        <f t="shared" si="23"/>
        <v>473.42789074000513</v>
      </c>
    </row>
    <row r="196" spans="6:14" outlineLevel="1" x14ac:dyDescent="0.45">
      <c r="F196" s="26">
        <v>250</v>
      </c>
      <c r="G196" s="50">
        <f>G195^$G$19</f>
        <v>1.8062949838336009</v>
      </c>
      <c r="H196" s="47">
        <f t="shared" si="20"/>
        <v>451.5737459584002</v>
      </c>
      <c r="I196" s="49">
        <v>250</v>
      </c>
      <c r="J196" s="50">
        <f>J195^$J$19</f>
        <v>1.8525937886110024</v>
      </c>
      <c r="K196" s="47">
        <f t="shared" si="21"/>
        <v>463.14844715275063</v>
      </c>
      <c r="L196" s="49">
        <v>250</v>
      </c>
      <c r="M196" s="50">
        <f>M195^$M$19</f>
        <v>1.8982650698535162</v>
      </c>
      <c r="N196" s="47">
        <f t="shared" si="23"/>
        <v>474.56626746337906</v>
      </c>
    </row>
    <row r="197" spans="6:14" hidden="1" outlineLevel="1" x14ac:dyDescent="0.45">
      <c r="F197">
        <v>251</v>
      </c>
      <c r="G197" s="50">
        <f t="shared" si="19"/>
        <v>1.8036269010848442</v>
      </c>
      <c r="H197" s="47">
        <f t="shared" si="20"/>
        <v>452.71035217229593</v>
      </c>
      <c r="I197" s="25">
        <v>251</v>
      </c>
      <c r="J197" s="50">
        <f t="shared" si="18"/>
        <v>1.8497402767231645</v>
      </c>
      <c r="K197" s="47">
        <f t="shared" si="21"/>
        <v>464.28480945751431</v>
      </c>
      <c r="L197" s="25">
        <v>251</v>
      </c>
      <c r="M197" s="50">
        <f t="shared" si="22"/>
        <v>1.8952258187914222</v>
      </c>
      <c r="N197" s="47">
        <f t="shared" si="23"/>
        <v>475.70168051664695</v>
      </c>
    </row>
    <row r="198" spans="6:14" hidden="1" outlineLevel="1" x14ac:dyDescent="0.45">
      <c r="F198">
        <v>252</v>
      </c>
      <c r="G198" s="50">
        <f t="shared" si="19"/>
        <v>1.8009694148128108</v>
      </c>
      <c r="H198" s="47">
        <f t="shared" si="20"/>
        <v>453.84429253282832</v>
      </c>
      <c r="I198" s="25">
        <v>252</v>
      </c>
      <c r="J198" s="50">
        <f t="shared" si="18"/>
        <v>1.8468982773577141</v>
      </c>
      <c r="K198" s="47">
        <f t="shared" si="21"/>
        <v>465.41836589414396</v>
      </c>
      <c r="L198" s="25">
        <v>252</v>
      </c>
      <c r="M198" s="50">
        <f t="shared" si="22"/>
        <v>1.8921990136779687</v>
      </c>
      <c r="N198" s="47">
        <f t="shared" si="23"/>
        <v>476.83415144684813</v>
      </c>
    </row>
    <row r="199" spans="6:14" hidden="1" outlineLevel="1" x14ac:dyDescent="0.45">
      <c r="F199">
        <v>253</v>
      </c>
      <c r="G199" s="50">
        <f t="shared" si="19"/>
        <v>1.7983224731633569</v>
      </c>
      <c r="H199" s="47">
        <f t="shared" si="20"/>
        <v>454.97558571032931</v>
      </c>
      <c r="I199" s="25">
        <v>253</v>
      </c>
      <c r="J199" s="50">
        <f t="shared" si="18"/>
        <v>1.8440677331729378</v>
      </c>
      <c r="K199" s="47">
        <f t="shared" si="21"/>
        <v>466.54913649275329</v>
      </c>
      <c r="L199" s="25">
        <v>253</v>
      </c>
      <c r="M199" s="50">
        <f t="shared" si="22"/>
        <v>1.8891845914858185</v>
      </c>
      <c r="N199" s="47">
        <f t="shared" si="23"/>
        <v>477.96370164591207</v>
      </c>
    </row>
    <row r="200" spans="6:14" hidden="1" outlineLevel="1" x14ac:dyDescent="0.45">
      <c r="F200">
        <v>254</v>
      </c>
      <c r="G200" s="50">
        <f t="shared" si="19"/>
        <v>1.7956860245901014</v>
      </c>
      <c r="H200" s="47">
        <f t="shared" si="20"/>
        <v>456.10425024588574</v>
      </c>
      <c r="I200" s="25">
        <v>254</v>
      </c>
      <c r="J200" s="50">
        <f t="shared" si="18"/>
        <v>1.8412485871733766</v>
      </c>
      <c r="K200" s="47">
        <f t="shared" si="21"/>
        <v>467.67714114203767</v>
      </c>
      <c r="L200" s="25">
        <v>254</v>
      </c>
      <c r="M200" s="50">
        <f t="shared" si="22"/>
        <v>1.886182489574395</v>
      </c>
      <c r="N200" s="47">
        <f t="shared" si="23"/>
        <v>479.09035235189634</v>
      </c>
    </row>
    <row r="201" spans="6:14" hidden="1" outlineLevel="1" x14ac:dyDescent="0.45">
      <c r="F201">
        <v>255</v>
      </c>
      <c r="G201" s="50">
        <f t="shared" si="19"/>
        <v>1.7930600178522853</v>
      </c>
      <c r="H201" s="47">
        <f t="shared" si="20"/>
        <v>457.23030455233277</v>
      </c>
      <c r="I201" s="25">
        <v>255</v>
      </c>
      <c r="J201" s="50">
        <f t="shared" si="18"/>
        <v>1.8384407827073768</v>
      </c>
      <c r="K201" s="47">
        <f t="shared" si="21"/>
        <v>468.80239959038107</v>
      </c>
      <c r="L201" s="25">
        <v>255</v>
      </c>
      <c r="M201" s="50">
        <f t="shared" si="22"/>
        <v>1.8831926456871071</v>
      </c>
      <c r="N201" s="47">
        <f t="shared" si="23"/>
        <v>480.21412465021228</v>
      </c>
    </row>
    <row r="202" spans="6:14" hidden="1" outlineLevel="1" x14ac:dyDescent="0.45">
      <c r="F202">
        <v>256</v>
      </c>
      <c r="G202" s="50">
        <f t="shared" si="19"/>
        <v>1.7904444020126487</v>
      </c>
      <c r="H202" s="47">
        <f t="shared" si="20"/>
        <v>458.35376691523805</v>
      </c>
      <c r="I202" s="25">
        <v>256</v>
      </c>
      <c r="J202" s="50">
        <f t="shared" si="18"/>
        <v>1.8356442634646644</v>
      </c>
      <c r="K202" s="47">
        <f t="shared" si="21"/>
        <v>469.92493144695408</v>
      </c>
      <c r="L202" s="25">
        <v>256</v>
      </c>
      <c r="M202" s="50">
        <f t="shared" si="22"/>
        <v>1.8802149979485976</v>
      </c>
      <c r="N202" s="47">
        <f t="shared" si="23"/>
        <v>481.33503947484098</v>
      </c>
    </row>
    <row r="203" spans="6:14" hidden="1" outlineLevel="1" x14ac:dyDescent="0.45">
      <c r="F203">
        <v>257</v>
      </c>
      <c r="G203" s="50">
        <f t="shared" si="19"/>
        <v>1.7878391264353237</v>
      </c>
      <c r="H203" s="47">
        <f t="shared" si="20"/>
        <v>459.47465549387817</v>
      </c>
      <c r="I203" s="25">
        <v>257</v>
      </c>
      <c r="J203" s="50">
        <f t="shared" si="18"/>
        <v>1.8328589734739367</v>
      </c>
      <c r="K203" s="47">
        <f t="shared" si="21"/>
        <v>471.04475618280173</v>
      </c>
      <c r="L203" s="25">
        <v>257</v>
      </c>
      <c r="M203" s="50">
        <f t="shared" si="22"/>
        <v>1.877249484862014</v>
      </c>
      <c r="N203" s="47">
        <f t="shared" si="23"/>
        <v>482.45311760953763</v>
      </c>
    </row>
    <row r="204" spans="6:14" hidden="1" outlineLevel="1" x14ac:dyDescent="0.45">
      <c r="F204">
        <v>258</v>
      </c>
      <c r="G204" s="50">
        <f t="shared" si="19"/>
        <v>1.7852441407837465</v>
      </c>
      <c r="H204" s="47">
        <f t="shared" si="20"/>
        <v>460.59298832220662</v>
      </c>
      <c r="I204" s="25">
        <v>258</v>
      </c>
      <c r="J204" s="50">
        <f t="shared" si="18"/>
        <v>1.8300848571004742</v>
      </c>
      <c r="K204" s="47">
        <f t="shared" si="21"/>
        <v>472.16189313192234</v>
      </c>
      <c r="L204" s="25">
        <v>258</v>
      </c>
      <c r="M204" s="50">
        <f t="shared" si="22"/>
        <v>1.8742960453063</v>
      </c>
      <c r="N204" s="47">
        <f t="shared" si="23"/>
        <v>483.56837968902539</v>
      </c>
    </row>
    <row r="205" spans="6:14" hidden="1" outlineLevel="1" x14ac:dyDescent="0.45">
      <c r="F205">
        <v>259</v>
      </c>
      <c r="G205" s="50">
        <f t="shared" si="19"/>
        <v>1.7826593950185823</v>
      </c>
      <c r="H205" s="47">
        <f t="shared" si="20"/>
        <v>461.70878330981282</v>
      </c>
      <c r="I205" s="25">
        <v>259</v>
      </c>
      <c r="J205" s="50">
        <f t="shared" si="18"/>
        <v>1.8273218590437705</v>
      </c>
      <c r="K205" s="47">
        <f t="shared" si="21"/>
        <v>473.27636149233655</v>
      </c>
      <c r="L205" s="25">
        <v>259</v>
      </c>
      <c r="M205" s="50">
        <f t="shared" si="22"/>
        <v>1.871354618533511</v>
      </c>
      <c r="N205" s="47">
        <f t="shared" si="23"/>
        <v>484.68084620017936</v>
      </c>
    </row>
    <row r="206" spans="6:14" hidden="1" outlineLevel="1" x14ac:dyDescent="0.45">
      <c r="F206">
        <v>260</v>
      </c>
      <c r="G206" s="50">
        <f t="shared" si="19"/>
        <v>1.7800848393956696</v>
      </c>
      <c r="H206" s="47">
        <f t="shared" si="20"/>
        <v>462.82205824287411</v>
      </c>
      <c r="I206" s="25">
        <v>260</v>
      </c>
      <c r="J206" s="50">
        <f t="shared" si="18"/>
        <v>1.8245699243351834</v>
      </c>
      <c r="K206" s="47">
        <f t="shared" si="21"/>
        <v>474.38818032714767</v>
      </c>
      <c r="L206" s="25">
        <v>260</v>
      </c>
      <c r="M206" s="50">
        <f t="shared" si="22"/>
        <v>1.8684251441661499</v>
      </c>
      <c r="N206" s="47">
        <f t="shared" si="23"/>
        <v>485.79053748319899</v>
      </c>
    </row>
    <row r="207" spans="6:14" hidden="1" outlineLevel="1" x14ac:dyDescent="0.45">
      <c r="F207">
        <v>261</v>
      </c>
      <c r="G207" s="50">
        <f t="shared" si="19"/>
        <v>1.7775204244639795</v>
      </c>
      <c r="H207" s="47">
        <f t="shared" si="20"/>
        <v>463.93283078509864</v>
      </c>
      <c r="I207" s="25">
        <v>261</v>
      </c>
      <c r="J207" s="50">
        <f t="shared" si="18"/>
        <v>1.8218289983356015</v>
      </c>
      <c r="K207" s="47">
        <f t="shared" si="21"/>
        <v>475.49736856559201</v>
      </c>
      <c r="L207" s="25">
        <v>261</v>
      </c>
      <c r="M207" s="50">
        <f t="shared" si="22"/>
        <v>1.8655075621945258</v>
      </c>
      <c r="N207" s="47">
        <f t="shared" si="23"/>
        <v>486.89747373277123</v>
      </c>
    </row>
    <row r="208" spans="6:14" hidden="1" outlineLevel="1" x14ac:dyDescent="0.45">
      <c r="F208">
        <v>262</v>
      </c>
      <c r="G208" s="50">
        <f t="shared" si="19"/>
        <v>1.7749661010635907</v>
      </c>
      <c r="H208" s="47">
        <f t="shared" si="20"/>
        <v>465.04111847866074</v>
      </c>
      <c r="I208" s="25">
        <v>262</v>
      </c>
      <c r="J208" s="50">
        <f t="shared" si="18"/>
        <v>1.8190990267331328</v>
      </c>
      <c r="K208" s="47">
        <f t="shared" si="21"/>
        <v>476.6039450040808</v>
      </c>
      <c r="L208" s="25">
        <v>262</v>
      </c>
      <c r="M208" s="50">
        <f t="shared" si="22"/>
        <v>1.8626018129741326</v>
      </c>
      <c r="N208" s="47">
        <f t="shared" si="23"/>
        <v>488.00167499922276</v>
      </c>
    </row>
    <row r="209" spans="6:14" hidden="1" outlineLevel="1" x14ac:dyDescent="0.45">
      <c r="F209">
        <v>263</v>
      </c>
      <c r="G209" s="50">
        <f t="shared" si="19"/>
        <v>1.7724218203236806</v>
      </c>
      <c r="H209" s="47">
        <f t="shared" si="20"/>
        <v>466.14693874512801</v>
      </c>
      <c r="I209" s="25">
        <v>263</v>
      </c>
      <c r="J209" s="50">
        <f t="shared" si="18"/>
        <v>1.8163799555408098</v>
      </c>
      <c r="K209" s="47">
        <f t="shared" si="21"/>
        <v>477.70792830723298</v>
      </c>
      <c r="L209" s="25">
        <v>263</v>
      </c>
      <c r="M209" s="50">
        <f t="shared" si="22"/>
        <v>1.85970783722305</v>
      </c>
      <c r="N209" s="47">
        <f t="shared" si="23"/>
        <v>489.10316118966216</v>
      </c>
    </row>
    <row r="210" spans="6:14" hidden="1" outlineLevel="1" x14ac:dyDescent="0.45">
      <c r="F210">
        <v>264</v>
      </c>
      <c r="G210" s="50">
        <f t="shared" si="19"/>
        <v>1.7698875336605326</v>
      </c>
      <c r="H210" s="47">
        <f t="shared" si="20"/>
        <v>467.25030888638059</v>
      </c>
      <c r="I210" s="25">
        <v>264</v>
      </c>
      <c r="J210" s="50">
        <f t="shared" si="18"/>
        <v>1.8136717310943125</v>
      </c>
      <c r="K210" s="47">
        <f t="shared" si="21"/>
        <v>478.80933700889847</v>
      </c>
      <c r="L210" s="25">
        <v>264</v>
      </c>
      <c r="M210" s="50">
        <f t="shared" si="22"/>
        <v>1.8568255760193646</v>
      </c>
      <c r="N210" s="47">
        <f t="shared" si="23"/>
        <v>490.20195206911228</v>
      </c>
    </row>
    <row r="211" spans="6:14" hidden="1" outlineLevel="1" x14ac:dyDescent="0.45">
      <c r="F211">
        <v>265</v>
      </c>
      <c r="G211" s="50">
        <f t="shared" si="19"/>
        <v>1.7673631927755595</v>
      </c>
      <c r="H211" s="47">
        <f t="shared" si="20"/>
        <v>468.35124608552326</v>
      </c>
      <c r="I211" s="25">
        <v>265</v>
      </c>
      <c r="J211" s="50">
        <f t="shared" ref="J211:J274" si="24">J210^$J$19</f>
        <v>1.8109743000497107</v>
      </c>
      <c r="K211" s="47">
        <f t="shared" si="21"/>
        <v>479.90818951317334</v>
      </c>
      <c r="L211" s="25">
        <v>265</v>
      </c>
      <c r="M211" s="50">
        <f t="shared" si="22"/>
        <v>1.8539549707986132</v>
      </c>
      <c r="N211" s="47">
        <f t="shared" si="23"/>
        <v>491.29806726163247</v>
      </c>
    </row>
    <row r="212" spans="6:14" hidden="1" outlineLevel="1" x14ac:dyDescent="0.45">
      <c r="F212">
        <v>266</v>
      </c>
      <c r="G212" s="50">
        <f t="shared" si="19"/>
        <v>1.7648487496533403</v>
      </c>
      <c r="H212" s="47">
        <f t="shared" si="20"/>
        <v>469.4497674077885</v>
      </c>
      <c r="I212" s="25">
        <v>266</v>
      </c>
      <c r="J212" s="50">
        <f t="shared" si="24"/>
        <v>1.8082876093812252</v>
      </c>
      <c r="K212" s="47">
        <f t="shared" si="21"/>
        <v>481.00450409540593</v>
      </c>
      <c r="L212" s="25">
        <v>266</v>
      </c>
      <c r="M212" s="50">
        <f t="shared" si="22"/>
        <v>1.8510959633512447</v>
      </c>
      <c r="N212" s="47">
        <f t="shared" si="23"/>
        <v>492.39152625143112</v>
      </c>
    </row>
    <row r="213" spans="6:14" hidden="1" outlineLevel="1" x14ac:dyDescent="0.45">
      <c r="F213">
        <v>267</v>
      </c>
      <c r="G213" s="50">
        <f t="shared" si="19"/>
        <v>1.7623441565596747</v>
      </c>
      <c r="H213" s="47">
        <f t="shared" si="20"/>
        <v>470.54588980143313</v>
      </c>
      <c r="I213" s="25">
        <v>267</v>
      </c>
      <c r="J213" s="50">
        <f t="shared" si="24"/>
        <v>1.8056116063790031</v>
      </c>
      <c r="K213" s="47">
        <f t="shared" si="21"/>
        <v>482.09829890319384</v>
      </c>
      <c r="L213" s="25">
        <v>267</v>
      </c>
      <c r="M213" s="50">
        <f t="shared" si="22"/>
        <v>1.8482484958201049</v>
      </c>
      <c r="N213" s="47">
        <f t="shared" si="23"/>
        <v>493.48234838396797</v>
      </c>
    </row>
    <row r="214" spans="6:14" hidden="1" outlineLevel="1" x14ac:dyDescent="0.45">
      <c r="F214">
        <v>268</v>
      </c>
      <c r="G214" s="50">
        <f t="shared" si="19"/>
        <v>1.7598493660396515</v>
      </c>
      <c r="H214" s="47">
        <f t="shared" si="20"/>
        <v>471.63963009862658</v>
      </c>
      <c r="I214" s="25">
        <v>268</v>
      </c>
      <c r="J214" s="50">
        <f t="shared" si="24"/>
        <v>1.8029462386469153</v>
      </c>
      <c r="K214" s="47">
        <f t="shared" si="21"/>
        <v>483.1895919573733</v>
      </c>
      <c r="L214" s="25">
        <v>268</v>
      </c>
      <c r="M214" s="50">
        <f t="shared" si="22"/>
        <v>1.8454125106979393</v>
      </c>
      <c r="N214" s="47">
        <f t="shared" si="23"/>
        <v>494.57055286704775</v>
      </c>
    </row>
    <row r="215" spans="6:14" hidden="1" outlineLevel="1" x14ac:dyDescent="0.45">
      <c r="F215">
        <v>269</v>
      </c>
      <c r="G215" s="50">
        <f t="shared" si="19"/>
        <v>1.7573643309157325</v>
      </c>
      <c r="H215" s="47">
        <f t="shared" si="20"/>
        <v>472.73100501633206</v>
      </c>
      <c r="I215" s="25">
        <v>269</v>
      </c>
      <c r="J215" s="50">
        <f t="shared" si="24"/>
        <v>1.8002914541003676</v>
      </c>
      <c r="K215" s="47">
        <f t="shared" si="21"/>
        <v>484.27840115299887</v>
      </c>
      <c r="L215" s="25">
        <v>269</v>
      </c>
      <c r="M215" s="50">
        <f t="shared" si="22"/>
        <v>1.8425879508249168</v>
      </c>
      <c r="N215" s="47">
        <f t="shared" si="23"/>
        <v>495.6561587719026</v>
      </c>
    </row>
    <row r="216" spans="6:14" hidden="1" outlineLevel="1" x14ac:dyDescent="0.45">
      <c r="F216">
        <v>270</v>
      </c>
      <c r="G216" s="50">
        <f t="shared" si="19"/>
        <v>1.7548890042858512</v>
      </c>
      <c r="H216" s="47">
        <f t="shared" si="20"/>
        <v>473.82003115717981</v>
      </c>
      <c r="I216" s="25">
        <v>270</v>
      </c>
      <c r="J216" s="50">
        <f t="shared" si="24"/>
        <v>1.7976472009641322</v>
      </c>
      <c r="K216" s="47">
        <f t="shared" si="21"/>
        <v>485.36474426031572</v>
      </c>
      <c r="L216" s="25">
        <v>270</v>
      </c>
      <c r="M216" s="50">
        <f t="shared" si="22"/>
        <v>1.8397747593861744</v>
      </c>
      <c r="N216" s="47">
        <f t="shared" si="23"/>
        <v>496.73918503426711</v>
      </c>
    </row>
    <row r="217" spans="6:14" hidden="1" outlineLevel="1" x14ac:dyDescent="0.45">
      <c r="F217">
        <v>271</v>
      </c>
      <c r="G217" s="50">
        <f t="shared" si="19"/>
        <v>1.7524233395215265</v>
      </c>
      <c r="H217" s="47">
        <f t="shared" si="20"/>
        <v>474.90672501033367</v>
      </c>
      <c r="I217" s="25">
        <v>271</v>
      </c>
      <c r="J217" s="50">
        <f t="shared" si="24"/>
        <v>1.7950134277701939</v>
      </c>
      <c r="K217" s="47">
        <f t="shared" si="21"/>
        <v>486.44863892572255</v>
      </c>
      <c r="L217" s="25">
        <v>271</v>
      </c>
      <c r="M217" s="50">
        <f t="shared" si="22"/>
        <v>1.8369728799093803</v>
      </c>
      <c r="N217" s="47">
        <f t="shared" si="23"/>
        <v>497.81965045544206</v>
      </c>
    </row>
    <row r="218" spans="6:14" hidden="1" outlineLevel="1" x14ac:dyDescent="0.45">
      <c r="F218">
        <v>272</v>
      </c>
      <c r="G218" s="50">
        <f t="shared" si="19"/>
        <v>1.7499672902659913</v>
      </c>
      <c r="H218" s="47">
        <f t="shared" si="20"/>
        <v>475.99110295234965</v>
      </c>
      <c r="I218" s="25">
        <v>272</v>
      </c>
      <c r="J218" s="50">
        <f t="shared" si="24"/>
        <v>1.7923900833556157</v>
      </c>
      <c r="K218" s="47">
        <f t="shared" si="21"/>
        <v>487.53010267272748</v>
      </c>
      <c r="L218" s="25">
        <v>272</v>
      </c>
      <c r="M218" s="50">
        <f t="shared" si="22"/>
        <v>1.8341822562623162</v>
      </c>
      <c r="N218" s="47">
        <f t="shared" si="23"/>
        <v>498.89757370335002</v>
      </c>
    </row>
    <row r="219" spans="6:14" hidden="1" outlineLevel="1" x14ac:dyDescent="0.45">
      <c r="F219">
        <v>273</v>
      </c>
      <c r="G219" s="50">
        <f t="shared" si="19"/>
        <v>1.747520810432335</v>
      </c>
      <c r="H219" s="47">
        <f t="shared" si="20"/>
        <v>477.07318124802742</v>
      </c>
      <c r="I219" s="25">
        <v>273</v>
      </c>
      <c r="J219" s="50">
        <f t="shared" si="24"/>
        <v>1.7897771168604186</v>
      </c>
      <c r="K219" s="47">
        <f t="shared" si="21"/>
        <v>488.60915290289427</v>
      </c>
      <c r="L219" s="25">
        <v>273</v>
      </c>
      <c r="M219" s="50">
        <f t="shared" si="22"/>
        <v>1.831402832650481</v>
      </c>
      <c r="N219" s="47">
        <f t="shared" si="23"/>
        <v>499.97297331358129</v>
      </c>
    </row>
    <row r="220" spans="6:14" hidden="1" outlineLevel="1" x14ac:dyDescent="0.45">
      <c r="F220">
        <v>274</v>
      </c>
      <c r="G220" s="50">
        <f t="shared" si="19"/>
        <v>1.7450838542016607</v>
      </c>
      <c r="H220" s="47">
        <f t="shared" si="20"/>
        <v>478.15297605125505</v>
      </c>
      <c r="I220" s="25">
        <v>274</v>
      </c>
      <c r="J220" s="50">
        <f t="shared" si="24"/>
        <v>1.7871744777254805</v>
      </c>
      <c r="K220" s="47">
        <f t="shared" si="21"/>
        <v>489.68580689678168</v>
      </c>
      <c r="L220" s="25">
        <v>274</v>
      </c>
      <c r="M220" s="50">
        <f t="shared" si="22"/>
        <v>1.8286345536147113</v>
      </c>
      <c r="N220" s="47">
        <f t="shared" si="23"/>
        <v>501.0458676904309</v>
      </c>
    </row>
    <row r="221" spans="6:14" outlineLevel="1" x14ac:dyDescent="0.45">
      <c r="F221" s="26">
        <v>275</v>
      </c>
      <c r="G221" s="50">
        <f t="shared" si="19"/>
        <v>1.7426563760212577</v>
      </c>
      <c r="H221" s="47">
        <f t="shared" si="20"/>
        <v>479.23050340584587</v>
      </c>
      <c r="I221" s="49">
        <v>275</v>
      </c>
      <c r="J221" s="50">
        <f t="shared" si="24"/>
        <v>1.7845821156904511</v>
      </c>
      <c r="K221" s="47">
        <f t="shared" si="21"/>
        <v>490.76008181487407</v>
      </c>
      <c r="L221" s="49">
        <v>275</v>
      </c>
      <c r="M221" s="50">
        <f t="shared" si="22"/>
        <v>1.8258773640288224</v>
      </c>
      <c r="N221" s="47">
        <f t="shared" si="23"/>
        <v>502.11627510792619</v>
      </c>
    </row>
    <row r="222" spans="6:14" hidden="1" outlineLevel="1" x14ac:dyDescent="0.45">
      <c r="F222">
        <v>276</v>
      </c>
      <c r="G222" s="50">
        <f t="shared" si="19"/>
        <v>1.7402383306027862</v>
      </c>
      <c r="H222" s="47">
        <f t="shared" si="20"/>
        <v>480.30577924636901</v>
      </c>
      <c r="I222" s="25">
        <v>276</v>
      </c>
      <c r="J222" s="50">
        <f t="shared" si="24"/>
        <v>1.7819999807916818</v>
      </c>
      <c r="K222" s="47">
        <f t="shared" si="21"/>
        <v>491.83199469850416</v>
      </c>
      <c r="L222" s="25">
        <v>276</v>
      </c>
      <c r="M222" s="50">
        <f t="shared" si="22"/>
        <v>1.8231312090972684</v>
      </c>
      <c r="N222" s="47">
        <f t="shared" si="23"/>
        <v>503.18421371084611</v>
      </c>
    </row>
    <row r="223" spans="6:14" hidden="1" outlineLevel="1" x14ac:dyDescent="0.45">
      <c r="F223">
        <v>277</v>
      </c>
      <c r="G223" s="50">
        <f t="shared" si="19"/>
        <v>1.7378296729204781</v>
      </c>
      <c r="H223" s="47">
        <f t="shared" si="20"/>
        <v>481.37881939897244</v>
      </c>
      <c r="I223" s="25">
        <v>277</v>
      </c>
      <c r="J223" s="50">
        <f t="shared" si="24"/>
        <v>1.7794280233601738</v>
      </c>
      <c r="K223" s="47">
        <f t="shared" si="21"/>
        <v>492.90156247076817</v>
      </c>
      <c r="L223" s="25">
        <v>277</v>
      </c>
      <c r="M223" s="50">
        <f t="shared" si="22"/>
        <v>1.8203960343528198</v>
      </c>
      <c r="N223" s="47">
        <f t="shared" si="23"/>
        <v>504.24970151573109</v>
      </c>
    </row>
    <row r="224" spans="6:14" hidden="1" outlineLevel="1" x14ac:dyDescent="0.45">
      <c r="F224">
        <v>278</v>
      </c>
      <c r="G224" s="50">
        <f t="shared" si="19"/>
        <v>1.7354303582093507</v>
      </c>
      <c r="H224" s="47">
        <f t="shared" si="20"/>
        <v>482.4496395821995</v>
      </c>
      <c r="I224" s="25">
        <v>278</v>
      </c>
      <c r="J224" s="50">
        <f t="shared" si="24"/>
        <v>1.7768661940195412</v>
      </c>
      <c r="K224" s="47">
        <f t="shared" si="21"/>
        <v>493.96880193743243</v>
      </c>
      <c r="L224" s="25">
        <v>278</v>
      </c>
      <c r="M224" s="50">
        <f t="shared" si="22"/>
        <v>1.8176717856542599</v>
      </c>
      <c r="N224" s="47">
        <f t="shared" si="23"/>
        <v>505.31275641188427</v>
      </c>
    </row>
    <row r="225" spans="6:14" hidden="1" outlineLevel="1" x14ac:dyDescent="0.45">
      <c r="F225">
        <v>279</v>
      </c>
      <c r="G225" s="50">
        <f t="shared" si="19"/>
        <v>1.7330403419634341</v>
      </c>
      <c r="H225" s="47">
        <f t="shared" si="20"/>
        <v>483.51825540779811</v>
      </c>
      <c r="I225" s="25">
        <v>279</v>
      </c>
      <c r="J225" s="50">
        <f t="shared" si="24"/>
        <v>1.7743144436839904</v>
      </c>
      <c r="K225" s="47">
        <f t="shared" si="21"/>
        <v>495.03372978783329</v>
      </c>
      <c r="L225" s="25">
        <v>279</v>
      </c>
      <c r="M225" s="50">
        <f t="shared" si="22"/>
        <v>1.8149584091841007</v>
      </c>
      <c r="N225" s="47">
        <f t="shared" si="23"/>
        <v>506.37339616236409</v>
      </c>
    </row>
    <row r="226" spans="6:14" hidden="1" outlineLevel="1" x14ac:dyDescent="0.45">
      <c r="F226">
        <v>280</v>
      </c>
      <c r="G226" s="50">
        <f t="shared" si="19"/>
        <v>1.7306595799340132</v>
      </c>
      <c r="H226" s="47">
        <f t="shared" si="20"/>
        <v>484.58468238152369</v>
      </c>
      <c r="I226" s="25">
        <v>280</v>
      </c>
      <c r="J226" s="50">
        <f t="shared" si="24"/>
        <v>1.7717727235563161</v>
      </c>
      <c r="K226" s="47">
        <f t="shared" si="21"/>
        <v>496.09636259576848</v>
      </c>
      <c r="L226" s="25">
        <v>280</v>
      </c>
      <c r="M226" s="50">
        <f t="shared" si="22"/>
        <v>1.8122558514463161</v>
      </c>
      <c r="N226" s="47">
        <f t="shared" si="23"/>
        <v>507.43163840496851</v>
      </c>
    </row>
    <row r="227" spans="6:14" hidden="1" outlineLevel="1" x14ac:dyDescent="0.45">
      <c r="F227">
        <v>281</v>
      </c>
      <c r="G227" s="50">
        <f t="shared" si="19"/>
        <v>1.7282880281278821</v>
      </c>
      <c r="H227" s="47">
        <f t="shared" si="20"/>
        <v>485.64893590393484</v>
      </c>
      <c r="I227" s="25">
        <v>281</v>
      </c>
      <c r="J227" s="50">
        <f t="shared" si="24"/>
        <v>1.7692409851259117</v>
      </c>
      <c r="K227" s="47">
        <f t="shared" si="21"/>
        <v>497.15671682038118</v>
      </c>
      <c r="L227" s="25">
        <v>281</v>
      </c>
      <c r="M227" s="50">
        <f t="shared" si="22"/>
        <v>1.8095640592640929</v>
      </c>
      <c r="N227" s="47">
        <f t="shared" si="23"/>
        <v>508.48750065321013</v>
      </c>
    </row>
    <row r="228" spans="6:14" hidden="1" outlineLevel="1" x14ac:dyDescent="0.45">
      <c r="F228">
        <v>282</v>
      </c>
      <c r="G228" s="50">
        <f t="shared" si="19"/>
        <v>1.7259256428056127</v>
      </c>
      <c r="H228" s="47">
        <f t="shared" si="20"/>
        <v>486.71103127118278</v>
      </c>
      <c r="I228" s="25">
        <v>282</v>
      </c>
      <c r="J228" s="50">
        <f t="shared" si="24"/>
        <v>1.7667191801667959</v>
      </c>
      <c r="K228" s="47">
        <f t="shared" si="21"/>
        <v>498.21480880703643</v>
      </c>
      <c r="L228" s="25">
        <v>282</v>
      </c>
      <c r="M228" s="50">
        <f t="shared" si="22"/>
        <v>1.8068829797775998</v>
      </c>
      <c r="N228" s="47">
        <f t="shared" si="23"/>
        <v>509.54100029728318</v>
      </c>
    </row>
    <row r="229" spans="6:14" hidden="1" outlineLevel="1" x14ac:dyDescent="0.45">
      <c r="F229">
        <v>283</v>
      </c>
      <c r="G229" s="50">
        <f t="shared" si="19"/>
        <v>1.7235723804798369</v>
      </c>
      <c r="H229" s="47">
        <f t="shared" si="20"/>
        <v>487.77098367579384</v>
      </c>
      <c r="I229" s="25">
        <v>283</v>
      </c>
      <c r="J229" s="50">
        <f t="shared" si="24"/>
        <v>1.7642072607356549</v>
      </c>
      <c r="K229" s="47">
        <f t="shared" si="21"/>
        <v>499.27065478819037</v>
      </c>
      <c r="L229" s="25">
        <v>283</v>
      </c>
      <c r="M229" s="50">
        <f t="shared" si="22"/>
        <v>1.8042125604417754</v>
      </c>
      <c r="N229" s="47">
        <f t="shared" si="23"/>
        <v>510.59215460502242</v>
      </c>
    </row>
    <row r="230" spans="6:14" hidden="1" outlineLevel="1" x14ac:dyDescent="0.45">
      <c r="F230">
        <v>284</v>
      </c>
      <c r="G230" s="50">
        <f t="shared" si="19"/>
        <v>1.7212281979135415</v>
      </c>
      <c r="H230" s="47">
        <f t="shared" si="20"/>
        <v>488.82880820744577</v>
      </c>
      <c r="I230" s="25">
        <v>284</v>
      </c>
      <c r="J230" s="50">
        <f t="shared" si="24"/>
        <v>1.7617051791699005</v>
      </c>
      <c r="K230" s="47">
        <f t="shared" si="21"/>
        <v>500.32427088425175</v>
      </c>
      <c r="L230" s="25">
        <v>284</v>
      </c>
      <c r="M230" s="50">
        <f t="shared" si="22"/>
        <v>1.8015527490241312</v>
      </c>
      <c r="N230" s="47">
        <f t="shared" si="23"/>
        <v>511.64098072285327</v>
      </c>
    </row>
    <row r="231" spans="6:14" hidden="1" outlineLevel="1" x14ac:dyDescent="0.45">
      <c r="F231">
        <v>285</v>
      </c>
      <c r="G231" s="50">
        <f t="shared" si="19"/>
        <v>1.7188930521183765</v>
      </c>
      <c r="H231" s="47">
        <f t="shared" si="20"/>
        <v>489.88451985373729</v>
      </c>
      <c r="I231" s="25">
        <v>285</v>
      </c>
      <c r="J231" s="50">
        <f t="shared" si="24"/>
        <v>1.7592128880857416</v>
      </c>
      <c r="K231" s="47">
        <f t="shared" si="21"/>
        <v>501.37567310443637</v>
      </c>
      <c r="L231" s="25">
        <v>285</v>
      </c>
      <c r="M231" s="50">
        <f t="shared" si="22"/>
        <v>1.7989034936025752</v>
      </c>
      <c r="N231" s="47">
        <f t="shared" si="23"/>
        <v>512.68749567673387</v>
      </c>
    </row>
    <row r="232" spans="6:14" hidden="1" outlineLevel="1" x14ac:dyDescent="0.45">
      <c r="F232">
        <v>286</v>
      </c>
      <c r="G232" s="50">
        <f t="shared" si="19"/>
        <v>1.7165669003529764</v>
      </c>
      <c r="H232" s="47">
        <f t="shared" si="20"/>
        <v>490.93813350095127</v>
      </c>
      <c r="I232" s="25">
        <v>286</v>
      </c>
      <c r="J232" s="50">
        <f t="shared" si="24"/>
        <v>1.7567303403762726</v>
      </c>
      <c r="K232" s="47">
        <f t="shared" si="21"/>
        <v>502.42487734761397</v>
      </c>
      <c r="L232" s="25">
        <v>286</v>
      </c>
      <c r="M232" s="50">
        <f t="shared" si="22"/>
        <v>1.7962647425632492</v>
      </c>
      <c r="N232" s="47">
        <f t="shared" si="23"/>
        <v>513.73171637308928</v>
      </c>
    </row>
    <row r="233" spans="6:14" hidden="1" outlineLevel="1" x14ac:dyDescent="0.45">
      <c r="F233">
        <v>287</v>
      </c>
      <c r="G233" s="50">
        <f t="shared" si="19"/>
        <v>1.7142497001212937</v>
      </c>
      <c r="H233" s="47">
        <f t="shared" si="20"/>
        <v>491.98966393481129</v>
      </c>
      <c r="I233" s="25">
        <v>287</v>
      </c>
      <c r="J233" s="50">
        <f t="shared" si="24"/>
        <v>1.7542574892095761</v>
      </c>
      <c r="K233" s="47">
        <f t="shared" si="21"/>
        <v>503.47189940314837</v>
      </c>
      <c r="L233" s="25">
        <v>287</v>
      </c>
      <c r="M233" s="50">
        <f t="shared" si="22"/>
        <v>1.7936364445983872</v>
      </c>
      <c r="N233" s="47">
        <f t="shared" si="23"/>
        <v>514.77365959973713</v>
      </c>
    </row>
    <row r="234" spans="6:14" hidden="1" outlineLevel="1" x14ac:dyDescent="0.45">
      <c r="F234">
        <v>288</v>
      </c>
      <c r="G234" s="50">
        <f t="shared" si="19"/>
        <v>1.7119414091709473</v>
      </c>
      <c r="H234" s="47">
        <f t="shared" si="20"/>
        <v>493.03912584123282</v>
      </c>
      <c r="I234" s="25">
        <v>288</v>
      </c>
      <c r="J234" s="50">
        <f t="shared" si="24"/>
        <v>1.7517942880268393</v>
      </c>
      <c r="K234" s="47">
        <f t="shared" si="21"/>
        <v>504.51675495172975</v>
      </c>
      <c r="L234" s="25">
        <v>288</v>
      </c>
      <c r="M234" s="50">
        <f t="shared" si="22"/>
        <v>1.7910185487041868</v>
      </c>
      <c r="N234" s="47">
        <f t="shared" si="23"/>
        <v>515.8133420268058</v>
      </c>
    </row>
    <row r="235" spans="6:14" hidden="1" outlineLevel="1" x14ac:dyDescent="0.45">
      <c r="F235">
        <v>289</v>
      </c>
      <c r="G235" s="50">
        <f t="shared" si="19"/>
        <v>1.7096419854915801</v>
      </c>
      <c r="H235" s="47">
        <f t="shared" si="20"/>
        <v>494.08653380706664</v>
      </c>
      <c r="I235" s="25">
        <v>289</v>
      </c>
      <c r="J235" s="50">
        <f t="shared" si="24"/>
        <v>1.7493406905404878</v>
      </c>
      <c r="K235" s="47">
        <f t="shared" si="21"/>
        <v>505.55945956620099</v>
      </c>
      <c r="L235" s="25">
        <v>289</v>
      </c>
      <c r="M235" s="50">
        <f t="shared" si="22"/>
        <v>1.7884110041786998</v>
      </c>
      <c r="N235" s="47">
        <f t="shared" si="23"/>
        <v>516.85078020764422</v>
      </c>
    </row>
    <row r="236" spans="6:14" hidden="1" outlineLevel="1" x14ac:dyDescent="0.45">
      <c r="F236">
        <v>290</v>
      </c>
      <c r="G236" s="50">
        <f t="shared" si="19"/>
        <v>1.7073513873132333</v>
      </c>
      <c r="H236" s="47">
        <f t="shared" si="20"/>
        <v>495.13190232083764</v>
      </c>
      <c r="I236" s="25">
        <v>290</v>
      </c>
      <c r="J236" s="50">
        <f t="shared" si="24"/>
        <v>1.7468966507323307</v>
      </c>
      <c r="K236" s="47">
        <f t="shared" si="21"/>
        <v>506.60002871237589</v>
      </c>
      <c r="L236" s="25">
        <v>290</v>
      </c>
      <c r="M236" s="50">
        <f t="shared" si="22"/>
        <v>1.7858137606197397</v>
      </c>
      <c r="N236" s="47">
        <f t="shared" si="23"/>
        <v>517.88599057972453</v>
      </c>
    </row>
    <row r="237" spans="6:14" hidden="1" outlineLevel="1" x14ac:dyDescent="0.45">
      <c r="F237">
        <v>291</v>
      </c>
      <c r="G237" s="50">
        <f t="shared" si="19"/>
        <v>1.7050695731047294</v>
      </c>
      <c r="H237" s="47">
        <f t="shared" si="20"/>
        <v>496.17524577347626</v>
      </c>
      <c r="I237" s="25">
        <v>291</v>
      </c>
      <c r="J237" s="50">
        <f t="shared" si="24"/>
        <v>1.7444621228517223</v>
      </c>
      <c r="K237" s="47">
        <f t="shared" si="21"/>
        <v>507.63847774985118</v>
      </c>
      <c r="L237" s="25">
        <v>291</v>
      </c>
      <c r="M237" s="50">
        <f t="shared" si="22"/>
        <v>1.783226767922804</v>
      </c>
      <c r="N237" s="47">
        <f t="shared" si="23"/>
        <v>518.91898946553601</v>
      </c>
    </row>
    <row r="238" spans="6:14" hidden="1" outlineLevel="1" x14ac:dyDescent="0.45">
      <c r="F238">
        <v>292</v>
      </c>
      <c r="G238" s="50">
        <f t="shared" si="19"/>
        <v>1.7027965015720707</v>
      </c>
      <c r="H238" s="47">
        <f t="shared" si="20"/>
        <v>497.21657845904468</v>
      </c>
      <c r="I238" s="25">
        <v>292</v>
      </c>
      <c r="J238" s="50">
        <f t="shared" si="24"/>
        <v>1.7420370614137368</v>
      </c>
      <c r="K238" s="47">
        <f t="shared" si="21"/>
        <v>508.67482193281114</v>
      </c>
      <c r="L238" s="25">
        <v>292</v>
      </c>
      <c r="M238" s="50">
        <f t="shared" si="22"/>
        <v>1.7806499762790136</v>
      </c>
      <c r="N238" s="47">
        <f t="shared" si="23"/>
        <v>519.94979307347194</v>
      </c>
    </row>
    <row r="239" spans="6:14" hidden="1" outlineLevel="1" x14ac:dyDescent="0.45">
      <c r="F239">
        <v>293</v>
      </c>
      <c r="G239" s="50">
        <f t="shared" si="19"/>
        <v>1.7005321316568474</v>
      </c>
      <c r="H239" s="47">
        <f t="shared" si="20"/>
        <v>498.2559145754563</v>
      </c>
      <c r="I239" s="25">
        <v>293</v>
      </c>
      <c r="J239" s="50">
        <f t="shared" si="24"/>
        <v>1.7396214211973584</v>
      </c>
      <c r="K239" s="47">
        <f t="shared" si="21"/>
        <v>509.70907641082601</v>
      </c>
      <c r="L239" s="25">
        <v>293</v>
      </c>
      <c r="M239" s="50">
        <f t="shared" si="22"/>
        <v>1.7780833361730695</v>
      </c>
      <c r="N239" s="47">
        <f t="shared" si="23"/>
        <v>520.9784174987094</v>
      </c>
    </row>
    <row r="240" spans="6:14" hidden="1" outlineLevel="1" x14ac:dyDescent="0.45">
      <c r="F240">
        <v>294</v>
      </c>
      <c r="G240" s="50">
        <f t="shared" ref="G240:G303" si="25">G239^$G$19</f>
        <v>1.6982764225346596</v>
      </c>
      <c r="H240" s="47">
        <f t="shared" ref="H240:H303" si="26">F240*G240</f>
        <v>499.29326822518993</v>
      </c>
      <c r="I240" s="25">
        <v>294</v>
      </c>
      <c r="J240" s="50">
        <f t="shared" si="24"/>
        <v>1.7372151572436847</v>
      </c>
      <c r="K240" s="47">
        <f t="shared" ref="K240:K303" si="27">I240*J240</f>
        <v>510.74125622964328</v>
      </c>
      <c r="L240" s="25">
        <v>294</v>
      </c>
      <c r="M240" s="50">
        <f t="shared" ref="M240:M303" si="28">M239^$M$19</f>
        <v>1.775526798381224</v>
      </c>
      <c r="N240" s="47">
        <f t="shared" ref="N240:N303" si="29">L240*M240</f>
        <v>522.00487872407984</v>
      </c>
    </row>
    <row r="241" spans="6:14" hidden="1" outlineLevel="1" x14ac:dyDescent="0.45">
      <c r="F241">
        <v>295</v>
      </c>
      <c r="G241" s="50">
        <f t="shared" si="25"/>
        <v>1.696029333613551</v>
      </c>
      <c r="H241" s="47">
        <f t="shared" si="26"/>
        <v>500.32865341599756</v>
      </c>
      <c r="I241" s="25">
        <v>295</v>
      </c>
      <c r="J241" s="50">
        <f t="shared" si="24"/>
        <v>1.7348182248541442</v>
      </c>
      <c r="K241" s="47">
        <f t="shared" si="27"/>
        <v>511.77137633197253</v>
      </c>
      <c r="L241" s="25">
        <v>295</v>
      </c>
      <c r="M241" s="50">
        <f t="shared" si="28"/>
        <v>1.7729803139692686</v>
      </c>
      <c r="N241" s="47">
        <f t="shared" si="29"/>
        <v>523.02919262093428</v>
      </c>
    </row>
    <row r="242" spans="6:14" hidden="1" outlineLevel="1" x14ac:dyDescent="0.45">
      <c r="F242">
        <v>296</v>
      </c>
      <c r="G242" s="50">
        <f t="shared" si="25"/>
        <v>1.6937908245324533</v>
      </c>
      <c r="H242" s="47">
        <f t="shared" si="26"/>
        <v>501.3620840616062</v>
      </c>
      <c r="I242" s="25">
        <v>296</v>
      </c>
      <c r="J242" s="50">
        <f t="shared" si="24"/>
        <v>1.7324305795887269</v>
      </c>
      <c r="K242" s="47">
        <f t="shared" si="27"/>
        <v>512.79945155826317</v>
      </c>
      <c r="L242" s="25">
        <v>296</v>
      </c>
      <c r="M242" s="50">
        <f t="shared" si="28"/>
        <v>1.7704438342905375</v>
      </c>
      <c r="N242" s="47">
        <f t="shared" si="29"/>
        <v>524.05137494999906</v>
      </c>
    </row>
    <row r="243" spans="6:14" hidden="1" outlineLevel="1" x14ac:dyDescent="0.45">
      <c r="F243">
        <v>297</v>
      </c>
      <c r="G243" s="50">
        <f t="shared" si="25"/>
        <v>1.6915608551596453</v>
      </c>
      <c r="H243" s="47">
        <f t="shared" si="26"/>
        <v>502.39357398241464</v>
      </c>
      <c r="I243" s="25">
        <v>297</v>
      </c>
      <c r="J243" s="50">
        <f t="shared" si="24"/>
        <v>1.7300521772642301</v>
      </c>
      <c r="K243" s="47">
        <f t="shared" si="27"/>
        <v>513.82549664747637</v>
      </c>
      <c r="L243" s="25">
        <v>297</v>
      </c>
      <c r="M243" s="50">
        <f t="shared" si="28"/>
        <v>1.7679173109839272</v>
      </c>
      <c r="N243" s="47">
        <f t="shared" si="29"/>
        <v>525.07144136222644</v>
      </c>
    </row>
    <row r="244" spans="6:14" hidden="1" outlineLevel="1" x14ac:dyDescent="0.45">
      <c r="F244">
        <v>298</v>
      </c>
      <c r="G244" s="50">
        <f t="shared" si="25"/>
        <v>1.6893393855912204</v>
      </c>
      <c r="H244" s="47">
        <f t="shared" si="26"/>
        <v>503.42313690618369</v>
      </c>
      <c r="I244" s="25">
        <v>298</v>
      </c>
      <c r="J244" s="50">
        <f t="shared" si="24"/>
        <v>1.7276829739525161</v>
      </c>
      <c r="K244" s="47">
        <f t="shared" si="27"/>
        <v>514.84952623784977</v>
      </c>
      <c r="L244" s="25">
        <v>298</v>
      </c>
      <c r="M244" s="50">
        <f t="shared" si="28"/>
        <v>1.7654006959719313</v>
      </c>
      <c r="N244" s="47">
        <f t="shared" si="29"/>
        <v>526.08940739963555</v>
      </c>
    </row>
    <row r="245" spans="6:14" hidden="1" outlineLevel="1" x14ac:dyDescent="0.45">
      <c r="F245">
        <v>299</v>
      </c>
      <c r="G245" s="50">
        <f t="shared" si="25"/>
        <v>1.6871263761495681</v>
      </c>
      <c r="H245" s="47">
        <f t="shared" si="26"/>
        <v>504.45078646872088</v>
      </c>
      <c r="I245" s="25">
        <v>299</v>
      </c>
      <c r="J245" s="50">
        <f t="shared" si="24"/>
        <v>1.7253229259787848</v>
      </c>
      <c r="K245" s="47">
        <f t="shared" si="27"/>
        <v>515.87155486765664</v>
      </c>
      <c r="L245" s="25">
        <v>299</v>
      </c>
      <c r="M245" s="50">
        <f t="shared" si="28"/>
        <v>1.7628939414586897</v>
      </c>
      <c r="N245" s="47">
        <f t="shared" si="29"/>
        <v>527.10528849614821</v>
      </c>
    </row>
    <row r="246" spans="6:14" x14ac:dyDescent="0.45">
      <c r="F246" s="26">
        <v>300</v>
      </c>
      <c r="G246" s="50">
        <f t="shared" si="25"/>
        <v>1.6849217873818658</v>
      </c>
      <c r="H246" s="47">
        <f t="shared" si="26"/>
        <v>505.47653621455976</v>
      </c>
      <c r="I246" s="49">
        <v>300</v>
      </c>
      <c r="J246" s="50">
        <f t="shared" si="24"/>
        <v>1.7229719899198581</v>
      </c>
      <c r="K246" s="47">
        <f t="shared" si="27"/>
        <v>516.89159697595744</v>
      </c>
      <c r="L246" s="49">
        <v>300</v>
      </c>
      <c r="M246" s="50">
        <f t="shared" si="28"/>
        <v>1.7603969999280555</v>
      </c>
      <c r="N246" s="47">
        <f t="shared" si="29"/>
        <v>528.11909997841667</v>
      </c>
    </row>
    <row r="247" spans="6:14" hidden="1" outlineLevel="1" x14ac:dyDescent="0.45">
      <c r="F247">
        <v>301</v>
      </c>
      <c r="G247" s="50">
        <f t="shared" si="25"/>
        <v>1.682725580058583</v>
      </c>
      <c r="H247" s="47">
        <f t="shared" si="26"/>
        <v>506.50039959763347</v>
      </c>
      <c r="I247" s="25">
        <v>301</v>
      </c>
      <c r="J247" s="50">
        <f t="shared" si="24"/>
        <v>1.7206301226024798</v>
      </c>
      <c r="K247" s="47">
        <f t="shared" si="27"/>
        <v>517.90966690334642</v>
      </c>
      <c r="L247" s="25">
        <v>301</v>
      </c>
      <c r="M247" s="50">
        <f t="shared" si="28"/>
        <v>1.7579098241416742</v>
      </c>
      <c r="N247" s="47">
        <f t="shared" si="29"/>
        <v>529.1308570666439</v>
      </c>
    </row>
    <row r="248" spans="6:14" hidden="1" outlineLevel="1" x14ac:dyDescent="0.45">
      <c r="F248">
        <v>302</v>
      </c>
      <c r="G248" s="50">
        <f t="shared" si="25"/>
        <v>1.6805377151719951</v>
      </c>
      <c r="H248" s="47">
        <f t="shared" si="26"/>
        <v>507.52238998194252</v>
      </c>
      <c r="I248" s="25">
        <v>302</v>
      </c>
      <c r="J248" s="50">
        <f t="shared" si="24"/>
        <v>1.7182972811016253</v>
      </c>
      <c r="K248" s="47">
        <f t="shared" si="27"/>
        <v>518.9257788926908</v>
      </c>
      <c r="L248" s="25">
        <v>302</v>
      </c>
      <c r="M248" s="50">
        <f t="shared" si="28"/>
        <v>1.7554323671370802</v>
      </c>
      <c r="N248" s="47">
        <f t="shared" si="29"/>
        <v>530.14057487539822</v>
      </c>
    </row>
    <row r="249" spans="6:14" hidden="1" outlineLevel="1" x14ac:dyDescent="0.45">
      <c r="F249">
        <v>303</v>
      </c>
      <c r="G249" s="50">
        <f t="shared" si="25"/>
        <v>1.6783581539347117</v>
      </c>
      <c r="H249" s="47">
        <f t="shared" si="26"/>
        <v>508.54252064221765</v>
      </c>
      <c r="I249" s="25">
        <v>303</v>
      </c>
      <c r="J249" s="50">
        <f t="shared" si="24"/>
        <v>1.7159734227388279</v>
      </c>
      <c r="K249" s="47">
        <f t="shared" si="27"/>
        <v>519.93994708986486</v>
      </c>
      <c r="L249" s="25">
        <v>303</v>
      </c>
      <c r="M249" s="50">
        <f t="shared" si="28"/>
        <v>1.7529645822258064</v>
      </c>
      <c r="N249" s="47">
        <f t="shared" si="29"/>
        <v>531.14826841441936</v>
      </c>
    </row>
    <row r="250" spans="6:14" hidden="1" outlineLevel="1" x14ac:dyDescent="0.45">
      <c r="F250">
        <v>304</v>
      </c>
      <c r="G250" s="50">
        <f t="shared" si="25"/>
        <v>1.6761868577782122</v>
      </c>
      <c r="H250" s="47">
        <f t="shared" si="26"/>
        <v>509.56080476457652</v>
      </c>
      <c r="I250" s="25">
        <v>304</v>
      </c>
      <c r="J250" s="50">
        <f t="shared" si="24"/>
        <v>1.7136585050805149</v>
      </c>
      <c r="K250" s="47">
        <f t="shared" si="27"/>
        <v>520.95218554447649</v>
      </c>
      <c r="L250" s="25">
        <v>304</v>
      </c>
      <c r="M250" s="50">
        <f t="shared" si="28"/>
        <v>1.7505064229915102</v>
      </c>
      <c r="N250" s="47">
        <f t="shared" si="29"/>
        <v>532.15395258941908</v>
      </c>
    </row>
    <row r="251" spans="6:14" hidden="1" outlineLevel="1" x14ac:dyDescent="0.45">
      <c r="F251">
        <v>305</v>
      </c>
      <c r="G251" s="50">
        <f t="shared" si="25"/>
        <v>1.6740237883513955</v>
      </c>
      <c r="H251" s="47">
        <f t="shared" si="26"/>
        <v>510.57725544717562</v>
      </c>
      <c r="I251" s="25">
        <v>305</v>
      </c>
      <c r="J251" s="50">
        <f t="shared" si="24"/>
        <v>1.7113524859363585</v>
      </c>
      <c r="K251" s="47">
        <f t="shared" si="27"/>
        <v>521.96250821058936</v>
      </c>
      <c r="L251" s="25">
        <v>305</v>
      </c>
      <c r="M251" s="50">
        <f t="shared" si="28"/>
        <v>1.7480578432881118</v>
      </c>
      <c r="N251" s="47">
        <f t="shared" si="29"/>
        <v>533.15764220287406</v>
      </c>
    </row>
    <row r="252" spans="6:14" hidden="1" outlineLevel="1" x14ac:dyDescent="0.45">
      <c r="F252">
        <v>306</v>
      </c>
      <c r="G252" s="50">
        <f t="shared" si="25"/>
        <v>1.6718689075191391</v>
      </c>
      <c r="H252" s="47">
        <f t="shared" si="26"/>
        <v>511.59188570085655</v>
      </c>
      <c r="I252" s="25">
        <v>306</v>
      </c>
      <c r="J252" s="50">
        <f t="shared" si="24"/>
        <v>1.7090553233576384</v>
      </c>
      <c r="K252" s="47">
        <f t="shared" si="27"/>
        <v>522.97092894743741</v>
      </c>
      <c r="L252" s="25">
        <v>306</v>
      </c>
      <c r="M252" s="50">
        <f t="shared" si="28"/>
        <v>1.7456187972379502</v>
      </c>
      <c r="N252" s="47">
        <f t="shared" si="29"/>
        <v>534.15935195481279</v>
      </c>
    </row>
    <row r="253" spans="6:14" hidden="1" outlineLevel="1" x14ac:dyDescent="0.45">
      <c r="F253">
        <v>307</v>
      </c>
      <c r="G253" s="50">
        <f t="shared" si="25"/>
        <v>1.6697221773608688</v>
      </c>
      <c r="H253" s="47">
        <f t="shared" si="26"/>
        <v>512.6047084497867</v>
      </c>
      <c r="I253" s="25">
        <v>307</v>
      </c>
      <c r="J253" s="50">
        <f t="shared" si="24"/>
        <v>1.7067669756356181</v>
      </c>
      <c r="K253" s="47">
        <f t="shared" si="27"/>
        <v>523.97746152013474</v>
      </c>
      <c r="L253" s="25">
        <v>307</v>
      </c>
      <c r="M253" s="50">
        <f t="shared" si="28"/>
        <v>1.7431892392299499</v>
      </c>
      <c r="N253" s="47">
        <f t="shared" si="29"/>
        <v>535.15909644359465</v>
      </c>
    </row>
    <row r="254" spans="6:14" hidden="1" outlineLevel="1" x14ac:dyDescent="0.45">
      <c r="F254">
        <v>308</v>
      </c>
      <c r="G254" s="50">
        <f t="shared" si="25"/>
        <v>1.6675835601691413</v>
      </c>
      <c r="H254" s="47">
        <f t="shared" si="26"/>
        <v>513.61573653209553</v>
      </c>
      <c r="I254" s="25">
        <v>308</v>
      </c>
      <c r="J254" s="50">
        <f t="shared" si="24"/>
        <v>1.7044874012999307</v>
      </c>
      <c r="K254" s="47">
        <f t="shared" si="27"/>
        <v>524.98211960037861</v>
      </c>
      <c r="L254" s="25">
        <v>308</v>
      </c>
      <c r="M254" s="50">
        <f t="shared" si="28"/>
        <v>1.7407691239178056</v>
      </c>
      <c r="N254" s="47">
        <f t="shared" si="29"/>
        <v>536.15689016668409</v>
      </c>
    </row>
    <row r="255" spans="6:14" hidden="1" outlineLevel="1" x14ac:dyDescent="0.45">
      <c r="F255">
        <v>309</v>
      </c>
      <c r="G255" s="50">
        <f t="shared" si="25"/>
        <v>1.6654530184482348</v>
      </c>
      <c r="H255" s="47">
        <f t="shared" si="26"/>
        <v>514.62498270050457</v>
      </c>
      <c r="I255" s="25">
        <v>309</v>
      </c>
      <c r="J255" s="50">
        <f t="shared" si="24"/>
        <v>1.7022165591169816</v>
      </c>
      <c r="K255" s="47">
        <f t="shared" si="27"/>
        <v>525.9849167671473</v>
      </c>
      <c r="L255" s="25">
        <v>309</v>
      </c>
      <c r="M255" s="50">
        <f t="shared" si="28"/>
        <v>1.7383584062181769</v>
      </c>
      <c r="N255" s="47">
        <f t="shared" si="29"/>
        <v>537.1527475214167</v>
      </c>
    </row>
    <row r="256" spans="6:14" hidden="1" outlineLevel="1" x14ac:dyDescent="0.45">
      <c r="F256">
        <v>310</v>
      </c>
      <c r="G256" s="50">
        <f t="shared" si="25"/>
        <v>1.6633305149127515</v>
      </c>
      <c r="H256" s="47">
        <f t="shared" si="26"/>
        <v>515.63245962295298</v>
      </c>
      <c r="I256" s="25">
        <v>310</v>
      </c>
      <c r="J256" s="50">
        <f t="shared" si="24"/>
        <v>1.6999544080883588</v>
      </c>
      <c r="K256" s="47">
        <f t="shared" si="27"/>
        <v>526.98586650739128</v>
      </c>
      <c r="L256" s="25">
        <v>310</v>
      </c>
      <c r="M256" s="50">
        <f t="shared" si="28"/>
        <v>1.7359570413089007</v>
      </c>
      <c r="N256" s="47">
        <f t="shared" si="29"/>
        <v>538.14668280575927</v>
      </c>
    </row>
    <row r="257" spans="6:14" hidden="1" outlineLevel="1" x14ac:dyDescent="0.45">
      <c r="F257">
        <v>311</v>
      </c>
      <c r="G257" s="50">
        <f t="shared" si="25"/>
        <v>1.6612160124862319</v>
      </c>
      <c r="H257" s="47">
        <f t="shared" si="26"/>
        <v>516.63817988321807</v>
      </c>
      <c r="I257" s="25">
        <v>311</v>
      </c>
      <c r="J257" s="50">
        <f t="shared" si="24"/>
        <v>1.6977009074492591</v>
      </c>
      <c r="K257" s="47">
        <f t="shared" si="27"/>
        <v>527.98498221671957</v>
      </c>
      <c r="L257" s="25">
        <v>311</v>
      </c>
      <c r="M257" s="50">
        <f t="shared" si="28"/>
        <v>1.7335649846272152</v>
      </c>
      <c r="N257" s="47">
        <f t="shared" si="29"/>
        <v>539.13871021906391</v>
      </c>
    </row>
    <row r="258" spans="6:14" hidden="1" outlineLevel="1" x14ac:dyDescent="0.45">
      <c r="F258">
        <v>312</v>
      </c>
      <c r="G258" s="50">
        <f t="shared" si="25"/>
        <v>1.6591094742997765</v>
      </c>
      <c r="H258" s="47">
        <f t="shared" si="26"/>
        <v>517.64215598153032</v>
      </c>
      <c r="I258" s="25">
        <v>312</v>
      </c>
      <c r="J258" s="50">
        <f t="shared" si="24"/>
        <v>1.6954560166669235</v>
      </c>
      <c r="K258" s="47">
        <f t="shared" si="27"/>
        <v>528.98227720008015</v>
      </c>
      <c r="L258" s="25">
        <v>312</v>
      </c>
      <c r="M258" s="50">
        <f t="shared" si="28"/>
        <v>1.7311821918679988</v>
      </c>
      <c r="N258" s="47">
        <f t="shared" si="29"/>
        <v>540.12884386281564</v>
      </c>
    </row>
    <row r="259" spans="6:14" hidden="1" outlineLevel="1" x14ac:dyDescent="0.45">
      <c r="F259">
        <v>313</v>
      </c>
      <c r="G259" s="50">
        <f t="shared" si="25"/>
        <v>1.6570108636906811</v>
      </c>
      <c r="H259" s="47">
        <f t="shared" si="26"/>
        <v>518.64440033518315</v>
      </c>
      <c r="I259" s="25">
        <v>313</v>
      </c>
      <c r="J259" s="50">
        <f t="shared" si="24"/>
        <v>1.6932196954390863</v>
      </c>
      <c r="K259" s="47">
        <f t="shared" si="27"/>
        <v>529.97776467243398</v>
      </c>
      <c r="L259" s="25">
        <v>313</v>
      </c>
      <c r="M259" s="50">
        <f t="shared" si="28"/>
        <v>1.7288086189820213</v>
      </c>
      <c r="N259" s="47">
        <f t="shared" si="29"/>
        <v>541.11709774137262</v>
      </c>
    </row>
    <row r="260" spans="6:14" hidden="1" outlineLevel="1" x14ac:dyDescent="0.45">
      <c r="F260">
        <v>314</v>
      </c>
      <c r="G260" s="50">
        <f t="shared" si="25"/>
        <v>1.6549201442010792</v>
      </c>
      <c r="H260" s="47">
        <f t="shared" si="26"/>
        <v>519.64492527913887</v>
      </c>
      <c r="I260" s="25">
        <v>314</v>
      </c>
      <c r="J260" s="50">
        <f t="shared" si="24"/>
        <v>1.6909919036924352</v>
      </c>
      <c r="K260" s="47">
        <f t="shared" si="27"/>
        <v>530.97145775942465</v>
      </c>
      <c r="L260" s="25">
        <v>314</v>
      </c>
      <c r="M260" s="50">
        <f t="shared" si="28"/>
        <v>1.7264442221742105</v>
      </c>
      <c r="N260" s="47">
        <f t="shared" si="29"/>
        <v>542.10348576270212</v>
      </c>
    </row>
    <row r="261" spans="6:14" hidden="1" outlineLevel="1" x14ac:dyDescent="0.45">
      <c r="F261">
        <v>315</v>
      </c>
      <c r="G261" s="50">
        <f t="shared" si="25"/>
        <v>1.6528372795765975</v>
      </c>
      <c r="H261" s="47">
        <f t="shared" si="26"/>
        <v>520.64374306662819</v>
      </c>
      <c r="I261" s="25">
        <v>315</v>
      </c>
      <c r="J261" s="50">
        <f t="shared" si="24"/>
        <v>1.6887726015810833</v>
      </c>
      <c r="K261" s="47">
        <f t="shared" si="27"/>
        <v>531.96336949804129</v>
      </c>
      <c r="L261" s="25">
        <v>315</v>
      </c>
      <c r="M261" s="50">
        <f t="shared" si="28"/>
        <v>1.7240889579019303</v>
      </c>
      <c r="N261" s="47">
        <f t="shared" si="29"/>
        <v>543.08802173910806</v>
      </c>
    </row>
    <row r="262" spans="6:14" hidden="1" outlineLevel="1" x14ac:dyDescent="0.45">
      <c r="F262">
        <v>316</v>
      </c>
      <c r="G262" s="50">
        <f t="shared" si="25"/>
        <v>1.6507622337650198</v>
      </c>
      <c r="H262" s="47">
        <f t="shared" si="26"/>
        <v>521.64086586974622</v>
      </c>
      <c r="I262" s="25">
        <v>316</v>
      </c>
      <c r="J262" s="50">
        <f t="shared" si="24"/>
        <v>1.6865617494850529</v>
      </c>
      <c r="K262" s="47">
        <f t="shared" si="27"/>
        <v>532.95351283727666</v>
      </c>
      <c r="L262" s="25">
        <v>316</v>
      </c>
      <c r="M262" s="50">
        <f t="shared" si="28"/>
        <v>1.7217427828732732</v>
      </c>
      <c r="N262" s="47">
        <f t="shared" si="29"/>
        <v>544.07071938795434</v>
      </c>
    </row>
    <row r="263" spans="6:14" hidden="1" outlineLevel="1" x14ac:dyDescent="0.45">
      <c r="F263">
        <v>317</v>
      </c>
      <c r="G263" s="50">
        <f t="shared" si="25"/>
        <v>1.6486949709149612</v>
      </c>
      <c r="H263" s="47">
        <f t="shared" si="26"/>
        <v>522.63630578004268</v>
      </c>
      <c r="I263" s="25">
        <v>317</v>
      </c>
      <c r="J263" s="50">
        <f t="shared" si="24"/>
        <v>1.6843593080087704</v>
      </c>
      <c r="K263" s="47">
        <f t="shared" si="27"/>
        <v>533.94190063878023</v>
      </c>
      <c r="L263" s="25">
        <v>317</v>
      </c>
      <c r="M263" s="50">
        <f t="shared" si="28"/>
        <v>1.7194056540453657</v>
      </c>
      <c r="N263" s="47">
        <f t="shared" si="29"/>
        <v>545.05159233238089</v>
      </c>
    </row>
    <row r="264" spans="6:14" hidden="1" outlineLevel="1" x14ac:dyDescent="0.45">
      <c r="F264">
        <v>318</v>
      </c>
      <c r="G264" s="50">
        <f t="shared" si="25"/>
        <v>1.6466354553745517</v>
      </c>
      <c r="H264" s="47">
        <f t="shared" si="26"/>
        <v>523.63007480910744</v>
      </c>
      <c r="I264" s="25">
        <v>318</v>
      </c>
      <c r="J264" s="50">
        <f t="shared" si="24"/>
        <v>1.6821652379795735</v>
      </c>
      <c r="K264" s="47">
        <f t="shared" si="27"/>
        <v>534.92854567750442</v>
      </c>
      <c r="L264" s="25">
        <v>318</v>
      </c>
      <c r="M264" s="50">
        <f t="shared" si="28"/>
        <v>1.7170775286226869</v>
      </c>
      <c r="N264" s="47">
        <f t="shared" si="29"/>
        <v>546.03065410201441</v>
      </c>
    </row>
    <row r="265" spans="6:14" hidden="1" outlineLevel="1" x14ac:dyDescent="0.45">
      <c r="F265">
        <v>319</v>
      </c>
      <c r="G265" s="50">
        <f t="shared" si="25"/>
        <v>1.6445836516901311</v>
      </c>
      <c r="H265" s="47">
        <f t="shared" si="26"/>
        <v>524.62218488915187</v>
      </c>
      <c r="I265" s="25">
        <v>319</v>
      </c>
      <c r="J265" s="50">
        <f t="shared" si="24"/>
        <v>1.6799795004462286</v>
      </c>
      <c r="K265" s="47">
        <f t="shared" si="27"/>
        <v>535.91346064234688</v>
      </c>
      <c r="L265" s="25">
        <v>319</v>
      </c>
      <c r="M265" s="50">
        <f t="shared" si="28"/>
        <v>1.7147583640553992</v>
      </c>
      <c r="N265" s="47">
        <f t="shared" si="29"/>
        <v>547.00791813367232</v>
      </c>
    </row>
    <row r="266" spans="6:14" hidden="1" outlineLevel="1" x14ac:dyDescent="0.45">
      <c r="F266">
        <v>320</v>
      </c>
      <c r="G266" s="50">
        <f t="shared" si="25"/>
        <v>1.6425395246049526</v>
      </c>
      <c r="H266" s="47">
        <f t="shared" si="26"/>
        <v>525.61264787358482</v>
      </c>
      <c r="I266" s="25">
        <v>320</v>
      </c>
      <c r="J266" s="50">
        <f t="shared" si="24"/>
        <v>1.6778020566774601</v>
      </c>
      <c r="K266" s="47">
        <f t="shared" si="27"/>
        <v>536.89665813678721</v>
      </c>
      <c r="L266" s="25">
        <v>320</v>
      </c>
      <c r="M266" s="50">
        <f t="shared" si="28"/>
        <v>1.7124481180376929</v>
      </c>
      <c r="N266" s="47">
        <f t="shared" si="29"/>
        <v>547.98339777206172</v>
      </c>
    </row>
    <row r="267" spans="6:14" hidden="1" outlineLevel="1" x14ac:dyDescent="0.45">
      <c r="F267">
        <v>321</v>
      </c>
      <c r="G267" s="50">
        <f t="shared" si="25"/>
        <v>1.6405030390578956</v>
      </c>
      <c r="H267" s="47">
        <f t="shared" si="26"/>
        <v>526.60147553758452</v>
      </c>
      <c r="I267" s="25">
        <v>321</v>
      </c>
      <c r="J267" s="50">
        <f t="shared" si="24"/>
        <v>1.6756328681604904</v>
      </c>
      <c r="K267" s="47">
        <f t="shared" si="27"/>
        <v>537.87815067951738</v>
      </c>
      <c r="L267" s="25">
        <v>321</v>
      </c>
      <c r="M267" s="50">
        <f t="shared" si="28"/>
        <v>1.710146748506143</v>
      </c>
      <c r="N267" s="47">
        <f t="shared" si="29"/>
        <v>548.95710627047185</v>
      </c>
    </row>
    <row r="268" spans="6:14" hidden="1" outlineLevel="1" x14ac:dyDescent="0.45">
      <c r="F268">
        <v>322</v>
      </c>
      <c r="G268" s="50">
        <f t="shared" si="25"/>
        <v>1.6384741601821895</v>
      </c>
      <c r="H268" s="47">
        <f t="shared" si="26"/>
        <v>527.58867957866505</v>
      </c>
      <c r="I268" s="25">
        <v>322</v>
      </c>
      <c r="J268" s="50">
        <f t="shared" si="24"/>
        <v>1.6734718965995921</v>
      </c>
      <c r="K268" s="47">
        <f t="shared" si="27"/>
        <v>538.85795070506867</v>
      </c>
      <c r="L268" s="25">
        <v>322</v>
      </c>
      <c r="M268" s="50">
        <f t="shared" si="28"/>
        <v>1.707854213638079</v>
      </c>
      <c r="N268" s="47">
        <f t="shared" si="29"/>
        <v>549.92905679146145</v>
      </c>
    </row>
    <row r="269" spans="6:14" hidden="1" outlineLevel="1" x14ac:dyDescent="0.45">
      <c r="F269">
        <v>323</v>
      </c>
      <c r="G269" s="50">
        <f t="shared" si="25"/>
        <v>1.6364528533041456</v>
      </c>
      <c r="H269" s="47">
        <f t="shared" si="26"/>
        <v>528.57427161723899</v>
      </c>
      <c r="I269" s="25">
        <v>323</v>
      </c>
      <c r="J269" s="50">
        <f t="shared" si="24"/>
        <v>1.6713191039146489</v>
      </c>
      <c r="K269" s="47">
        <f t="shared" si="27"/>
        <v>539.83607056443157</v>
      </c>
      <c r="L269" s="25">
        <v>323</v>
      </c>
      <c r="M269" s="50">
        <f t="shared" si="28"/>
        <v>1.7055704718499658</v>
      </c>
      <c r="N269" s="47">
        <f t="shared" si="29"/>
        <v>550.89926240753891</v>
      </c>
    </row>
    <row r="270" spans="6:14" hidden="1" outlineLevel="1" x14ac:dyDescent="0.45">
      <c r="F270">
        <v>324</v>
      </c>
      <c r="G270" s="50">
        <f t="shared" si="25"/>
        <v>1.6344390839418999</v>
      </c>
      <c r="H270" s="47">
        <f t="shared" si="26"/>
        <v>529.55826319717551</v>
      </c>
      <c r="I270" s="25">
        <v>324</v>
      </c>
      <c r="J270" s="50">
        <f t="shared" si="24"/>
        <v>1.6691744522397303</v>
      </c>
      <c r="K270" s="47">
        <f t="shared" si="27"/>
        <v>540.81252252567265</v>
      </c>
      <c r="L270" s="25">
        <v>324</v>
      </c>
      <c r="M270" s="50">
        <f t="shared" si="28"/>
        <v>1.703295481795799</v>
      </c>
      <c r="N270" s="47">
        <f t="shared" si="29"/>
        <v>551.86773610183889</v>
      </c>
    </row>
    <row r="271" spans="6:14" outlineLevel="1" x14ac:dyDescent="0.45">
      <c r="F271" s="26">
        <v>325</v>
      </c>
      <c r="G271" s="50">
        <f t="shared" si="25"/>
        <v>1.6324328178041629</v>
      </c>
      <c r="H271" s="47">
        <f t="shared" si="26"/>
        <v>530.54066578635297</v>
      </c>
      <c r="I271" s="49">
        <v>325</v>
      </c>
      <c r="J271" s="50">
        <f t="shared" si="24"/>
        <v>1.6670379039216741</v>
      </c>
      <c r="K271" s="47">
        <f t="shared" si="27"/>
        <v>541.78731877454402</v>
      </c>
      <c r="L271" s="49">
        <v>325</v>
      </c>
      <c r="M271" s="50">
        <f t="shared" si="28"/>
        <v>1.7010292023655116</v>
      </c>
      <c r="N271" s="47">
        <f t="shared" si="29"/>
        <v>552.83449076879128</v>
      </c>
    </row>
    <row r="272" spans="6:14" hidden="1" outlineLevel="1" x14ac:dyDescent="0.45">
      <c r="F272">
        <v>326</v>
      </c>
      <c r="G272" s="50">
        <f t="shared" si="25"/>
        <v>1.6304340207889823</v>
      </c>
      <c r="H272" s="47">
        <f t="shared" si="26"/>
        <v>531.52149077720821</v>
      </c>
      <c r="I272" s="25">
        <v>326</v>
      </c>
      <c r="J272" s="50">
        <f t="shared" si="24"/>
        <v>1.6649094215186819</v>
      </c>
      <c r="K272" s="47">
        <f t="shared" si="27"/>
        <v>542.76047141509036</v>
      </c>
      <c r="L272" s="25">
        <v>326</v>
      </c>
      <c r="M272" s="50">
        <f t="shared" si="28"/>
        <v>1.698771592683392</v>
      </c>
      <c r="N272" s="47">
        <f t="shared" si="29"/>
        <v>553.7995392147858</v>
      </c>
    </row>
    <row r="273" spans="6:14" hidden="1" outlineLevel="1" x14ac:dyDescent="0.45">
      <c r="F273">
        <v>327</v>
      </c>
      <c r="G273" s="50">
        <f t="shared" si="25"/>
        <v>1.6284426589825105</v>
      </c>
      <c r="H273" s="47">
        <f t="shared" si="26"/>
        <v>532.50074948728093</v>
      </c>
      <c r="I273" s="25">
        <v>327</v>
      </c>
      <c r="J273" s="50">
        <f t="shared" si="24"/>
        <v>1.6627889677989243</v>
      </c>
      <c r="K273" s="47">
        <f t="shared" si="27"/>
        <v>543.7319924702482</v>
      </c>
      <c r="L273" s="25">
        <v>327</v>
      </c>
      <c r="M273" s="50">
        <f t="shared" si="28"/>
        <v>1.6965226121065153</v>
      </c>
      <c r="N273" s="47">
        <f t="shared" si="29"/>
        <v>554.76289415883048</v>
      </c>
    </row>
    <row r="274" spans="6:14" hidden="1" outlineLevel="1" x14ac:dyDescent="0.45">
      <c r="F274">
        <v>328</v>
      </c>
      <c r="G274" s="50">
        <f t="shared" si="25"/>
        <v>1.6264586986577856</v>
      </c>
      <c r="H274" s="47">
        <f t="shared" si="26"/>
        <v>533.47845315975371</v>
      </c>
      <c r="I274" s="25">
        <v>328</v>
      </c>
      <c r="J274" s="50">
        <f t="shared" si="24"/>
        <v>1.6606765057391557</v>
      </c>
      <c r="K274" s="47">
        <f t="shared" si="27"/>
        <v>544.70189388244307</v>
      </c>
      <c r="L274" s="25">
        <v>328</v>
      </c>
      <c r="M274" s="50">
        <f t="shared" si="28"/>
        <v>1.6942822202231864</v>
      </c>
      <c r="N274" s="47">
        <f t="shared" si="29"/>
        <v>555.7245682332051</v>
      </c>
    </row>
    <row r="275" spans="6:14" hidden="1" outlineLevel="1" x14ac:dyDescent="0.45">
      <c r="F275">
        <v>329</v>
      </c>
      <c r="G275" s="50">
        <f t="shared" si="25"/>
        <v>1.6244821062735182</v>
      </c>
      <c r="H275" s="47">
        <f t="shared" si="26"/>
        <v>534.45461296398753</v>
      </c>
      <c r="I275" s="25">
        <v>329</v>
      </c>
      <c r="J275" s="50">
        <f t="shared" ref="J275:J338" si="30">J274^$J$19</f>
        <v>1.6585719985233411</v>
      </c>
      <c r="K275" s="47">
        <f t="shared" si="27"/>
        <v>545.67018751417925</v>
      </c>
      <c r="L275" s="25">
        <v>329</v>
      </c>
      <c r="M275" s="50">
        <f t="shared" si="28"/>
        <v>1.6920503768513944</v>
      </c>
      <c r="N275" s="47">
        <f t="shared" si="29"/>
        <v>556.68457398410874</v>
      </c>
    </row>
    <row r="276" spans="6:14" hidden="1" outlineLevel="1" x14ac:dyDescent="0.45">
      <c r="F276">
        <v>330</v>
      </c>
      <c r="G276" s="50">
        <f t="shared" si="25"/>
        <v>1.6225128484728879</v>
      </c>
      <c r="H276" s="47">
        <f t="shared" si="26"/>
        <v>535.42923999605296</v>
      </c>
      <c r="I276" s="25">
        <v>330</v>
      </c>
      <c r="J276" s="50">
        <f t="shared" si="30"/>
        <v>1.6564754095412924</v>
      </c>
      <c r="K276" s="47">
        <f t="shared" si="27"/>
        <v>546.63688514862645</v>
      </c>
      <c r="L276" s="25">
        <v>330</v>
      </c>
      <c r="M276" s="50">
        <f t="shared" si="28"/>
        <v>1.6898270420372792</v>
      </c>
      <c r="N276" s="47">
        <f t="shared" si="29"/>
        <v>557.64292387230216</v>
      </c>
    </row>
    <row r="277" spans="6:14" hidden="1" outlineLevel="1" x14ac:dyDescent="0.45">
      <c r="F277">
        <v>331</v>
      </c>
      <c r="G277" s="50">
        <f t="shared" si="25"/>
        <v>1.6205508920823506</v>
      </c>
      <c r="H277" s="47">
        <f t="shared" si="26"/>
        <v>536.40234527925804</v>
      </c>
      <c r="I277" s="25">
        <v>331</v>
      </c>
      <c r="J277" s="50">
        <f t="shared" si="30"/>
        <v>1.6543867023873147</v>
      </c>
      <c r="K277" s="47">
        <f t="shared" si="27"/>
        <v>547.60199849020114</v>
      </c>
      <c r="L277" s="25">
        <v>331</v>
      </c>
      <c r="M277" s="50">
        <f t="shared" si="28"/>
        <v>1.6876121760536091</v>
      </c>
      <c r="N277" s="47">
        <f t="shared" si="29"/>
        <v>558.59963027374465</v>
      </c>
    </row>
    <row r="278" spans="6:14" hidden="1" outlineLevel="1" x14ac:dyDescent="0.45">
      <c r="F278">
        <v>332</v>
      </c>
      <c r="G278" s="50">
        <f t="shared" si="25"/>
        <v>1.6185962041104516</v>
      </c>
      <c r="H278" s="47">
        <f t="shared" si="26"/>
        <v>537.3739397646699</v>
      </c>
      <c r="I278" s="25">
        <v>332</v>
      </c>
      <c r="J278" s="50">
        <f t="shared" si="30"/>
        <v>1.6523058408588633</v>
      </c>
      <c r="K278" s="47">
        <f t="shared" si="27"/>
        <v>548.56553916514258</v>
      </c>
      <c r="L278" s="25">
        <v>332</v>
      </c>
      <c r="M278" s="50">
        <f t="shared" si="28"/>
        <v>1.6854057393982715</v>
      </c>
      <c r="N278" s="47">
        <f t="shared" si="29"/>
        <v>559.55470548022618</v>
      </c>
    </row>
    <row r="279" spans="6:14" hidden="1" outlineLevel="1" x14ac:dyDescent="0.45">
      <c r="F279">
        <v>333</v>
      </c>
      <c r="G279" s="50">
        <f t="shared" si="25"/>
        <v>1.6166487517466503</v>
      </c>
      <c r="H279" s="47">
        <f t="shared" si="26"/>
        <v>538.34403433163459</v>
      </c>
      <c r="I279" s="25">
        <v>333</v>
      </c>
      <c r="J279" s="50">
        <f t="shared" si="30"/>
        <v>1.6502327889552106</v>
      </c>
      <c r="K279" s="47">
        <f t="shared" si="27"/>
        <v>549.52751872208512</v>
      </c>
      <c r="L279" s="25">
        <v>333</v>
      </c>
      <c r="M279" s="50">
        <f t="shared" si="28"/>
        <v>1.6832076927927733</v>
      </c>
      <c r="N279" s="47">
        <f t="shared" si="29"/>
        <v>560.50816169999348</v>
      </c>
    </row>
    <row r="280" spans="6:14" hidden="1" outlineLevel="1" x14ac:dyDescent="0.45">
      <c r="F280">
        <v>334</v>
      </c>
      <c r="G280" s="50">
        <f t="shared" si="25"/>
        <v>1.6147085023601513</v>
      </c>
      <c r="H280" s="47">
        <f t="shared" si="26"/>
        <v>539.31263978829054</v>
      </c>
      <c r="I280" s="25">
        <v>334</v>
      </c>
      <c r="J280" s="50">
        <f t="shared" si="30"/>
        <v>1.6481675108761227</v>
      </c>
      <c r="K280" s="47">
        <f t="shared" si="27"/>
        <v>550.48794863262492</v>
      </c>
      <c r="L280" s="25">
        <v>334</v>
      </c>
      <c r="M280" s="50">
        <f t="shared" si="28"/>
        <v>1.6810179971807535</v>
      </c>
      <c r="N280" s="47">
        <f t="shared" si="29"/>
        <v>561.46001105837172</v>
      </c>
    </row>
    <row r="281" spans="6:14" hidden="1" outlineLevel="1" x14ac:dyDescent="0.45">
      <c r="F281">
        <v>335</v>
      </c>
      <c r="G281" s="50">
        <f t="shared" si="25"/>
        <v>1.6127754234987455</v>
      </c>
      <c r="H281" s="47">
        <f t="shared" si="26"/>
        <v>540.27976687207979</v>
      </c>
      <c r="I281" s="25">
        <v>335</v>
      </c>
      <c r="J281" s="50">
        <f t="shared" si="30"/>
        <v>1.646109971020546</v>
      </c>
      <c r="K281" s="47">
        <f t="shared" si="27"/>
        <v>551.44684029188295</v>
      </c>
      <c r="L281" s="25">
        <v>335</v>
      </c>
      <c r="M281" s="50">
        <f t="shared" si="28"/>
        <v>1.6788366137265078</v>
      </c>
      <c r="N281" s="47">
        <f t="shared" si="29"/>
        <v>562.41026559838008</v>
      </c>
    </row>
    <row r="282" spans="6:14" hidden="1" outlineLevel="1" x14ac:dyDescent="0.45">
      <c r="F282">
        <v>336</v>
      </c>
      <c r="G282" s="50">
        <f t="shared" si="25"/>
        <v>1.6108494828876594</v>
      </c>
      <c r="H282" s="47">
        <f t="shared" si="26"/>
        <v>541.24542625025356</v>
      </c>
      <c r="I282" s="25">
        <v>336</v>
      </c>
      <c r="J282" s="50">
        <f t="shared" si="30"/>
        <v>1.6440601339853043</v>
      </c>
      <c r="K282" s="47">
        <f t="shared" si="27"/>
        <v>552.40420501906226</v>
      </c>
      <c r="L282" s="25">
        <v>336</v>
      </c>
      <c r="M282" s="50">
        <f t="shared" si="28"/>
        <v>1.6766635038135225</v>
      </c>
      <c r="N282" s="47">
        <f t="shared" si="29"/>
        <v>563.35893728134351</v>
      </c>
    </row>
    <row r="283" spans="6:14" hidden="1" outlineLevel="1" x14ac:dyDescent="0.45">
      <c r="F283">
        <v>337</v>
      </c>
      <c r="G283" s="50">
        <f t="shared" si="25"/>
        <v>1.6089306484284123</v>
      </c>
      <c r="H283" s="47">
        <f t="shared" si="26"/>
        <v>542.20962852037496</v>
      </c>
      <c r="I283" s="25">
        <v>337</v>
      </c>
      <c r="J283" s="50">
        <f t="shared" si="30"/>
        <v>1.6420179645638044</v>
      </c>
      <c r="K283" s="47">
        <f t="shared" si="27"/>
        <v>553.36005405800211</v>
      </c>
      <c r="L283" s="25">
        <v>337</v>
      </c>
      <c r="M283" s="50">
        <f t="shared" si="28"/>
        <v>1.6744986290430217</v>
      </c>
      <c r="N283" s="47">
        <f t="shared" si="29"/>
        <v>564.30603798749837</v>
      </c>
    </row>
    <row r="284" spans="6:14" hidden="1" outlineLevel="1" x14ac:dyDescent="0.45">
      <c r="F284">
        <v>338</v>
      </c>
      <c r="G284" s="50">
        <f t="shared" si="25"/>
        <v>1.6070188881976832</v>
      </c>
      <c r="H284" s="47">
        <f t="shared" si="26"/>
        <v>543.17238421081697</v>
      </c>
      <c r="I284" s="25">
        <v>338</v>
      </c>
      <c r="J284" s="50">
        <f t="shared" si="30"/>
        <v>1.6399834277447523</v>
      </c>
      <c r="K284" s="47">
        <f t="shared" si="27"/>
        <v>554.31439857772625</v>
      </c>
      <c r="L284" s="25">
        <v>338</v>
      </c>
      <c r="M284" s="50">
        <f t="shared" si="28"/>
        <v>1.672341951232523</v>
      </c>
      <c r="N284" s="47">
        <f t="shared" si="29"/>
        <v>565.25157951659276</v>
      </c>
    </row>
    <row r="285" spans="6:14" hidden="1" outlineLevel="1" x14ac:dyDescent="0.45">
      <c r="F285">
        <v>339</v>
      </c>
      <c r="G285" s="50">
        <f t="shared" si="25"/>
        <v>1.6051141704461847</v>
      </c>
      <c r="H285" s="47">
        <f t="shared" si="26"/>
        <v>544.1337037812566</v>
      </c>
      <c r="I285" s="25">
        <v>339</v>
      </c>
      <c r="J285" s="50">
        <f t="shared" si="30"/>
        <v>1.6379564887108784</v>
      </c>
      <c r="K285" s="47">
        <f t="shared" si="27"/>
        <v>555.26724967298776</v>
      </c>
      <c r="L285" s="25">
        <v>339</v>
      </c>
      <c r="M285" s="50">
        <f t="shared" si="28"/>
        <v>1.6701934324144068</v>
      </c>
      <c r="N285" s="47">
        <f t="shared" si="29"/>
        <v>566.19557358848385</v>
      </c>
    </row>
    <row r="286" spans="6:14" hidden="1" outlineLevel="1" x14ac:dyDescent="0.45">
      <c r="F286">
        <v>340</v>
      </c>
      <c r="G286" s="50">
        <f t="shared" si="25"/>
        <v>1.6032164635975454</v>
      </c>
      <c r="H286" s="47">
        <f t="shared" si="26"/>
        <v>545.09359762316546</v>
      </c>
      <c r="I286" s="25">
        <v>340</v>
      </c>
      <c r="J286" s="50">
        <f t="shared" si="30"/>
        <v>1.635937112837673</v>
      </c>
      <c r="K286" s="47">
        <f t="shared" si="27"/>
        <v>556.21861836480878</v>
      </c>
      <c r="L286" s="25">
        <v>340</v>
      </c>
      <c r="M286" s="50">
        <f t="shared" si="28"/>
        <v>1.6680530348344946</v>
      </c>
      <c r="N286" s="47">
        <f t="shared" si="29"/>
        <v>567.13803184372819</v>
      </c>
    </row>
    <row r="287" spans="6:14" hidden="1" outlineLevel="1" x14ac:dyDescent="0.45">
      <c r="F287">
        <v>341</v>
      </c>
      <c r="G287" s="50">
        <f t="shared" si="25"/>
        <v>1.6013257362472013</v>
      </c>
      <c r="H287" s="47">
        <f t="shared" si="26"/>
        <v>546.05207606029569</v>
      </c>
      <c r="I287" s="25">
        <v>341</v>
      </c>
      <c r="J287" s="50">
        <f t="shared" si="30"/>
        <v>1.6339252656921301</v>
      </c>
      <c r="K287" s="47">
        <f t="shared" si="27"/>
        <v>557.16851560101634</v>
      </c>
      <c r="L287" s="25">
        <v>341</v>
      </c>
      <c r="M287" s="50">
        <f t="shared" si="28"/>
        <v>1.6659207209506386</v>
      </c>
      <c r="N287" s="47">
        <f t="shared" si="29"/>
        <v>568.07896584416778</v>
      </c>
    </row>
    <row r="288" spans="6:14" hidden="1" outlineLevel="1" x14ac:dyDescent="0.45">
      <c r="F288">
        <v>342</v>
      </c>
      <c r="G288" s="50">
        <f t="shared" si="25"/>
        <v>1.5994419571612946</v>
      </c>
      <c r="H288" s="47">
        <f t="shared" si="26"/>
        <v>547.00914934916273</v>
      </c>
      <c r="I288" s="25">
        <v>342</v>
      </c>
      <c r="J288" s="50">
        <f t="shared" si="30"/>
        <v>1.6319209130315016</v>
      </c>
      <c r="K288" s="47">
        <f t="shared" si="27"/>
        <v>558.11695225677352</v>
      </c>
      <c r="L288" s="25">
        <v>342</v>
      </c>
      <c r="M288" s="50">
        <f t="shared" si="28"/>
        <v>1.6637964534313214</v>
      </c>
      <c r="N288" s="47">
        <f t="shared" si="29"/>
        <v>569.01838707351192</v>
      </c>
    </row>
    <row r="289" spans="6:14" hidden="1" outlineLevel="1" x14ac:dyDescent="0.45">
      <c r="F289">
        <v>343</v>
      </c>
      <c r="G289" s="50">
        <f t="shared" si="25"/>
        <v>1.5975650952755804</v>
      </c>
      <c r="H289" s="47">
        <f t="shared" si="26"/>
        <v>547.96482767952409</v>
      </c>
      <c r="I289" s="25">
        <v>343</v>
      </c>
      <c r="J289" s="50">
        <f t="shared" si="30"/>
        <v>1.6299240208020591</v>
      </c>
      <c r="K289" s="47">
        <f t="shared" si="27"/>
        <v>559.06393913510624</v>
      </c>
      <c r="L289" s="25">
        <v>343</v>
      </c>
      <c r="M289" s="50">
        <f t="shared" si="28"/>
        <v>1.6616801951542675</v>
      </c>
      <c r="N289" s="47">
        <f t="shared" si="29"/>
        <v>569.95630693791372</v>
      </c>
    </row>
    <row r="290" spans="6:14" hidden="1" outlineLevel="1" x14ac:dyDescent="0.45">
      <c r="F290">
        <v>344</v>
      </c>
      <c r="G290" s="50">
        <f t="shared" si="25"/>
        <v>1.5956951196943425</v>
      </c>
      <c r="H290" s="47">
        <f t="shared" si="26"/>
        <v>548.91912117485379</v>
      </c>
      <c r="I290" s="25">
        <v>344</v>
      </c>
      <c r="J290" s="50">
        <f t="shared" si="30"/>
        <v>1.6279345551378679</v>
      </c>
      <c r="K290" s="47">
        <f t="shared" si="27"/>
        <v>560.0094869674266</v>
      </c>
      <c r="L290" s="25">
        <v>344</v>
      </c>
      <c r="M290" s="50">
        <f t="shared" si="28"/>
        <v>1.6595719092050634</v>
      </c>
      <c r="N290" s="47">
        <f t="shared" si="29"/>
        <v>570.89273676654182</v>
      </c>
    </row>
    <row r="291" spans="6:14" hidden="1" outlineLevel="1" x14ac:dyDescent="0.45">
      <c r="F291">
        <v>345</v>
      </c>
      <c r="G291" s="50">
        <f t="shared" si="25"/>
        <v>1.5938319996893155</v>
      </c>
      <c r="H291" s="47">
        <f t="shared" si="26"/>
        <v>549.87203989281386</v>
      </c>
      <c r="I291" s="25">
        <v>345</v>
      </c>
      <c r="J291" s="50">
        <f t="shared" si="30"/>
        <v>1.6259524823595668</v>
      </c>
      <c r="K291" s="47">
        <f t="shared" si="27"/>
        <v>560.95360641405057</v>
      </c>
      <c r="L291" s="25">
        <v>345</v>
      </c>
      <c r="M291" s="50">
        <f t="shared" si="28"/>
        <v>1.6574715588757898</v>
      </c>
      <c r="N291" s="47">
        <f t="shared" si="29"/>
        <v>571.82768781214747</v>
      </c>
    </row>
    <row r="292" spans="6:14" hidden="1" outlineLevel="1" x14ac:dyDescent="0.45">
      <c r="F292">
        <v>346</v>
      </c>
      <c r="G292" s="50">
        <f t="shared" si="25"/>
        <v>1.591975704698616</v>
      </c>
      <c r="H292" s="47">
        <f t="shared" si="26"/>
        <v>550.8235938257211</v>
      </c>
      <c r="I292" s="25">
        <v>346</v>
      </c>
      <c r="J292" s="50">
        <f t="shared" si="30"/>
        <v>1.6239777689731587</v>
      </c>
      <c r="K292" s="47">
        <f t="shared" si="27"/>
        <v>561.89630806471291</v>
      </c>
      <c r="L292" s="25">
        <v>346</v>
      </c>
      <c r="M292" s="50">
        <f t="shared" si="28"/>
        <v>1.6553791076636633</v>
      </c>
      <c r="N292" s="47">
        <f t="shared" si="29"/>
        <v>572.7611712516275</v>
      </c>
    </row>
    <row r="293" spans="6:14" hidden="1" outlineLevel="1" x14ac:dyDescent="0.45">
      <c r="F293">
        <v>347</v>
      </c>
      <c r="G293" s="50">
        <f t="shared" si="25"/>
        <v>1.5901262043256816</v>
      </c>
      <c r="H293" s="47">
        <f t="shared" si="26"/>
        <v>551.77379290101157</v>
      </c>
      <c r="I293" s="25">
        <v>347</v>
      </c>
      <c r="J293" s="50">
        <f t="shared" si="30"/>
        <v>1.6220103816688096</v>
      </c>
      <c r="K293" s="47">
        <f t="shared" si="27"/>
        <v>562.83760243907693</v>
      </c>
      <c r="L293" s="25">
        <v>347</v>
      </c>
      <c r="M293" s="50">
        <f t="shared" si="28"/>
        <v>1.6532945192696882</v>
      </c>
      <c r="N293" s="47">
        <f t="shared" si="29"/>
        <v>573.69319818658175</v>
      </c>
    </row>
    <row r="294" spans="6:14" hidden="1" outlineLevel="1" x14ac:dyDescent="0.45">
      <c r="F294">
        <v>348</v>
      </c>
      <c r="G294" s="50">
        <f t="shared" si="25"/>
        <v>1.5882834683382165</v>
      </c>
      <c r="H294" s="47">
        <f t="shared" si="26"/>
        <v>552.72264698169931</v>
      </c>
      <c r="I294" s="25">
        <v>348</v>
      </c>
      <c r="J294" s="50">
        <f t="shared" si="30"/>
        <v>1.6200502873196576</v>
      </c>
      <c r="K294" s="47">
        <f t="shared" si="27"/>
        <v>563.77749998724084</v>
      </c>
      <c r="L294" s="25">
        <v>348</v>
      </c>
      <c r="M294" s="50">
        <f t="shared" si="28"/>
        <v>1.6512177575973186</v>
      </c>
      <c r="N294" s="47">
        <f t="shared" si="29"/>
        <v>574.6237796438669</v>
      </c>
    </row>
    <row r="295" spans="6:14" hidden="1" outlineLevel="1" x14ac:dyDescent="0.45">
      <c r="F295">
        <v>349</v>
      </c>
      <c r="G295" s="50">
        <f t="shared" si="25"/>
        <v>1.5864474666671462</v>
      </c>
      <c r="H295" s="47">
        <f t="shared" si="26"/>
        <v>553.67016586683405</v>
      </c>
      <c r="I295" s="25">
        <v>349</v>
      </c>
      <c r="J295" s="50">
        <f t="shared" si="30"/>
        <v>1.6180974529806289</v>
      </c>
      <c r="K295" s="47">
        <f t="shared" si="27"/>
        <v>564.71601109023948</v>
      </c>
      <c r="L295" s="25">
        <v>349</v>
      </c>
      <c r="M295" s="50">
        <f t="shared" si="28"/>
        <v>1.6491487867511305</v>
      </c>
      <c r="N295" s="47">
        <f t="shared" si="29"/>
        <v>575.5529265761445</v>
      </c>
    </row>
    <row r="296" spans="6:14" outlineLevel="1" x14ac:dyDescent="0.45">
      <c r="F296" s="26">
        <v>350</v>
      </c>
      <c r="G296" s="50">
        <f t="shared" si="25"/>
        <v>1.5846181694055788</v>
      </c>
      <c r="H296" s="47">
        <f t="shared" si="26"/>
        <v>554.61635929195256</v>
      </c>
      <c r="I296" s="49">
        <v>350</v>
      </c>
      <c r="J296" s="50">
        <f t="shared" si="30"/>
        <v>1.6161518458872635</v>
      </c>
      <c r="K296" s="47">
        <f t="shared" si="27"/>
        <v>565.65314606054221</v>
      </c>
      <c r="L296" s="49">
        <v>350</v>
      </c>
      <c r="M296" s="50">
        <f t="shared" si="28"/>
        <v>1.6470875710355037</v>
      </c>
      <c r="N296" s="47">
        <f t="shared" si="29"/>
        <v>576.48064986242628</v>
      </c>
    </row>
    <row r="297" spans="6:14" hidden="1" outlineLevel="1" x14ac:dyDescent="0.45">
      <c r="F297">
        <v>351</v>
      </c>
      <c r="G297" s="50">
        <f t="shared" si="25"/>
        <v>1.5827955468077739</v>
      </c>
      <c r="H297" s="47">
        <f t="shared" si="26"/>
        <v>555.5612369295286</v>
      </c>
      <c r="I297" s="25">
        <v>351</v>
      </c>
      <c r="J297" s="50">
        <f t="shared" si="30"/>
        <v>1.6142134334545497</v>
      </c>
      <c r="K297" s="47">
        <f t="shared" si="27"/>
        <v>566.58891514254697</v>
      </c>
      <c r="L297" s="25">
        <v>351</v>
      </c>
      <c r="M297" s="50">
        <f t="shared" si="28"/>
        <v>1.6450340749533139</v>
      </c>
      <c r="N297" s="47">
        <f t="shared" si="29"/>
        <v>577.40696030861318</v>
      </c>
    </row>
    <row r="298" spans="6:14" hidden="1" outlineLevel="1" x14ac:dyDescent="0.45">
      <c r="F298">
        <v>352</v>
      </c>
      <c r="G298" s="50">
        <f t="shared" si="25"/>
        <v>1.5809795692881199</v>
      </c>
      <c r="H298" s="47">
        <f t="shared" si="26"/>
        <v>556.50480838941826</v>
      </c>
      <c r="I298" s="25">
        <v>352</v>
      </c>
      <c r="J298" s="50">
        <f t="shared" si="30"/>
        <v>1.6122821832757672</v>
      </c>
      <c r="K298" s="47">
        <f t="shared" si="27"/>
        <v>567.52332851307006</v>
      </c>
      <c r="L298" s="25">
        <v>352</v>
      </c>
      <c r="M298" s="50">
        <f t="shared" si="28"/>
        <v>1.6429882632046338</v>
      </c>
      <c r="N298" s="47">
        <f t="shared" si="29"/>
        <v>578.3318686480311</v>
      </c>
    </row>
    <row r="299" spans="6:14" hidden="1" outlineLevel="1" x14ac:dyDescent="0.45">
      <c r="F299">
        <v>353</v>
      </c>
      <c r="G299" s="50">
        <f t="shared" si="25"/>
        <v>1.5791702074201177</v>
      </c>
      <c r="H299" s="47">
        <f t="shared" si="26"/>
        <v>557.44708321930159</v>
      </c>
      <c r="I299" s="25">
        <v>353</v>
      </c>
      <c r="J299" s="50">
        <f t="shared" si="30"/>
        <v>1.6103580631213379</v>
      </c>
      <c r="K299" s="47">
        <f t="shared" si="27"/>
        <v>568.45639628183233</v>
      </c>
      <c r="L299" s="25">
        <v>353</v>
      </c>
      <c r="M299" s="50">
        <f t="shared" si="28"/>
        <v>1.6409501006854448</v>
      </c>
      <c r="N299" s="47">
        <f t="shared" si="29"/>
        <v>579.25538554196203</v>
      </c>
    </row>
    <row r="300" spans="6:14" hidden="1" outlineLevel="1" x14ac:dyDescent="0.45">
      <c r="F300">
        <v>354</v>
      </c>
      <c r="G300" s="50">
        <f t="shared" si="25"/>
        <v>1.5773674319353723</v>
      </c>
      <c r="H300" s="47">
        <f t="shared" si="26"/>
        <v>558.38807090512182</v>
      </c>
      <c r="I300" s="25">
        <v>354</v>
      </c>
      <c r="J300" s="50">
        <f t="shared" si="30"/>
        <v>1.6084410409376861</v>
      </c>
      <c r="K300" s="47">
        <f t="shared" si="27"/>
        <v>569.38812849194085</v>
      </c>
      <c r="L300" s="25">
        <v>354</v>
      </c>
      <c r="M300" s="50">
        <f t="shared" si="28"/>
        <v>1.6389195524863582</v>
      </c>
      <c r="N300" s="47">
        <f t="shared" si="29"/>
        <v>580.17752158017083</v>
      </c>
    </row>
    <row r="301" spans="6:14" hidden="1" outlineLevel="1" x14ac:dyDescent="0.45">
      <c r="F301">
        <v>355</v>
      </c>
      <c r="G301" s="50">
        <f t="shared" si="25"/>
        <v>1.5755712137225915</v>
      </c>
      <c r="H301" s="47">
        <f t="shared" si="26"/>
        <v>559.32778087151996</v>
      </c>
      <c r="I301" s="25">
        <v>355</v>
      </c>
      <c r="J301" s="50">
        <f t="shared" si="30"/>
        <v>1.6065310848461072</v>
      </c>
      <c r="K301" s="47">
        <f t="shared" si="27"/>
        <v>570.3185351203681</v>
      </c>
      <c r="L301" s="25">
        <v>355</v>
      </c>
      <c r="M301" s="50">
        <f t="shared" si="28"/>
        <v>1.6368965838913452</v>
      </c>
      <c r="N301" s="47">
        <f t="shared" si="29"/>
        <v>581.09828728142759</v>
      </c>
    </row>
    <row r="302" spans="6:14" hidden="1" outlineLevel="1" x14ac:dyDescent="0.45">
      <c r="F302">
        <v>356</v>
      </c>
      <c r="G302" s="50">
        <f t="shared" si="25"/>
        <v>1.5737815238265915</v>
      </c>
      <c r="H302" s="47">
        <f t="shared" si="26"/>
        <v>560.26622248226658</v>
      </c>
      <c r="I302" s="25">
        <v>356</v>
      </c>
      <c r="J302" s="50">
        <f t="shared" si="30"/>
        <v>1.6046281631416428</v>
      </c>
      <c r="K302" s="47">
        <f t="shared" si="27"/>
        <v>571.24762607842479</v>
      </c>
      <c r="L302" s="25">
        <v>356</v>
      </c>
      <c r="M302" s="50">
        <f t="shared" si="28"/>
        <v>1.6348811603764766</v>
      </c>
      <c r="N302" s="47">
        <f t="shared" si="29"/>
        <v>582.01769309402562</v>
      </c>
    </row>
    <row r="303" spans="6:14" hidden="1" outlineLevel="1" x14ac:dyDescent="0.45">
      <c r="F303">
        <v>357</v>
      </c>
      <c r="G303" s="50">
        <f t="shared" si="25"/>
        <v>1.5719983334473113</v>
      </c>
      <c r="H303" s="47">
        <f t="shared" si="26"/>
        <v>561.20340504069009</v>
      </c>
      <c r="I303" s="25">
        <v>357</v>
      </c>
      <c r="J303" s="50">
        <f t="shared" si="30"/>
        <v>1.6027322442919671</v>
      </c>
      <c r="K303" s="47">
        <f t="shared" si="27"/>
        <v>572.17541121223223</v>
      </c>
      <c r="L303" s="25">
        <v>357</v>
      </c>
      <c r="M303" s="50">
        <f t="shared" si="28"/>
        <v>1.6328732476086729</v>
      </c>
      <c r="N303" s="47">
        <f t="shared" si="29"/>
        <v>582.93574939629627</v>
      </c>
    </row>
    <row r="304" spans="6:14" hidden="1" outlineLevel="1" x14ac:dyDescent="0.45">
      <c r="F304">
        <v>358</v>
      </c>
      <c r="G304" s="50">
        <f t="shared" ref="G304:G367" si="31">G303^$G$19</f>
        <v>1.5702216139388314</v>
      </c>
      <c r="H304" s="47">
        <f t="shared" ref="H304:H367" si="32">F304*G304</f>
        <v>562.13933779010165</v>
      </c>
      <c r="I304" s="25">
        <v>358</v>
      </c>
      <c r="J304" s="50">
        <f t="shared" si="30"/>
        <v>1.6008432969362789</v>
      </c>
      <c r="K304" s="47">
        <f t="shared" ref="K304:K367" si="33">I304*J304</f>
        <v>573.1019003031879</v>
      </c>
      <c r="L304" s="25">
        <v>358</v>
      </c>
      <c r="M304" s="50">
        <f t="shared" ref="M304:M367" si="34">M303^$M$19</f>
        <v>1.6308728114444619</v>
      </c>
      <c r="N304" s="47">
        <f t="shared" ref="N304:N367" si="35">L304*M304</f>
        <v>583.85246649711735</v>
      </c>
    </row>
    <row r="305" spans="6:14" hidden="1" outlineLevel="1" x14ac:dyDescent="0.45">
      <c r="F305">
        <v>359</v>
      </c>
      <c r="G305" s="50">
        <f t="shared" si="31"/>
        <v>1.5684513368084025</v>
      </c>
      <c r="H305" s="47">
        <f t="shared" si="32"/>
        <v>563.07402991421657</v>
      </c>
      <c r="I305" s="25">
        <v>359</v>
      </c>
      <c r="J305" s="50">
        <f t="shared" si="30"/>
        <v>1.5989612898842027</v>
      </c>
      <c r="K305" s="47">
        <f t="shared" si="33"/>
        <v>574.0271030684288</v>
      </c>
      <c r="L305" s="25">
        <v>359</v>
      </c>
      <c r="M305" s="50">
        <f t="shared" si="34"/>
        <v>1.6288798179287474</v>
      </c>
      <c r="N305" s="47">
        <f t="shared" si="35"/>
        <v>584.76785463642034</v>
      </c>
    </row>
    <row r="306" spans="6:14" hidden="1" outlineLevel="1" x14ac:dyDescent="0.45">
      <c r="F306">
        <v>360</v>
      </c>
      <c r="G306" s="50">
        <f t="shared" si="31"/>
        <v>1.5666874737154792</v>
      </c>
      <c r="H306" s="47">
        <f t="shared" si="32"/>
        <v>564.00749053757249</v>
      </c>
      <c r="I306" s="25">
        <v>360</v>
      </c>
      <c r="J306" s="50">
        <f t="shared" si="30"/>
        <v>1.5970861921146982</v>
      </c>
      <c r="K306" s="47">
        <f t="shared" si="33"/>
        <v>574.95102916129133</v>
      </c>
      <c r="L306" s="25">
        <v>360</v>
      </c>
      <c r="M306" s="50">
        <f t="shared" si="34"/>
        <v>1.626894233293585</v>
      </c>
      <c r="N306" s="47">
        <f t="shared" si="35"/>
        <v>585.68192398569056</v>
      </c>
    </row>
    <row r="307" spans="6:14" hidden="1" outlineLevel="1" x14ac:dyDescent="0.45">
      <c r="F307">
        <v>361</v>
      </c>
      <c r="G307" s="50">
        <f t="shared" si="31"/>
        <v>1.5649299964707617</v>
      </c>
      <c r="H307" s="47">
        <f t="shared" si="32"/>
        <v>564.93972872594497</v>
      </c>
      <c r="I307" s="25">
        <v>361</v>
      </c>
      <c r="J307" s="50">
        <f t="shared" si="30"/>
        <v>1.5952179727749769</v>
      </c>
      <c r="K307" s="47">
        <f t="shared" si="33"/>
        <v>575.87368817176662</v>
      </c>
      <c r="L307" s="25">
        <v>361</v>
      </c>
      <c r="M307" s="50">
        <f t="shared" si="34"/>
        <v>1.6249160239569691</v>
      </c>
      <c r="N307" s="47">
        <f t="shared" si="35"/>
        <v>586.59468464846589</v>
      </c>
    </row>
    <row r="308" spans="6:14" hidden="1" outlineLevel="1" x14ac:dyDescent="0.45">
      <c r="F308">
        <v>362</v>
      </c>
      <c r="G308" s="50">
        <f t="shared" si="31"/>
        <v>1.5631788770352439</v>
      </c>
      <c r="H308" s="47">
        <f t="shared" si="32"/>
        <v>565.8707534867583</v>
      </c>
      <c r="I308" s="25">
        <v>362</v>
      </c>
      <c r="J308" s="50">
        <f t="shared" si="30"/>
        <v>1.5933566011794273</v>
      </c>
      <c r="K308" s="47">
        <f t="shared" si="33"/>
        <v>576.79508962695274</v>
      </c>
      <c r="L308" s="25">
        <v>362</v>
      </c>
      <c r="M308" s="50">
        <f t="shared" si="34"/>
        <v>1.6229451565216275</v>
      </c>
      <c r="N308" s="47">
        <f t="shared" si="35"/>
        <v>587.50614666082913</v>
      </c>
    </row>
    <row r="309" spans="6:14" hidden="1" outlineLevel="1" x14ac:dyDescent="0.45">
      <c r="F309">
        <v>363</v>
      </c>
      <c r="G309" s="50">
        <f t="shared" si="31"/>
        <v>1.5614340875192687</v>
      </c>
      <c r="H309" s="47">
        <f t="shared" si="32"/>
        <v>566.80057376949458</v>
      </c>
      <c r="I309" s="25">
        <v>363</v>
      </c>
      <c r="J309" s="50">
        <f t="shared" si="30"/>
        <v>1.5915020468085481</v>
      </c>
      <c r="K309" s="47">
        <f t="shared" si="33"/>
        <v>577.71524299150292</v>
      </c>
      <c r="L309" s="25">
        <v>363</v>
      </c>
      <c r="M309" s="50">
        <f t="shared" si="34"/>
        <v>1.6209815977738251</v>
      </c>
      <c r="N309" s="47">
        <f t="shared" si="35"/>
        <v>588.41631999189849</v>
      </c>
    </row>
    <row r="310" spans="6:14" hidden="1" outlineLevel="1" x14ac:dyDescent="0.45">
      <c r="F310">
        <v>364</v>
      </c>
      <c r="G310" s="50">
        <f t="shared" si="31"/>
        <v>1.5596956001815894</v>
      </c>
      <c r="H310" s="47">
        <f t="shared" si="32"/>
        <v>567.72919846609852</v>
      </c>
      <c r="I310" s="25">
        <v>364</v>
      </c>
      <c r="J310" s="50">
        <f t="shared" si="30"/>
        <v>1.5896542793078881</v>
      </c>
      <c r="K310" s="47">
        <f t="shared" si="33"/>
        <v>578.63415766807123</v>
      </c>
      <c r="L310" s="25">
        <v>364</v>
      </c>
      <c r="M310" s="50">
        <f t="shared" si="34"/>
        <v>1.6190253146821769</v>
      </c>
      <c r="N310" s="47">
        <f t="shared" si="35"/>
        <v>589.32521454431242</v>
      </c>
    </row>
    <row r="311" spans="6:14" hidden="1" outlineLevel="1" x14ac:dyDescent="0.45">
      <c r="F311">
        <v>365</v>
      </c>
      <c r="G311" s="50">
        <f t="shared" si="31"/>
        <v>1.5579633874284391</v>
      </c>
      <c r="H311" s="47">
        <f t="shared" si="32"/>
        <v>568.6566364113803</v>
      </c>
      <c r="I311" s="25">
        <v>365</v>
      </c>
      <c r="J311" s="50">
        <f t="shared" si="30"/>
        <v>1.5878132684869948</v>
      </c>
      <c r="K311" s="47">
        <f t="shared" si="33"/>
        <v>579.55184299775306</v>
      </c>
      <c r="L311" s="25">
        <v>365</v>
      </c>
      <c r="M311" s="50">
        <f t="shared" si="34"/>
        <v>1.6170762743964691</v>
      </c>
      <c r="N311" s="47">
        <f t="shared" si="35"/>
        <v>590.2328401547112</v>
      </c>
    </row>
    <row r="312" spans="6:14" hidden="1" outlineLevel="1" x14ac:dyDescent="0.45">
      <c r="F312">
        <v>366</v>
      </c>
      <c r="G312" s="50">
        <f t="shared" si="31"/>
        <v>1.5562374218126056</v>
      </c>
      <c r="H312" s="47">
        <f t="shared" si="32"/>
        <v>569.58289638341364</v>
      </c>
      <c r="I312" s="25">
        <v>366</v>
      </c>
      <c r="J312" s="50">
        <f t="shared" si="30"/>
        <v>1.5859789843183707</v>
      </c>
      <c r="K312" s="47">
        <f t="shared" si="33"/>
        <v>580.46830826052371</v>
      </c>
      <c r="L312" s="25">
        <v>366</v>
      </c>
      <c r="M312" s="50">
        <f t="shared" si="34"/>
        <v>1.6151344442464894</v>
      </c>
      <c r="N312" s="47">
        <f t="shared" si="35"/>
        <v>591.13920659421512</v>
      </c>
    </row>
    <row r="313" spans="6:14" hidden="1" outlineLevel="1" x14ac:dyDescent="0.45">
      <c r="F313">
        <v>367</v>
      </c>
      <c r="G313" s="50">
        <f t="shared" si="31"/>
        <v>1.5545176760325132</v>
      </c>
      <c r="H313" s="47">
        <f t="shared" si="32"/>
        <v>570.50798710393235</v>
      </c>
      <c r="I313" s="25">
        <v>367</v>
      </c>
      <c r="J313" s="50">
        <f t="shared" si="30"/>
        <v>1.5841513969364365</v>
      </c>
      <c r="K313" s="47">
        <f t="shared" si="33"/>
        <v>581.38356267567224</v>
      </c>
      <c r="L313" s="25">
        <v>367</v>
      </c>
      <c r="M313" s="50">
        <f t="shared" si="34"/>
        <v>1.6131997917408663</v>
      </c>
      <c r="N313" s="47">
        <f t="shared" si="35"/>
        <v>592.04432356889788</v>
      </c>
    </row>
    <row r="314" spans="6:14" hidden="1" outlineLevel="1" x14ac:dyDescent="0.45">
      <c r="F314">
        <v>368</v>
      </c>
      <c r="G314" s="50">
        <f t="shared" si="31"/>
        <v>1.5528041229313119</v>
      </c>
      <c r="H314" s="47">
        <f t="shared" si="32"/>
        <v>571.4319172387228</v>
      </c>
      <c r="I314" s="25">
        <v>368</v>
      </c>
      <c r="J314" s="50">
        <f t="shared" si="30"/>
        <v>1.5823304766365021</v>
      </c>
      <c r="K314" s="47">
        <f t="shared" si="33"/>
        <v>582.29761540223274</v>
      </c>
      <c r="L314" s="25">
        <v>368</v>
      </c>
      <c r="M314" s="50">
        <f t="shared" si="34"/>
        <v>1.6112722845659158</v>
      </c>
      <c r="N314" s="47">
        <f t="shared" si="35"/>
        <v>592.94820072025698</v>
      </c>
    </row>
    <row r="315" spans="6:14" hidden="1" outlineLevel="1" x14ac:dyDescent="0.45">
      <c r="F315">
        <v>369</v>
      </c>
      <c r="G315" s="50">
        <f t="shared" si="31"/>
        <v>1.551096735495971</v>
      </c>
      <c r="H315" s="47">
        <f t="shared" si="32"/>
        <v>572.35469539801329</v>
      </c>
      <c r="I315" s="25">
        <v>369</v>
      </c>
      <c r="J315" s="50">
        <f t="shared" si="30"/>
        <v>1.5805161938737453</v>
      </c>
      <c r="K315" s="47">
        <f t="shared" si="33"/>
        <v>583.21047553941207</v>
      </c>
      <c r="L315" s="25">
        <v>369</v>
      </c>
      <c r="M315" s="50">
        <f t="shared" si="34"/>
        <v>1.6093518905844972</v>
      </c>
      <c r="N315" s="47">
        <f t="shared" si="35"/>
        <v>593.85084762567953</v>
      </c>
    </row>
    <row r="316" spans="6:14" hidden="1" outlineLevel="1" x14ac:dyDescent="0.45">
      <c r="F316">
        <v>370</v>
      </c>
      <c r="G316" s="50">
        <f t="shared" si="31"/>
        <v>1.5493954868563828</v>
      </c>
      <c r="H316" s="47">
        <f t="shared" si="32"/>
        <v>573.2763301368617</v>
      </c>
      <c r="I316" s="25">
        <v>370</v>
      </c>
      <c r="J316" s="50">
        <f t="shared" si="30"/>
        <v>1.5787085192621981</v>
      </c>
      <c r="K316" s="47">
        <f t="shared" si="33"/>
        <v>584.12215212701335</v>
      </c>
      <c r="L316" s="25">
        <v>370</v>
      </c>
      <c r="M316" s="50">
        <f t="shared" si="34"/>
        <v>1.6074385778348783</v>
      </c>
      <c r="N316" s="47">
        <f t="shared" si="35"/>
        <v>594.75227379890498</v>
      </c>
    </row>
    <row r="317" spans="6:14" hidden="1" outlineLevel="1" x14ac:dyDescent="0.45">
      <c r="F317">
        <v>371</v>
      </c>
      <c r="G317" s="50">
        <f t="shared" si="31"/>
        <v>1.5477003502844684</v>
      </c>
      <c r="H317" s="47">
        <f t="shared" si="32"/>
        <v>574.19682995553774</v>
      </c>
      <c r="I317" s="25">
        <v>371</v>
      </c>
      <c r="J317" s="50">
        <f t="shared" si="30"/>
        <v>1.5769074235737399</v>
      </c>
      <c r="K317" s="47">
        <f t="shared" si="33"/>
        <v>585.03265414585746</v>
      </c>
      <c r="L317" s="25">
        <v>371</v>
      </c>
      <c r="M317" s="50">
        <f t="shared" si="34"/>
        <v>1.6055323145296068</v>
      </c>
      <c r="N317" s="47">
        <f t="shared" si="35"/>
        <v>595.65248869048412</v>
      </c>
    </row>
    <row r="318" spans="6:14" hidden="1" outlineLevel="1" x14ac:dyDescent="0.45">
      <c r="F318">
        <v>372</v>
      </c>
      <c r="G318" s="50">
        <f t="shared" si="31"/>
        <v>1.5460112991932937</v>
      </c>
      <c r="H318" s="47">
        <f t="shared" si="32"/>
        <v>575.11620329990524</v>
      </c>
      <c r="I318" s="25">
        <v>372</v>
      </c>
      <c r="J318" s="50">
        <f t="shared" si="30"/>
        <v>1.575112877737098</v>
      </c>
      <c r="K318" s="47">
        <f t="shared" si="33"/>
        <v>585.94199051820044</v>
      </c>
      <c r="L318" s="25">
        <v>372</v>
      </c>
      <c r="M318" s="50">
        <f t="shared" si="34"/>
        <v>1.6036330690543916</v>
      </c>
      <c r="N318" s="47">
        <f t="shared" si="35"/>
        <v>596.55150168823366</v>
      </c>
    </row>
    <row r="319" spans="6:14" hidden="1" outlineLevel="1" x14ac:dyDescent="0.45">
      <c r="F319">
        <v>373</v>
      </c>
      <c r="G319" s="50">
        <f t="shared" si="31"/>
        <v>1.5443283071361886</v>
      </c>
      <c r="H319" s="47">
        <f t="shared" si="32"/>
        <v>576.03445856179837</v>
      </c>
      <c r="I319" s="25">
        <v>373</v>
      </c>
      <c r="J319" s="50">
        <f t="shared" si="30"/>
        <v>1.5733248528368546</v>
      </c>
      <c r="K319" s="47">
        <f t="shared" si="33"/>
        <v>586.85017010814681</v>
      </c>
      <c r="L319" s="25">
        <v>373</v>
      </c>
      <c r="M319" s="50">
        <f t="shared" si="34"/>
        <v>1.6017408099669921</v>
      </c>
      <c r="N319" s="47">
        <f t="shared" si="35"/>
        <v>597.4493221176881</v>
      </c>
    </row>
    <row r="320" spans="6:14" hidden="1" outlineLevel="1" x14ac:dyDescent="0.45">
      <c r="F320">
        <v>374</v>
      </c>
      <c r="G320" s="50">
        <f t="shared" si="31"/>
        <v>1.5426513478058752</v>
      </c>
      <c r="H320" s="47">
        <f t="shared" si="32"/>
        <v>576.95160407939727</v>
      </c>
      <c r="I320" s="25">
        <v>374</v>
      </c>
      <c r="J320" s="50">
        <f t="shared" si="30"/>
        <v>1.5715433201124638</v>
      </c>
      <c r="K320" s="47">
        <f t="shared" si="33"/>
        <v>587.7572017220615</v>
      </c>
      <c r="L320" s="25">
        <v>374</v>
      </c>
      <c r="M320" s="50">
        <f t="shared" si="34"/>
        <v>1.5998555059961153</v>
      </c>
      <c r="N320" s="47">
        <f t="shared" si="35"/>
        <v>598.34595924254711</v>
      </c>
    </row>
    <row r="321" spans="6:14" outlineLevel="1" x14ac:dyDescent="0.45">
      <c r="F321" s="26">
        <v>375</v>
      </c>
      <c r="G321" s="50">
        <f t="shared" si="31"/>
        <v>1.5409803950335996</v>
      </c>
      <c r="H321" s="47">
        <f t="shared" si="32"/>
        <v>577.86764813759987</v>
      </c>
      <c r="I321" s="49">
        <v>375</v>
      </c>
      <c r="J321" s="50">
        <f t="shared" si="30"/>
        <v>1.5697682509572719</v>
      </c>
      <c r="K321" s="47">
        <f t="shared" si="33"/>
        <v>588.66309410897702</v>
      </c>
      <c r="L321" s="49">
        <v>375</v>
      </c>
      <c r="M321" s="50">
        <f t="shared" si="34"/>
        <v>1.5979771260403208</v>
      </c>
      <c r="N321" s="47">
        <f t="shared" si="35"/>
        <v>599.24142226512026</v>
      </c>
    </row>
    <row r="322" spans="6:14" hidden="1" outlineLevel="1" x14ac:dyDescent="0.45">
      <c r="F322">
        <v>376</v>
      </c>
      <c r="G322" s="50">
        <f t="shared" si="31"/>
        <v>1.5393154227882726</v>
      </c>
      <c r="H322" s="47">
        <f t="shared" si="32"/>
        <v>578.78259896839052</v>
      </c>
      <c r="I322" s="25">
        <v>376</v>
      </c>
      <c r="J322" s="50">
        <f t="shared" si="30"/>
        <v>1.5679996169175476</v>
      </c>
      <c r="K322" s="47">
        <f t="shared" si="33"/>
        <v>589.56785596099792</v>
      </c>
      <c r="L322" s="25">
        <v>376</v>
      </c>
      <c r="M322" s="50">
        <f t="shared" si="34"/>
        <v>1.5961056391669344</v>
      </c>
      <c r="N322" s="47">
        <f t="shared" si="35"/>
        <v>600.13572032676734</v>
      </c>
    </row>
    <row r="323" spans="6:14" hidden="1" outlineLevel="1" x14ac:dyDescent="0.45">
      <c r="F323">
        <v>377</v>
      </c>
      <c r="G323" s="50">
        <f t="shared" si="31"/>
        <v>1.5376564051756141</v>
      </c>
      <c r="H323" s="47">
        <f t="shared" si="32"/>
        <v>579.69646475120646</v>
      </c>
      <c r="I323" s="25">
        <v>377</v>
      </c>
      <c r="J323" s="50">
        <f t="shared" si="30"/>
        <v>1.5662373896915178</v>
      </c>
      <c r="K323" s="47">
        <f t="shared" si="33"/>
        <v>590.47149591370226</v>
      </c>
      <c r="L323" s="25">
        <v>377</v>
      </c>
      <c r="M323" s="50">
        <f t="shared" si="34"/>
        <v>1.5942410146109691</v>
      </c>
      <c r="N323" s="47">
        <f t="shared" si="35"/>
        <v>601.02886250833535</v>
      </c>
    </row>
    <row r="324" spans="6:14" hidden="1" outlineLevel="1" x14ac:dyDescent="0.45">
      <c r="F324">
        <v>378</v>
      </c>
      <c r="G324" s="50">
        <f t="shared" si="31"/>
        <v>1.5360033164373046</v>
      </c>
      <c r="H324" s="47">
        <f t="shared" si="32"/>
        <v>580.60925361330112</v>
      </c>
      <c r="I324" s="25">
        <v>378</v>
      </c>
      <c r="J324" s="50">
        <f t="shared" si="30"/>
        <v>1.564481541128411</v>
      </c>
      <c r="K324" s="47">
        <f t="shared" si="33"/>
        <v>591.37402254653932</v>
      </c>
      <c r="L324" s="25">
        <v>378</v>
      </c>
      <c r="M324" s="50">
        <f t="shared" si="34"/>
        <v>1.5923832217740543</v>
      </c>
      <c r="N324" s="47">
        <f t="shared" si="35"/>
        <v>601.92085783059258</v>
      </c>
    </row>
    <row r="325" spans="6:14" hidden="1" outlineLevel="1" x14ac:dyDescent="0.45">
      <c r="F325">
        <v>379</v>
      </c>
      <c r="G325" s="50">
        <f t="shared" si="31"/>
        <v>1.534356130950143</v>
      </c>
      <c r="H325" s="47">
        <f t="shared" si="32"/>
        <v>581.52097363010421</v>
      </c>
      <c r="I325" s="25">
        <v>379</v>
      </c>
      <c r="J325" s="50">
        <f t="shared" si="30"/>
        <v>1.5627320432275067</v>
      </c>
      <c r="K325" s="47">
        <f t="shared" si="33"/>
        <v>592.27544438322502</v>
      </c>
      <c r="L325" s="25">
        <v>379</v>
      </c>
      <c r="M325" s="50">
        <f t="shared" si="34"/>
        <v>1.5905322302233731</v>
      </c>
      <c r="N325" s="47">
        <f t="shared" si="35"/>
        <v>602.81171525465845</v>
      </c>
    </row>
    <row r="326" spans="6:14" hidden="1" outlineLevel="1" x14ac:dyDescent="0.45">
      <c r="F326">
        <v>380</v>
      </c>
      <c r="G326" s="50">
        <f t="shared" si="31"/>
        <v>1.5327148232252104</v>
      </c>
      <c r="H326" s="47">
        <f t="shared" si="32"/>
        <v>582.43163282557998</v>
      </c>
      <c r="I326" s="25">
        <v>380</v>
      </c>
      <c r="J326" s="50">
        <f t="shared" si="30"/>
        <v>1.5609888681371928</v>
      </c>
      <c r="K326" s="47">
        <f t="shared" si="33"/>
        <v>593.1757698921333</v>
      </c>
      <c r="L326" s="25">
        <v>380</v>
      </c>
      <c r="M326" s="50">
        <f t="shared" si="34"/>
        <v>1.588688009690606</v>
      </c>
      <c r="N326" s="47">
        <f t="shared" si="35"/>
        <v>603.70144368243029</v>
      </c>
    </row>
    <row r="327" spans="6:14" hidden="1" outlineLevel="1" x14ac:dyDescent="0.45">
      <c r="F327">
        <v>381</v>
      </c>
      <c r="G327" s="50">
        <f t="shared" si="31"/>
        <v>1.5310793679070385</v>
      </c>
      <c r="H327" s="47">
        <f t="shared" si="32"/>
        <v>583.34123917258171</v>
      </c>
      <c r="I327" s="25">
        <v>381</v>
      </c>
      <c r="J327" s="50">
        <f t="shared" si="30"/>
        <v>1.5592519881540297</v>
      </c>
      <c r="K327" s="47">
        <f t="shared" si="33"/>
        <v>594.07500748668531</v>
      </c>
      <c r="L327" s="25">
        <v>381</v>
      </c>
      <c r="M327" s="50">
        <f t="shared" si="34"/>
        <v>1.5868505300708839</v>
      </c>
      <c r="N327" s="47">
        <f t="shared" si="35"/>
        <v>604.59005195700684</v>
      </c>
    </row>
    <row r="328" spans="6:14" hidden="1" outlineLevel="1" x14ac:dyDescent="0.45">
      <c r="F328">
        <v>382</v>
      </c>
      <c r="G328" s="50">
        <f t="shared" si="31"/>
        <v>1.5294497397727858</v>
      </c>
      <c r="H328" s="47">
        <f t="shared" si="32"/>
        <v>584.24980059320421</v>
      </c>
      <c r="I328" s="25">
        <v>382</v>
      </c>
      <c r="J328" s="50">
        <f t="shared" si="30"/>
        <v>1.5575213757218196</v>
      </c>
      <c r="K328" s="47">
        <f t="shared" si="33"/>
        <v>594.97316552573511</v>
      </c>
      <c r="L328" s="25">
        <v>382</v>
      </c>
      <c r="M328" s="50">
        <f t="shared" si="34"/>
        <v>1.5850197614217485</v>
      </c>
      <c r="N328" s="47">
        <f t="shared" si="35"/>
        <v>605.47754886310793</v>
      </c>
    </row>
    <row r="329" spans="6:14" hidden="1" outlineLevel="1" x14ac:dyDescent="0.45">
      <c r="F329">
        <v>383</v>
      </c>
      <c r="G329" s="50">
        <f t="shared" si="31"/>
        <v>1.5278259137314183</v>
      </c>
      <c r="H329" s="47">
        <f t="shared" si="32"/>
        <v>585.15732495913323</v>
      </c>
      <c r="I329" s="25">
        <v>383</v>
      </c>
      <c r="J329" s="50">
        <f t="shared" si="30"/>
        <v>1.5557970034306841</v>
      </c>
      <c r="K329" s="47">
        <f t="shared" si="33"/>
        <v>595.87025231395194</v>
      </c>
      <c r="L329" s="25">
        <v>383</v>
      </c>
      <c r="M329" s="50">
        <f t="shared" si="34"/>
        <v>1.5831956739621185</v>
      </c>
      <c r="N329" s="47">
        <f t="shared" si="35"/>
        <v>606.36394312749132</v>
      </c>
    </row>
    <row r="330" spans="6:14" hidden="1" outlineLevel="1" x14ac:dyDescent="0.45">
      <c r="F330">
        <v>384</v>
      </c>
      <c r="G330" s="50">
        <f t="shared" si="31"/>
        <v>1.5262078648228963</v>
      </c>
      <c r="H330" s="47">
        <f t="shared" si="32"/>
        <v>586.06382009199217</v>
      </c>
      <c r="I330" s="25">
        <v>384</v>
      </c>
      <c r="J330" s="50">
        <f t="shared" si="30"/>
        <v>1.5540788440161477</v>
      </c>
      <c r="K330" s="47">
        <f t="shared" si="33"/>
        <v>596.76627610220066</v>
      </c>
      <c r="L330" s="25">
        <v>384</v>
      </c>
      <c r="M330" s="50">
        <f t="shared" si="34"/>
        <v>1.581378238071266</v>
      </c>
      <c r="N330" s="47">
        <f t="shared" si="35"/>
        <v>607.24924341936617</v>
      </c>
    </row>
    <row r="331" spans="6:14" hidden="1" outlineLevel="1" x14ac:dyDescent="0.45">
      <c r="F331">
        <v>385</v>
      </c>
      <c r="G331" s="50">
        <f t="shared" si="31"/>
        <v>1.5245955682173671</v>
      </c>
      <c r="H331" s="47">
        <f t="shared" si="32"/>
        <v>586.96929376368632</v>
      </c>
      <c r="I331" s="25">
        <v>385</v>
      </c>
      <c r="J331" s="50">
        <f t="shared" si="30"/>
        <v>1.5523668703582283</v>
      </c>
      <c r="K331" s="47">
        <f t="shared" si="33"/>
        <v>597.66124508791791</v>
      </c>
      <c r="L331" s="25">
        <v>385</v>
      </c>
      <c r="M331" s="50">
        <f t="shared" si="34"/>
        <v>1.5795674242877982</v>
      </c>
      <c r="N331" s="47">
        <f t="shared" si="35"/>
        <v>608.13345835080224</v>
      </c>
    </row>
    <row r="332" spans="6:14" hidden="1" outlineLevel="1" x14ac:dyDescent="0.45">
      <c r="F332">
        <v>386</v>
      </c>
      <c r="G332" s="50">
        <f t="shared" si="31"/>
        <v>1.5229889992143637</v>
      </c>
      <c r="H332" s="47">
        <f t="shared" si="32"/>
        <v>587.87375369674442</v>
      </c>
      <c r="I332" s="25">
        <v>386</v>
      </c>
      <c r="J332" s="50">
        <f t="shared" si="30"/>
        <v>1.5506610554805333</v>
      </c>
      <c r="K332" s="47">
        <f t="shared" si="33"/>
        <v>598.55516741548593</v>
      </c>
      <c r="L332" s="25">
        <v>386</v>
      </c>
      <c r="M332" s="50">
        <f t="shared" si="34"/>
        <v>1.5777632033086475</v>
      </c>
      <c r="N332" s="47">
        <f t="shared" si="35"/>
        <v>609.01659647713791</v>
      </c>
    </row>
    <row r="333" spans="6:14" hidden="1" outlineLevel="1" x14ac:dyDescent="0.45">
      <c r="F333">
        <v>387</v>
      </c>
      <c r="G333" s="50">
        <f t="shared" si="31"/>
        <v>1.5213881332420081</v>
      </c>
      <c r="H333" s="47">
        <f t="shared" si="32"/>
        <v>588.77720756465715</v>
      </c>
      <c r="I333" s="25">
        <v>387</v>
      </c>
      <c r="J333" s="50">
        <f t="shared" si="30"/>
        <v>1.5489613725493636</v>
      </c>
      <c r="K333" s="47">
        <f t="shared" si="33"/>
        <v>599.44805117660371</v>
      </c>
      <c r="L333" s="25">
        <v>387</v>
      </c>
      <c r="M333" s="50">
        <f t="shared" si="34"/>
        <v>1.5759655459880686</v>
      </c>
      <c r="N333" s="47">
        <f t="shared" si="35"/>
        <v>609.89866629738253</v>
      </c>
    </row>
    <row r="334" spans="6:14" hidden="1" outlineLevel="1" x14ac:dyDescent="0.45">
      <c r="F334">
        <v>388</v>
      </c>
      <c r="G334" s="50">
        <f t="shared" si="31"/>
        <v>1.5197929458562214</v>
      </c>
      <c r="H334" s="47">
        <f t="shared" si="32"/>
        <v>589.67966299221393</v>
      </c>
      <c r="I334" s="25">
        <v>388</v>
      </c>
      <c r="J334" s="50">
        <f t="shared" si="30"/>
        <v>1.5472677948728226</v>
      </c>
      <c r="K334" s="47">
        <f t="shared" si="33"/>
        <v>600.33990441065521</v>
      </c>
      <c r="L334" s="25">
        <v>388</v>
      </c>
      <c r="M334" s="50">
        <f t="shared" si="34"/>
        <v>1.5741744233366428</v>
      </c>
      <c r="N334" s="47">
        <f t="shared" si="35"/>
        <v>610.77967625461736</v>
      </c>
    </row>
    <row r="335" spans="6:14" hidden="1" outlineLevel="1" x14ac:dyDescent="0.45">
      <c r="F335">
        <v>389</v>
      </c>
      <c r="G335" s="50">
        <f t="shared" si="31"/>
        <v>1.5182034127399386</v>
      </c>
      <c r="H335" s="47">
        <f t="shared" si="32"/>
        <v>590.58112755583613</v>
      </c>
      <c r="I335" s="25">
        <v>389</v>
      </c>
      <c r="J335" s="50">
        <f t="shared" si="30"/>
        <v>1.5455802958999321</v>
      </c>
      <c r="K335" s="47">
        <f t="shared" si="33"/>
        <v>601.23073510507356</v>
      </c>
      <c r="L335" s="25">
        <v>389</v>
      </c>
      <c r="M335" s="50">
        <f t="shared" si="34"/>
        <v>1.5723898065202899</v>
      </c>
      <c r="N335" s="47">
        <f t="shared" si="35"/>
        <v>611.65963473639283</v>
      </c>
    </row>
    <row r="336" spans="6:14" hidden="1" outlineLevel="1" x14ac:dyDescent="0.45">
      <c r="F336">
        <v>390</v>
      </c>
      <c r="G336" s="50">
        <f t="shared" si="31"/>
        <v>1.5166195097023296</v>
      </c>
      <c r="H336" s="47">
        <f t="shared" si="32"/>
        <v>591.48160878390854</v>
      </c>
      <c r="I336" s="25">
        <v>390</v>
      </c>
      <c r="J336" s="50">
        <f t="shared" si="30"/>
        <v>1.5438988492197547</v>
      </c>
      <c r="K336" s="47">
        <f t="shared" si="33"/>
        <v>602.12055119570437</v>
      </c>
      <c r="L336" s="25">
        <v>390</v>
      </c>
      <c r="M336" s="50">
        <f t="shared" si="34"/>
        <v>1.5706116668592867</v>
      </c>
      <c r="N336" s="47">
        <f t="shared" si="35"/>
        <v>612.53855007512175</v>
      </c>
    </row>
    <row r="337" spans="6:14" hidden="1" outlineLevel="1" x14ac:dyDescent="0.45">
      <c r="F337">
        <v>391</v>
      </c>
      <c r="G337" s="50">
        <f t="shared" si="31"/>
        <v>1.5150412126780251</v>
      </c>
      <c r="H337" s="47">
        <f t="shared" si="32"/>
        <v>592.38111415710785</v>
      </c>
      <c r="I337" s="25">
        <v>391</v>
      </c>
      <c r="J337" s="50">
        <f t="shared" si="30"/>
        <v>1.5422234285605225</v>
      </c>
      <c r="K337" s="47">
        <f t="shared" si="33"/>
        <v>603.00936056716432</v>
      </c>
      <c r="L337" s="25">
        <v>391</v>
      </c>
      <c r="M337" s="50">
        <f t="shared" si="34"/>
        <v>1.5688399758272926</v>
      </c>
      <c r="N337" s="47">
        <f t="shared" si="35"/>
        <v>613.41643054847145</v>
      </c>
    </row>
    <row r="338" spans="6:14" hidden="1" outlineLevel="1" x14ac:dyDescent="0.45">
      <c r="F338">
        <v>392</v>
      </c>
      <c r="G338" s="50">
        <f t="shared" si="31"/>
        <v>1.5134684977263479</v>
      </c>
      <c r="H338" s="47">
        <f t="shared" si="32"/>
        <v>593.27965110872844</v>
      </c>
      <c r="I338" s="25">
        <v>392</v>
      </c>
      <c r="J338" s="50">
        <f t="shared" si="30"/>
        <v>1.5405540077887714</v>
      </c>
      <c r="K338" s="47">
        <f t="shared" si="33"/>
        <v>603.89717105319835</v>
      </c>
      <c r="L338" s="25">
        <v>392</v>
      </c>
      <c r="M338" s="50">
        <f t="shared" si="34"/>
        <v>1.5670747050503833</v>
      </c>
      <c r="N338" s="47">
        <f t="shared" si="35"/>
        <v>614.29328437975028</v>
      </c>
    </row>
    <row r="339" spans="6:14" hidden="1" outlineLevel="1" x14ac:dyDescent="0.45">
      <c r="F339">
        <v>393</v>
      </c>
      <c r="G339" s="50">
        <f t="shared" si="31"/>
        <v>1.5119013410305506</v>
      </c>
      <c r="H339" s="47">
        <f t="shared" si="32"/>
        <v>594.17722702500635</v>
      </c>
      <c r="I339" s="25">
        <v>393</v>
      </c>
      <c r="J339" s="50">
        <f t="shared" ref="J339:J402" si="36">J338^$J$19</f>
        <v>1.538890560908482</v>
      </c>
      <c r="K339" s="47">
        <f t="shared" si="33"/>
        <v>604.78399043703337</v>
      </c>
      <c r="L339" s="25">
        <v>393</v>
      </c>
      <c r="M339" s="50">
        <f t="shared" si="34"/>
        <v>1.56531582630609</v>
      </c>
      <c r="N339" s="47">
        <f t="shared" si="35"/>
        <v>615.16911973829338</v>
      </c>
    </row>
    <row r="340" spans="6:14" hidden="1" outlineLevel="1" x14ac:dyDescent="0.45">
      <c r="F340">
        <v>394</v>
      </c>
      <c r="G340" s="50">
        <f t="shared" si="31"/>
        <v>1.5103397188970573</v>
      </c>
      <c r="H340" s="47">
        <f t="shared" si="32"/>
        <v>595.07384924544056</v>
      </c>
      <c r="I340" s="25">
        <v>394</v>
      </c>
      <c r="J340" s="50">
        <f t="shared" si="36"/>
        <v>1.5372330620602268</v>
      </c>
      <c r="K340" s="47">
        <f t="shared" si="33"/>
        <v>605.66982645172936</v>
      </c>
      <c r="L340" s="25">
        <v>394</v>
      </c>
      <c r="M340" s="50">
        <f t="shared" si="34"/>
        <v>1.5635633115224461</v>
      </c>
      <c r="N340" s="47">
        <f t="shared" si="35"/>
        <v>616.04394473984371</v>
      </c>
    </row>
    <row r="341" spans="6:14" hidden="1" outlineLevel="1" x14ac:dyDescent="0.45">
      <c r="F341">
        <v>395</v>
      </c>
      <c r="G341" s="50">
        <f t="shared" si="31"/>
        <v>1.5087836077547114</v>
      </c>
      <c r="H341" s="47">
        <f t="shared" si="32"/>
        <v>595.96952506311106</v>
      </c>
      <c r="I341" s="25">
        <v>395</v>
      </c>
      <c r="J341" s="50">
        <f t="shared" si="36"/>
        <v>1.5355814855203234</v>
      </c>
      <c r="K341" s="47">
        <f t="shared" si="33"/>
        <v>606.55468678052773</v>
      </c>
      <c r="L341" s="25">
        <v>395</v>
      </c>
      <c r="M341" s="50">
        <f t="shared" si="34"/>
        <v>1.5618171327770414</v>
      </c>
      <c r="N341" s="47">
        <f t="shared" si="35"/>
        <v>616.91776744693129</v>
      </c>
    </row>
    <row r="342" spans="6:14" hidden="1" outlineLevel="1" x14ac:dyDescent="0.45">
      <c r="F342">
        <v>396</v>
      </c>
      <c r="G342" s="50">
        <f t="shared" si="31"/>
        <v>1.5072329841540282</v>
      </c>
      <c r="H342" s="47">
        <f t="shared" si="32"/>
        <v>596.86426172499512</v>
      </c>
      <c r="I342" s="25">
        <v>396</v>
      </c>
      <c r="J342" s="50">
        <f t="shared" si="36"/>
        <v>1.5339358056999928</v>
      </c>
      <c r="K342" s="47">
        <f t="shared" si="33"/>
        <v>607.4385790571971</v>
      </c>
      <c r="L342" s="25">
        <v>396</v>
      </c>
      <c r="M342" s="50">
        <f t="shared" si="34"/>
        <v>1.5600772622960817</v>
      </c>
      <c r="N342" s="47">
        <f t="shared" si="35"/>
        <v>617.79059586924836</v>
      </c>
    </row>
    <row r="343" spans="6:14" hidden="1" outlineLevel="1" x14ac:dyDescent="0.45">
      <c r="F343">
        <v>397</v>
      </c>
      <c r="G343" s="50">
        <f t="shared" si="31"/>
        <v>1.5056878247664536</v>
      </c>
      <c r="H343" s="47">
        <f t="shared" si="32"/>
        <v>597.75806643228202</v>
      </c>
      <c r="I343" s="25">
        <v>397</v>
      </c>
      <c r="J343" s="50">
        <f t="shared" si="36"/>
        <v>1.5322959971445249</v>
      </c>
      <c r="K343" s="47">
        <f t="shared" si="33"/>
        <v>608.32151086637634</v>
      </c>
      <c r="L343" s="25">
        <v>397</v>
      </c>
      <c r="M343" s="50">
        <f t="shared" si="34"/>
        <v>1.5583436724534567</v>
      </c>
      <c r="N343" s="47">
        <f t="shared" si="35"/>
        <v>618.66243796402227</v>
      </c>
    </row>
    <row r="344" spans="6:14" hidden="1" outlineLevel="1" x14ac:dyDescent="0.45">
      <c r="F344">
        <v>398</v>
      </c>
      <c r="G344" s="50">
        <f t="shared" si="31"/>
        <v>1.5041481063836266</v>
      </c>
      <c r="H344" s="47">
        <f t="shared" si="32"/>
        <v>598.65094634068339</v>
      </c>
      <c r="I344" s="25">
        <v>398</v>
      </c>
      <c r="J344" s="50">
        <f t="shared" si="36"/>
        <v>1.5306620345324495</v>
      </c>
      <c r="K344" s="47">
        <f t="shared" si="33"/>
        <v>609.20348974391493</v>
      </c>
      <c r="L344" s="25">
        <v>398</v>
      </c>
      <c r="M344" s="50">
        <f t="shared" si="34"/>
        <v>1.5566163357698135</v>
      </c>
      <c r="N344" s="47">
        <f t="shared" si="35"/>
        <v>619.53330163638577</v>
      </c>
    </row>
    <row r="345" spans="6:14" hidden="1" outlineLevel="1" x14ac:dyDescent="0.45">
      <c r="F345">
        <v>399</v>
      </c>
      <c r="G345" s="50">
        <f t="shared" si="31"/>
        <v>1.5026138059166485</v>
      </c>
      <c r="H345" s="47">
        <f t="shared" si="32"/>
        <v>599.54290856074272</v>
      </c>
      <c r="I345" s="25">
        <v>399</v>
      </c>
      <c r="J345" s="50">
        <f t="shared" si="36"/>
        <v>1.5290338926747127</v>
      </c>
      <c r="K345" s="47">
        <f t="shared" si="33"/>
        <v>610.08452317721037</v>
      </c>
      <c r="L345" s="25">
        <v>399</v>
      </c>
      <c r="M345" s="50">
        <f t="shared" si="34"/>
        <v>1.5548952249116372</v>
      </c>
      <c r="N345" s="47">
        <f t="shared" si="35"/>
        <v>620.4031947397433</v>
      </c>
    </row>
    <row r="346" spans="6:14" x14ac:dyDescent="0.45">
      <c r="F346" s="26">
        <v>400</v>
      </c>
      <c r="G346" s="50">
        <f t="shared" si="31"/>
        <v>1.5010849003953555</v>
      </c>
      <c r="H346" s="47">
        <f t="shared" si="32"/>
        <v>600.43396015814221</v>
      </c>
      <c r="I346" s="49">
        <v>400</v>
      </c>
      <c r="J346" s="50">
        <f t="shared" si="36"/>
        <v>1.5274115465138594</v>
      </c>
      <c r="K346" s="47">
        <f t="shared" si="33"/>
        <v>610.96461860554371</v>
      </c>
      <c r="L346" s="49">
        <v>400</v>
      </c>
      <c r="M346" s="50">
        <f t="shared" si="34"/>
        <v>1.5531803126903376</v>
      </c>
      <c r="N346" s="47">
        <f t="shared" si="35"/>
        <v>621.27212507613501</v>
      </c>
    </row>
    <row r="347" spans="6:14" hidden="1" outlineLevel="1" x14ac:dyDescent="0.45">
      <c r="F347">
        <v>401</v>
      </c>
      <c r="G347" s="50">
        <f t="shared" si="31"/>
        <v>1.499561366967598</v>
      </c>
      <c r="H347" s="47">
        <f t="shared" si="32"/>
        <v>601.32410815400681</v>
      </c>
      <c r="I347" s="25">
        <v>401</v>
      </c>
      <c r="J347" s="50">
        <f t="shared" si="36"/>
        <v>1.5257949711232222</v>
      </c>
      <c r="K347" s="47">
        <f t="shared" si="33"/>
        <v>611.84378342041214</v>
      </c>
      <c r="L347" s="25">
        <v>401</v>
      </c>
      <c r="M347" s="50">
        <f t="shared" si="34"/>
        <v>1.5514715720613439</v>
      </c>
      <c r="N347" s="47">
        <f t="shared" si="35"/>
        <v>622.14010039659888</v>
      </c>
    </row>
    <row r="348" spans="6:14" hidden="1" outlineLevel="1" x14ac:dyDescent="0.45">
      <c r="F348">
        <v>402</v>
      </c>
      <c r="G348" s="50">
        <f t="shared" si="31"/>
        <v>1.4980431828985241</v>
      </c>
      <c r="H348" s="47">
        <f t="shared" si="32"/>
        <v>602.21335952520667</v>
      </c>
      <c r="I348" s="25">
        <v>402</v>
      </c>
      <c r="J348" s="50">
        <f t="shared" si="36"/>
        <v>1.524184141706115</v>
      </c>
      <c r="K348" s="47">
        <f t="shared" si="33"/>
        <v>612.72202496585828</v>
      </c>
      <c r="L348" s="25">
        <v>402</v>
      </c>
      <c r="M348" s="50">
        <f t="shared" si="34"/>
        <v>1.5497689761232032</v>
      </c>
      <c r="N348" s="47">
        <f t="shared" si="35"/>
        <v>623.00712840152767</v>
      </c>
    </row>
    <row r="349" spans="6:14" hidden="1" outlineLevel="1" x14ac:dyDescent="0.45">
      <c r="F349">
        <v>403</v>
      </c>
      <c r="G349" s="50">
        <f t="shared" si="31"/>
        <v>1.4965303255698679</v>
      </c>
      <c r="H349" s="47">
        <f t="shared" si="32"/>
        <v>603.10172120465677</v>
      </c>
      <c r="I349" s="25">
        <v>403</v>
      </c>
      <c r="J349" s="50">
        <f t="shared" si="36"/>
        <v>1.5225790335950331</v>
      </c>
      <c r="K349" s="47">
        <f t="shared" si="33"/>
        <v>613.59935053879838</v>
      </c>
      <c r="L349" s="25">
        <v>403</v>
      </c>
      <c r="M349" s="50">
        <f t="shared" si="34"/>
        <v>1.5480724981166885</v>
      </c>
      <c r="N349" s="47">
        <f t="shared" si="35"/>
        <v>623.87321674102543</v>
      </c>
    </row>
    <row r="350" spans="6:14" hidden="1" outlineLevel="1" x14ac:dyDescent="0.45">
      <c r="F350">
        <v>404</v>
      </c>
      <c r="G350" s="50">
        <f t="shared" si="31"/>
        <v>1.4950227724792431</v>
      </c>
      <c r="H350" s="47">
        <f t="shared" si="32"/>
        <v>603.98920008161417</v>
      </c>
      <c r="I350" s="25">
        <v>404</v>
      </c>
      <c r="J350" s="50">
        <f t="shared" si="36"/>
        <v>1.5209796222508585</v>
      </c>
      <c r="K350" s="47">
        <f t="shared" si="33"/>
        <v>614.47576738934686</v>
      </c>
      <c r="L350" s="25">
        <v>404</v>
      </c>
      <c r="M350" s="50">
        <f t="shared" si="34"/>
        <v>1.5463821114239109</v>
      </c>
      <c r="N350" s="47">
        <f t="shared" si="35"/>
        <v>624.73837301525998</v>
      </c>
    </row>
    <row r="351" spans="6:14" hidden="1" outlineLevel="1" x14ac:dyDescent="0.45">
      <c r="F351">
        <v>405</v>
      </c>
      <c r="G351" s="50">
        <f t="shared" si="31"/>
        <v>1.4935205012394415</v>
      </c>
      <c r="H351" s="47">
        <f t="shared" si="32"/>
        <v>604.87580300197385</v>
      </c>
      <c r="I351" s="25">
        <v>405</v>
      </c>
      <c r="J351" s="50">
        <f t="shared" si="36"/>
        <v>1.5193858832620704</v>
      </c>
      <c r="K351" s="47">
        <f t="shared" si="33"/>
        <v>615.35128272113855</v>
      </c>
      <c r="L351" s="25">
        <v>405</v>
      </c>
      <c r="M351" s="50">
        <f t="shared" si="34"/>
        <v>1.544697789567439</v>
      </c>
      <c r="N351" s="47">
        <f t="shared" si="35"/>
        <v>625.60260477481279</v>
      </c>
    </row>
    <row r="352" spans="6:14" hidden="1" outlineLevel="1" x14ac:dyDescent="0.45">
      <c r="F352">
        <v>406</v>
      </c>
      <c r="G352" s="50">
        <f t="shared" si="31"/>
        <v>1.4920234895777362</v>
      </c>
      <c r="H352" s="47">
        <f t="shared" si="32"/>
        <v>605.76153676856086</v>
      </c>
      <c r="I352" s="25">
        <v>406</v>
      </c>
      <c r="J352" s="50">
        <f t="shared" si="36"/>
        <v>1.5177977923439629</v>
      </c>
      <c r="K352" s="47">
        <f t="shared" si="33"/>
        <v>616.22590369164891</v>
      </c>
      <c r="L352" s="25">
        <v>406</v>
      </c>
      <c r="M352" s="50">
        <f t="shared" si="34"/>
        <v>1.5430195062094243</v>
      </c>
      <c r="N352" s="47">
        <f t="shared" si="35"/>
        <v>626.46591952102631</v>
      </c>
    </row>
    <row r="353" spans="6:14" hidden="1" outlineLevel="1" x14ac:dyDescent="0.45">
      <c r="F353">
        <v>407</v>
      </c>
      <c r="G353" s="50">
        <f t="shared" si="31"/>
        <v>1.49053171533519</v>
      </c>
      <c r="H353" s="47">
        <f t="shared" si="32"/>
        <v>606.64640814142228</v>
      </c>
      <c r="I353" s="25">
        <v>407</v>
      </c>
      <c r="J353" s="50">
        <f t="shared" si="36"/>
        <v>1.5162153253378661</v>
      </c>
      <c r="K353" s="47">
        <f t="shared" si="33"/>
        <v>617.09963741251147</v>
      </c>
      <c r="L353" s="25">
        <v>407</v>
      </c>
      <c r="M353" s="50">
        <f t="shared" si="34"/>
        <v>1.5413472351507331</v>
      </c>
      <c r="N353" s="47">
        <f t="shared" si="35"/>
        <v>627.32832470634844</v>
      </c>
    </row>
    <row r="354" spans="6:14" hidden="1" outlineLevel="1" x14ac:dyDescent="0.45">
      <c r="F354">
        <v>408</v>
      </c>
      <c r="G354" s="50">
        <f t="shared" si="31"/>
        <v>1.4890451564659679</v>
      </c>
      <c r="H354" s="47">
        <f t="shared" si="32"/>
        <v>607.53042383811487</v>
      </c>
      <c r="I354" s="25">
        <v>408</v>
      </c>
      <c r="J354" s="50">
        <f t="shared" si="36"/>
        <v>1.5146384582103734</v>
      </c>
      <c r="K354" s="47">
        <f t="shared" si="33"/>
        <v>617.97249094983238</v>
      </c>
      <c r="L354" s="25">
        <v>408</v>
      </c>
      <c r="M354" s="50">
        <f t="shared" si="34"/>
        <v>1.5396809503300843</v>
      </c>
      <c r="N354" s="47">
        <f t="shared" si="35"/>
        <v>628.1898277346744</v>
      </c>
    </row>
    <row r="355" spans="6:14" hidden="1" outlineLevel="1" x14ac:dyDescent="0.45">
      <c r="F355">
        <v>409</v>
      </c>
      <c r="G355" s="50">
        <f t="shared" si="31"/>
        <v>1.4875637910366548</v>
      </c>
      <c r="H355" s="47">
        <f t="shared" si="32"/>
        <v>608.41359053399185</v>
      </c>
      <c r="I355" s="25">
        <v>409</v>
      </c>
      <c r="J355" s="50">
        <f t="shared" si="36"/>
        <v>1.5130671670525757</v>
      </c>
      <c r="K355" s="47">
        <f t="shared" si="33"/>
        <v>618.8444713245035</v>
      </c>
      <c r="L355" s="25">
        <v>409</v>
      </c>
      <c r="M355" s="50">
        <f t="shared" si="34"/>
        <v>1.5380206258231937</v>
      </c>
      <c r="N355" s="47">
        <f t="shared" si="35"/>
        <v>629.05043596168616</v>
      </c>
    </row>
    <row r="356" spans="6:14" hidden="1" outlineLevel="1" x14ac:dyDescent="0.45">
      <c r="F356">
        <v>410</v>
      </c>
      <c r="G356" s="50">
        <f t="shared" si="31"/>
        <v>1.4860875972255783</v>
      </c>
      <c r="H356" s="47">
        <f t="shared" si="32"/>
        <v>609.29591486248705</v>
      </c>
      <c r="I356" s="25">
        <v>410</v>
      </c>
      <c r="J356" s="50">
        <f t="shared" si="36"/>
        <v>1.5115014280792987</v>
      </c>
      <c r="K356" s="47">
        <f t="shared" si="33"/>
        <v>619.71558551251246</v>
      </c>
      <c r="L356" s="25">
        <v>410</v>
      </c>
      <c r="M356" s="50">
        <f t="shared" si="34"/>
        <v>1.5363662358419239</v>
      </c>
      <c r="N356" s="47">
        <f t="shared" si="35"/>
        <v>629.91015669518879</v>
      </c>
    </row>
    <row r="357" spans="6:14" hidden="1" outlineLevel="1" x14ac:dyDescent="0.45">
      <c r="F357">
        <v>411</v>
      </c>
      <c r="G357" s="50">
        <f t="shared" si="31"/>
        <v>1.4846165533221352</v>
      </c>
      <c r="H357" s="47">
        <f t="shared" si="32"/>
        <v>610.17740341539752</v>
      </c>
      <c r="I357" s="25">
        <v>411</v>
      </c>
      <c r="J357" s="50">
        <f t="shared" si="36"/>
        <v>1.5099412176283467</v>
      </c>
      <c r="K357" s="47">
        <f t="shared" si="33"/>
        <v>620.58584044525048</v>
      </c>
      <c r="L357" s="25">
        <v>411</v>
      </c>
      <c r="M357" s="50">
        <f t="shared" si="34"/>
        <v>1.5347177547334403</v>
      </c>
      <c r="N357" s="47">
        <f t="shared" si="35"/>
        <v>630.76899719544394</v>
      </c>
    </row>
    <row r="358" spans="6:14" hidden="1" outlineLevel="1" x14ac:dyDescent="0.45">
      <c r="F358">
        <v>412</v>
      </c>
      <c r="G358" s="50">
        <f t="shared" si="31"/>
        <v>1.4831506377261234</v>
      </c>
      <c r="H358" s="47">
        <f t="shared" si="32"/>
        <v>611.05806274316285</v>
      </c>
      <c r="I358" s="25">
        <v>412</v>
      </c>
      <c r="J358" s="50">
        <f t="shared" si="36"/>
        <v>1.5083865121597517</v>
      </c>
      <c r="K358" s="47">
        <f t="shared" si="33"/>
        <v>621.45524300981776</v>
      </c>
      <c r="L358" s="25">
        <v>412</v>
      </c>
      <c r="M358" s="50">
        <f t="shared" si="34"/>
        <v>1.5330751569793739</v>
      </c>
      <c r="N358" s="47">
        <f t="shared" si="35"/>
        <v>631.62696467550199</v>
      </c>
    </row>
    <row r="359" spans="6:14" hidden="1" outlineLevel="1" x14ac:dyDescent="0.45">
      <c r="F359">
        <v>413</v>
      </c>
      <c r="G359" s="50">
        <f t="shared" si="31"/>
        <v>1.4816898289470788</v>
      </c>
      <c r="H359" s="47">
        <f t="shared" si="32"/>
        <v>611.93789935514349</v>
      </c>
      <c r="I359" s="25">
        <v>413</v>
      </c>
      <c r="J359" s="50">
        <f t="shared" si="36"/>
        <v>1.5068372882550278</v>
      </c>
      <c r="K359" s="47">
        <f t="shared" si="33"/>
        <v>622.32380004932645</v>
      </c>
      <c r="L359" s="25">
        <v>413</v>
      </c>
      <c r="M359" s="50">
        <f t="shared" si="34"/>
        <v>1.5314384171949886</v>
      </c>
      <c r="N359" s="47">
        <f t="shared" si="35"/>
        <v>632.48406630153033</v>
      </c>
    </row>
    <row r="360" spans="6:14" hidden="1" outlineLevel="1" x14ac:dyDescent="0.45">
      <c r="F360">
        <v>414</v>
      </c>
      <c r="G360" s="50">
        <f t="shared" si="31"/>
        <v>1.480234105603615</v>
      </c>
      <c r="H360" s="47">
        <f t="shared" si="32"/>
        <v>612.81691971989665</v>
      </c>
      <c r="I360" s="25">
        <v>414</v>
      </c>
      <c r="J360" s="50">
        <f t="shared" si="36"/>
        <v>1.5052935226164303</v>
      </c>
      <c r="K360" s="47">
        <f t="shared" si="33"/>
        <v>623.19151836320214</v>
      </c>
      <c r="L360" s="25">
        <v>414</v>
      </c>
      <c r="M360" s="50">
        <f t="shared" si="34"/>
        <v>1.5298075101283557</v>
      </c>
      <c r="N360" s="47">
        <f t="shared" si="35"/>
        <v>633.34030919313921</v>
      </c>
    </row>
    <row r="361" spans="6:14" hidden="1" outlineLevel="1" x14ac:dyDescent="0.45">
      <c r="F361">
        <v>415</v>
      </c>
      <c r="G361" s="50">
        <f t="shared" si="31"/>
        <v>1.4787834464227698</v>
      </c>
      <c r="H361" s="47">
        <f t="shared" si="32"/>
        <v>613.69513026544951</v>
      </c>
      <c r="I361" s="25">
        <v>415</v>
      </c>
      <c r="J361" s="50">
        <f t="shared" si="36"/>
        <v>1.5037551920662202</v>
      </c>
      <c r="K361" s="47">
        <f t="shared" si="33"/>
        <v>624.05840470748137</v>
      </c>
      <c r="L361" s="25">
        <v>415</v>
      </c>
      <c r="M361" s="50">
        <f t="shared" si="34"/>
        <v>1.5281824106595339</v>
      </c>
      <c r="N361" s="47">
        <f t="shared" si="35"/>
        <v>634.19570042370651</v>
      </c>
    </row>
    <row r="362" spans="6:14" hidden="1" outlineLevel="1" x14ac:dyDescent="0.45">
      <c r="F362">
        <v>416</v>
      </c>
      <c r="G362" s="50">
        <f t="shared" si="31"/>
        <v>1.4773378302393547</v>
      </c>
      <c r="H362" s="47">
        <f t="shared" si="32"/>
        <v>614.5725373795716</v>
      </c>
      <c r="I362" s="25">
        <v>416</v>
      </c>
      <c r="J362" s="50">
        <f t="shared" si="36"/>
        <v>1.5022222735459343</v>
      </c>
      <c r="K362" s="47">
        <f t="shared" si="33"/>
        <v>624.92446579510863</v>
      </c>
      <c r="L362" s="25">
        <v>416</v>
      </c>
      <c r="M362" s="50">
        <f t="shared" si="34"/>
        <v>1.5265630937997539</v>
      </c>
      <c r="N362" s="47">
        <f t="shared" si="35"/>
        <v>635.05024702069761</v>
      </c>
    </row>
    <row r="363" spans="6:14" hidden="1" outlineLevel="1" x14ac:dyDescent="0.45">
      <c r="F363">
        <v>417</v>
      </c>
      <c r="G363" s="50">
        <f t="shared" si="31"/>
        <v>1.4758972359953091</v>
      </c>
      <c r="H363" s="47">
        <f t="shared" si="32"/>
        <v>615.44914741004391</v>
      </c>
      <c r="I363" s="25">
        <v>417</v>
      </c>
      <c r="J363" s="50">
        <f t="shared" si="36"/>
        <v>1.5006947441156597</v>
      </c>
      <c r="K363" s="47">
        <f t="shared" si="33"/>
        <v>625.78970829623006</v>
      </c>
      <c r="L363" s="25">
        <v>417</v>
      </c>
      <c r="M363" s="50">
        <f t="shared" si="34"/>
        <v>1.5249495346906108</v>
      </c>
      <c r="N363" s="47">
        <f t="shared" si="35"/>
        <v>635.90395596598466</v>
      </c>
    </row>
    <row r="364" spans="6:14" hidden="1" outlineLevel="1" x14ac:dyDescent="0.45">
      <c r="F364">
        <v>418</v>
      </c>
      <c r="G364" s="50">
        <f t="shared" si="31"/>
        <v>1.4744616427390593</v>
      </c>
      <c r="H364" s="47">
        <f t="shared" si="32"/>
        <v>616.32496666492682</v>
      </c>
      <c r="I364" s="25">
        <v>418</v>
      </c>
      <c r="J364" s="50">
        <f t="shared" si="36"/>
        <v>1.4991725809533138</v>
      </c>
      <c r="K364" s="47">
        <f t="shared" si="33"/>
        <v>626.65413883848521</v>
      </c>
      <c r="L364" s="25">
        <v>418</v>
      </c>
      <c r="M364" s="50">
        <f t="shared" si="34"/>
        <v>1.5233417086032612</v>
      </c>
      <c r="N364" s="47">
        <f t="shared" si="35"/>
        <v>636.75683419616314</v>
      </c>
    </row>
    <row r="365" spans="6:14" hidden="1" outlineLevel="1" x14ac:dyDescent="0.45">
      <c r="F365">
        <v>419</v>
      </c>
      <c r="G365" s="50">
        <f t="shared" si="31"/>
        <v>1.4730310296248823</v>
      </c>
      <c r="H365" s="47">
        <f t="shared" si="32"/>
        <v>617.20000141282571</v>
      </c>
      <c r="I365" s="25">
        <v>419</v>
      </c>
      <c r="J365" s="50">
        <f t="shared" si="36"/>
        <v>1.4976557613539292</v>
      </c>
      <c r="K365" s="47">
        <f t="shared" si="33"/>
        <v>627.51776400729636</v>
      </c>
      <c r="L365" s="25">
        <v>419</v>
      </c>
      <c r="M365" s="50">
        <f t="shared" si="34"/>
        <v>1.521739590937625</v>
      </c>
      <c r="N365" s="47">
        <f t="shared" si="35"/>
        <v>637.60888860286491</v>
      </c>
    </row>
    <row r="366" spans="6:14" hidden="1" outlineLevel="1" x14ac:dyDescent="0.45">
      <c r="F366">
        <v>420</v>
      </c>
      <c r="G366" s="50">
        <f t="shared" si="31"/>
        <v>1.471605375912272</v>
      </c>
      <c r="H366" s="47">
        <f t="shared" si="32"/>
        <v>618.07425788315425</v>
      </c>
      <c r="I366" s="25">
        <v>420</v>
      </c>
      <c r="J366" s="50">
        <f t="shared" si="36"/>
        <v>1.4961442627289434</v>
      </c>
      <c r="K366" s="47">
        <f t="shared" si="33"/>
        <v>628.38059034615628</v>
      </c>
      <c r="L366" s="25">
        <v>420</v>
      </c>
      <c r="M366" s="50">
        <f t="shared" si="34"/>
        <v>1.5201431572215947</v>
      </c>
      <c r="N366" s="47">
        <f t="shared" si="35"/>
        <v>638.46012603306974</v>
      </c>
    </row>
    <row r="367" spans="6:14" hidden="1" outlineLevel="1" x14ac:dyDescent="0.45">
      <c r="F367">
        <v>421</v>
      </c>
      <c r="G367" s="50">
        <f t="shared" si="31"/>
        <v>1.4701846609653129</v>
      </c>
      <c r="H367" s="47">
        <f t="shared" si="32"/>
        <v>618.94774226639674</v>
      </c>
      <c r="I367" s="25">
        <v>421</v>
      </c>
      <c r="J367" s="50">
        <f t="shared" si="36"/>
        <v>1.4946380626054938</v>
      </c>
      <c r="K367" s="47">
        <f t="shared" si="33"/>
        <v>629.24262435691287</v>
      </c>
      <c r="L367" s="25">
        <v>421</v>
      </c>
      <c r="M367" s="50">
        <f t="shared" si="34"/>
        <v>1.5185523831102485</v>
      </c>
      <c r="N367" s="47">
        <f t="shared" si="35"/>
        <v>639.31055328941466</v>
      </c>
    </row>
    <row r="368" spans="6:14" hidden="1" outlineLevel="1" x14ac:dyDescent="0.45">
      <c r="F368">
        <v>422</v>
      </c>
      <c r="G368" s="50">
        <f t="shared" ref="G368:G431" si="37">G367^$G$19</f>
        <v>1.4687688642520544</v>
      </c>
      <c r="H368" s="47">
        <f t="shared" ref="H368:H431" si="38">F368*G368</f>
        <v>619.82046071436696</v>
      </c>
      <c r="I368" s="25">
        <v>422</v>
      </c>
      <c r="J368" s="50">
        <f t="shared" si="36"/>
        <v>1.4931371386257173</v>
      </c>
      <c r="K368" s="47">
        <f t="shared" ref="K368:K431" si="39">I368*J368</f>
        <v>630.10387250005272</v>
      </c>
      <c r="L368" s="25">
        <v>422</v>
      </c>
      <c r="M368" s="50">
        <f t="shared" ref="M368:M431" si="40">M367^$M$19</f>
        <v>1.5169672443850706</v>
      </c>
      <c r="N368" s="47">
        <f t="shared" ref="N368:N431" si="41">L368*M368</f>
        <v>640.16017713049973</v>
      </c>
    </row>
    <row r="369" spans="6:14" hidden="1" outlineLevel="1" x14ac:dyDescent="0.45">
      <c r="F369">
        <v>423</v>
      </c>
      <c r="G369" s="50">
        <f t="shared" si="37"/>
        <v>1.4673579653438931</v>
      </c>
      <c r="H369" s="47">
        <f t="shared" si="38"/>
        <v>620.69241934046681</v>
      </c>
      <c r="I369" s="25">
        <v>423</v>
      </c>
      <c r="J369" s="50">
        <f t="shared" si="36"/>
        <v>1.4916414685460542</v>
      </c>
      <c r="K369" s="47">
        <f t="shared" si="39"/>
        <v>630.96434119498088</v>
      </c>
      <c r="L369" s="25">
        <v>423</v>
      </c>
      <c r="M369" s="50">
        <f t="shared" si="40"/>
        <v>1.5153877169531755</v>
      </c>
      <c r="N369" s="47">
        <f t="shared" si="41"/>
        <v>641.00900427119325</v>
      </c>
    </row>
    <row r="370" spans="6:14" hidden="1" outlineLevel="1" x14ac:dyDescent="0.45">
      <c r="F370">
        <v>424</v>
      </c>
      <c r="G370" s="50">
        <f t="shared" si="37"/>
        <v>1.4659519439149562</v>
      </c>
      <c r="H370" s="47">
        <f t="shared" si="38"/>
        <v>621.5636242199414</v>
      </c>
      <c r="I370" s="25">
        <v>424</v>
      </c>
      <c r="J370" s="50">
        <f t="shared" si="36"/>
        <v>1.4901510302365584</v>
      </c>
      <c r="K370" s="47">
        <f t="shared" si="39"/>
        <v>631.82403682030076</v>
      </c>
      <c r="L370" s="25">
        <v>424</v>
      </c>
      <c r="M370" s="50">
        <f t="shared" si="40"/>
        <v>1.5138137768465387</v>
      </c>
      <c r="N370" s="47">
        <f t="shared" si="41"/>
        <v>641.85704138293238</v>
      </c>
    </row>
    <row r="371" spans="6:14" outlineLevel="1" x14ac:dyDescent="0.45">
      <c r="F371" s="26">
        <v>425</v>
      </c>
      <c r="G371" s="50">
        <f t="shared" si="37"/>
        <v>1.4645507797414914</v>
      </c>
      <c r="H371" s="47">
        <f t="shared" si="38"/>
        <v>622.43408139013388</v>
      </c>
      <c r="I371" s="49">
        <v>425</v>
      </c>
      <c r="J371" s="50">
        <f t="shared" si="36"/>
        <v>1.4886658016802112</v>
      </c>
      <c r="K371" s="47">
        <f t="shared" si="39"/>
        <v>632.68296571408973</v>
      </c>
      <c r="L371" s="49">
        <v>425</v>
      </c>
      <c r="M371" s="50">
        <f t="shared" si="40"/>
        <v>1.5122454002212322</v>
      </c>
      <c r="N371" s="47">
        <f t="shared" si="41"/>
        <v>642.70429509402368</v>
      </c>
    </row>
    <row r="372" spans="6:14" hidden="1" outlineLevel="1" x14ac:dyDescent="0.45">
      <c r="F372">
        <v>426</v>
      </c>
      <c r="G372" s="50">
        <f t="shared" si="37"/>
        <v>1.463154452701259</v>
      </c>
      <c r="H372" s="47">
        <f t="shared" si="38"/>
        <v>623.30379685073638</v>
      </c>
      <c r="I372" s="25">
        <v>426</v>
      </c>
      <c r="J372" s="50">
        <f t="shared" si="36"/>
        <v>1.4871857609722405</v>
      </c>
      <c r="K372" s="47">
        <f t="shared" si="39"/>
        <v>633.54113417417443</v>
      </c>
      <c r="L372" s="25">
        <v>426</v>
      </c>
      <c r="M372" s="50">
        <f t="shared" si="40"/>
        <v>1.5106825633566661</v>
      </c>
      <c r="N372" s="47">
        <f t="shared" si="41"/>
        <v>643.55077198993979</v>
      </c>
    </row>
    <row r="373" spans="6:14" hidden="1" outlineLevel="1" x14ac:dyDescent="0.45">
      <c r="F373">
        <v>427</v>
      </c>
      <c r="G373" s="50">
        <f t="shared" si="37"/>
        <v>1.46176294277293</v>
      </c>
      <c r="H373" s="47">
        <f t="shared" si="38"/>
        <v>624.1727765640411</v>
      </c>
      <c r="I373" s="25">
        <v>427</v>
      </c>
      <c r="J373" s="50">
        <f t="shared" si="36"/>
        <v>1.4857108863194437</v>
      </c>
      <c r="K373" s="47">
        <f t="shared" si="39"/>
        <v>634.3985484584025</v>
      </c>
      <c r="L373" s="25">
        <v>427</v>
      </c>
      <c r="M373" s="50">
        <f t="shared" si="40"/>
        <v>1.5091252426548343</v>
      </c>
      <c r="N373" s="47">
        <f t="shared" si="41"/>
        <v>644.39647861361425</v>
      </c>
    </row>
    <row r="374" spans="6:14" hidden="1" outlineLevel="1" x14ac:dyDescent="0.45">
      <c r="F374">
        <v>428</v>
      </c>
      <c r="G374" s="50">
        <f t="shared" si="37"/>
        <v>1.460376230035487</v>
      </c>
      <c r="H374" s="47">
        <f t="shared" si="38"/>
        <v>625.04102645518844</v>
      </c>
      <c r="I374" s="25">
        <v>428</v>
      </c>
      <c r="J374" s="50">
        <f t="shared" si="36"/>
        <v>1.4842411560395163</v>
      </c>
      <c r="K374" s="47">
        <f t="shared" si="39"/>
        <v>635.25521478491305</v>
      </c>
      <c r="L374" s="25">
        <v>428</v>
      </c>
      <c r="M374" s="50">
        <f t="shared" si="40"/>
        <v>1.507573414639567</v>
      </c>
      <c r="N374" s="47">
        <f t="shared" si="41"/>
        <v>645.24142146573467</v>
      </c>
    </row>
    <row r="375" spans="6:14" hidden="1" outlineLevel="1" x14ac:dyDescent="0.45">
      <c r="F375">
        <v>429</v>
      </c>
      <c r="G375" s="50">
        <f t="shared" si="37"/>
        <v>1.4589942946676295</v>
      </c>
      <c r="H375" s="47">
        <f t="shared" si="38"/>
        <v>625.90855241241309</v>
      </c>
      <c r="I375" s="25">
        <v>429</v>
      </c>
      <c r="J375" s="50">
        <f t="shared" si="36"/>
        <v>1.482776548560385</v>
      </c>
      <c r="K375" s="47">
        <f t="shared" si="39"/>
        <v>636.11113933240517</v>
      </c>
      <c r="L375" s="25">
        <v>429</v>
      </c>
      <c r="M375" s="50">
        <f t="shared" si="40"/>
        <v>1.5060270559557869</v>
      </c>
      <c r="N375" s="47">
        <f t="shared" si="41"/>
        <v>646.08560700503256</v>
      </c>
    </row>
    <row r="376" spans="6:14" hidden="1" outlineLevel="1" x14ac:dyDescent="0.45">
      <c r="F376">
        <v>430</v>
      </c>
      <c r="G376" s="50">
        <f t="shared" si="37"/>
        <v>1.4576171169471839</v>
      </c>
      <c r="H376" s="47">
        <f t="shared" si="38"/>
        <v>626.77536028728912</v>
      </c>
      <c r="I376" s="25">
        <v>430</v>
      </c>
      <c r="J376" s="50">
        <f t="shared" si="36"/>
        <v>1.4813170424195448</v>
      </c>
      <c r="K376" s="47">
        <f t="shared" si="39"/>
        <v>636.96632824040421</v>
      </c>
      <c r="L376" s="25">
        <v>430</v>
      </c>
      <c r="M376" s="50">
        <f t="shared" si="40"/>
        <v>1.504486143368772</v>
      </c>
      <c r="N376" s="47">
        <f t="shared" si="41"/>
        <v>646.92904164857191</v>
      </c>
    </row>
    <row r="377" spans="6:14" hidden="1" outlineLevel="1" x14ac:dyDescent="0.45">
      <c r="F377">
        <v>431</v>
      </c>
      <c r="G377" s="50">
        <f t="shared" si="37"/>
        <v>1.4562446772505164</v>
      </c>
      <c r="H377" s="47">
        <f t="shared" si="38"/>
        <v>627.64145589497264</v>
      </c>
      <c r="I377" s="25">
        <v>431</v>
      </c>
      <c r="J377" s="50">
        <f t="shared" si="36"/>
        <v>1.479862616263401</v>
      </c>
      <c r="K377" s="47">
        <f t="shared" si="39"/>
        <v>637.82078760952584</v>
      </c>
      <c r="L377" s="25">
        <v>431</v>
      </c>
      <c r="M377" s="50">
        <f t="shared" si="40"/>
        <v>1.5029506537634225</v>
      </c>
      <c r="N377" s="47">
        <f t="shared" si="41"/>
        <v>647.77173177203508</v>
      </c>
    </row>
    <row r="378" spans="6:14" hidden="1" outlineLevel="1" x14ac:dyDescent="0.45">
      <c r="F378">
        <v>432</v>
      </c>
      <c r="G378" s="50">
        <f t="shared" si="37"/>
        <v>1.4548769560519506</v>
      </c>
      <c r="H378" s="47">
        <f t="shared" si="38"/>
        <v>628.50684501444266</v>
      </c>
      <c r="I378" s="25">
        <v>432</v>
      </c>
      <c r="J378" s="50">
        <f t="shared" si="36"/>
        <v>1.4784132488466166</v>
      </c>
      <c r="K378" s="47">
        <f t="shared" si="39"/>
        <v>638.67452350173835</v>
      </c>
      <c r="L378" s="25">
        <v>432</v>
      </c>
      <c r="M378" s="50">
        <f t="shared" si="40"/>
        <v>1.5014205641435334</v>
      </c>
      <c r="N378" s="47">
        <f t="shared" si="41"/>
        <v>648.6136837100064</v>
      </c>
    </row>
    <row r="379" spans="6:14" hidden="1" outlineLevel="1" x14ac:dyDescent="0.45">
      <c r="F379">
        <v>433</v>
      </c>
      <c r="G379" s="50">
        <f t="shared" si="37"/>
        <v>1.4535139339231891</v>
      </c>
      <c r="H379" s="47">
        <f t="shared" si="38"/>
        <v>629.37153338874089</v>
      </c>
      <c r="I379" s="25">
        <v>433</v>
      </c>
      <c r="J379" s="50">
        <f t="shared" si="36"/>
        <v>1.4769689190314623</v>
      </c>
      <c r="K379" s="47">
        <f t="shared" si="39"/>
        <v>639.52754194062322</v>
      </c>
      <c r="L379" s="25">
        <v>433</v>
      </c>
      <c r="M379" s="50">
        <f t="shared" si="40"/>
        <v>1.4998958516310714</v>
      </c>
      <c r="N379" s="47">
        <f t="shared" si="41"/>
        <v>649.45490375625388</v>
      </c>
    </row>
    <row r="380" spans="6:14" hidden="1" outlineLevel="1" x14ac:dyDescent="0.45">
      <c r="F380">
        <v>434</v>
      </c>
      <c r="G380" s="50">
        <f t="shared" si="37"/>
        <v>1.4521555915327384</v>
      </c>
      <c r="H380" s="47">
        <f t="shared" si="38"/>
        <v>630.2355267252085</v>
      </c>
      <c r="I380" s="25">
        <v>434</v>
      </c>
      <c r="J380" s="50">
        <f t="shared" si="36"/>
        <v>1.4755296057871727</v>
      </c>
      <c r="K380" s="47">
        <f t="shared" si="39"/>
        <v>640.37984891163296</v>
      </c>
      <c r="L380" s="25">
        <v>434</v>
      </c>
      <c r="M380" s="50">
        <f t="shared" si="40"/>
        <v>1.4983764934654584</v>
      </c>
      <c r="N380" s="47">
        <f t="shared" si="41"/>
        <v>650.29539816400893</v>
      </c>
    </row>
    <row r="381" spans="6:14" hidden="1" outlineLevel="1" x14ac:dyDescent="0.45">
      <c r="F381">
        <v>435</v>
      </c>
      <c r="G381" s="50">
        <f t="shared" si="37"/>
        <v>1.4508019096453388</v>
      </c>
      <c r="H381" s="47">
        <f t="shared" si="38"/>
        <v>631.09883069572243</v>
      </c>
      <c r="I381" s="25">
        <v>435</v>
      </c>
      <c r="J381" s="50">
        <f t="shared" si="36"/>
        <v>1.4740952881893061</v>
      </c>
      <c r="K381" s="47">
        <f t="shared" si="39"/>
        <v>641.23145036234814</v>
      </c>
      <c r="L381" s="25">
        <v>435</v>
      </c>
      <c r="M381" s="50">
        <f t="shared" si="40"/>
        <v>1.4968624670028583</v>
      </c>
      <c r="N381" s="47">
        <f t="shared" si="41"/>
        <v>651.13517314624335</v>
      </c>
    </row>
    <row r="382" spans="6:14" hidden="1" outlineLevel="1" x14ac:dyDescent="0.45">
      <c r="F382">
        <v>436</v>
      </c>
      <c r="G382" s="50">
        <f t="shared" si="37"/>
        <v>1.4494528691213966</v>
      </c>
      <c r="H382" s="47">
        <f t="shared" si="38"/>
        <v>631.96145093692894</v>
      </c>
      <c r="I382" s="25">
        <v>436</v>
      </c>
      <c r="J382" s="50">
        <f t="shared" si="36"/>
        <v>1.4726659454191084</v>
      </c>
      <c r="K382" s="47">
        <f t="shared" si="39"/>
        <v>642.08235220273127</v>
      </c>
      <c r="L382" s="25">
        <v>436</v>
      </c>
      <c r="M382" s="50">
        <f t="shared" si="40"/>
        <v>1.4953537497154692</v>
      </c>
      <c r="N382" s="47">
        <f t="shared" si="41"/>
        <v>651.9742348759446</v>
      </c>
    </row>
    <row r="383" spans="6:14" hidden="1" outlineLevel="1" x14ac:dyDescent="0.45">
      <c r="F383">
        <v>437</v>
      </c>
      <c r="G383" s="50">
        <f t="shared" si="37"/>
        <v>1.4481084509164217</v>
      </c>
      <c r="H383" s="47">
        <f t="shared" si="38"/>
        <v>632.82339305047628</v>
      </c>
      <c r="I383" s="25">
        <v>437</v>
      </c>
      <c r="J383" s="50">
        <f t="shared" si="36"/>
        <v>1.4712415567628827</v>
      </c>
      <c r="K383" s="47">
        <f t="shared" si="39"/>
        <v>642.93256030537975</v>
      </c>
      <c r="L383" s="25">
        <v>437</v>
      </c>
      <c r="M383" s="50">
        <f t="shared" si="40"/>
        <v>1.4938503191908212</v>
      </c>
      <c r="N383" s="47">
        <f t="shared" si="41"/>
        <v>652.8125894863889</v>
      </c>
    </row>
    <row r="384" spans="6:14" hidden="1" outlineLevel="1" x14ac:dyDescent="0.45">
      <c r="F384">
        <v>438</v>
      </c>
      <c r="G384" s="50">
        <f t="shared" si="37"/>
        <v>1.4467686360804679</v>
      </c>
      <c r="H384" s="47">
        <f t="shared" si="38"/>
        <v>633.68466260324499</v>
      </c>
      <c r="I384" s="25">
        <v>438</v>
      </c>
      <c r="J384" s="50">
        <f t="shared" si="36"/>
        <v>1.4698221016113617</v>
      </c>
      <c r="K384" s="47">
        <f t="shared" si="39"/>
        <v>643.78208050577643</v>
      </c>
      <c r="L384" s="25">
        <v>438</v>
      </c>
      <c r="M384" s="50">
        <f t="shared" si="40"/>
        <v>1.4923521531310788</v>
      </c>
      <c r="N384" s="47">
        <f t="shared" si="41"/>
        <v>653.65024307141255</v>
      </c>
    </row>
    <row r="385" spans="6:14" hidden="1" outlineLevel="1" x14ac:dyDescent="0.45">
      <c r="F385">
        <v>439</v>
      </c>
      <c r="G385" s="50">
        <f t="shared" si="37"/>
        <v>1.4454334057575779</v>
      </c>
      <c r="H385" s="47">
        <f t="shared" si="38"/>
        <v>634.54526512757673</v>
      </c>
      <c r="I385" s="25">
        <v>439</v>
      </c>
      <c r="J385" s="50">
        <f t="shared" si="36"/>
        <v>1.4684075594590851</v>
      </c>
      <c r="K385" s="47">
        <f t="shared" si="39"/>
        <v>644.63091860253837</v>
      </c>
      <c r="L385" s="25">
        <v>439</v>
      </c>
      <c r="M385" s="50">
        <f t="shared" si="40"/>
        <v>1.4908592293523473</v>
      </c>
      <c r="N385" s="47">
        <f t="shared" si="41"/>
        <v>654.48720168568047</v>
      </c>
    </row>
    <row r="386" spans="6:14" hidden="1" outlineLevel="1" x14ac:dyDescent="0.45">
      <c r="F386">
        <v>440</v>
      </c>
      <c r="G386" s="50">
        <f t="shared" si="37"/>
        <v>1.4441027411852307</v>
      </c>
      <c r="H386" s="47">
        <f t="shared" si="38"/>
        <v>635.40520612150158</v>
      </c>
      <c r="I386" s="25">
        <v>440</v>
      </c>
      <c r="J386" s="50">
        <f t="shared" si="36"/>
        <v>1.4669979099037809</v>
      </c>
      <c r="K386" s="47">
        <f t="shared" si="39"/>
        <v>645.47908035766363</v>
      </c>
      <c r="L386" s="25">
        <v>440</v>
      </c>
      <c r="M386" s="50">
        <f t="shared" si="40"/>
        <v>1.489371525783985</v>
      </c>
      <c r="N386" s="47">
        <f t="shared" si="41"/>
        <v>655.32347134495342</v>
      </c>
    </row>
    <row r="387" spans="6:14" hidden="1" outlineLevel="1" x14ac:dyDescent="0.45">
      <c r="F387">
        <v>441</v>
      </c>
      <c r="G387" s="50">
        <f t="shared" si="37"/>
        <v>1.4427766236937944</v>
      </c>
      <c r="H387" s="47">
        <f t="shared" si="38"/>
        <v>636.26449104896335</v>
      </c>
      <c r="I387" s="25">
        <v>441</v>
      </c>
      <c r="J387" s="50">
        <f t="shared" si="36"/>
        <v>1.4655931326457521</v>
      </c>
      <c r="K387" s="47">
        <f t="shared" si="39"/>
        <v>646.32657149677664</v>
      </c>
      <c r="L387" s="25">
        <v>441</v>
      </c>
      <c r="M387" s="50">
        <f t="shared" si="40"/>
        <v>1.4878890204679205</v>
      </c>
      <c r="N387" s="47">
        <f t="shared" si="41"/>
        <v>656.15905802635291</v>
      </c>
    </row>
    <row r="388" spans="6:14" hidden="1" outlineLevel="1" x14ac:dyDescent="0.45">
      <c r="F388">
        <v>442</v>
      </c>
      <c r="G388" s="50">
        <f t="shared" si="37"/>
        <v>1.4414550347059811</v>
      </c>
      <c r="H388" s="47">
        <f t="shared" si="38"/>
        <v>637.12312534004366</v>
      </c>
      <c r="I388" s="25">
        <v>442</v>
      </c>
      <c r="J388" s="50">
        <f t="shared" si="36"/>
        <v>1.4641932074872659</v>
      </c>
      <c r="K388" s="47">
        <f t="shared" si="39"/>
        <v>647.17339770937156</v>
      </c>
      <c r="L388" s="25">
        <v>442</v>
      </c>
      <c r="M388" s="50">
        <f t="shared" si="40"/>
        <v>1.4864116915579724</v>
      </c>
      <c r="N388" s="47">
        <f t="shared" si="41"/>
        <v>656.99396766862378</v>
      </c>
    </row>
    <row r="389" spans="6:14" hidden="1" outlineLevel="1" x14ac:dyDescent="0.45">
      <c r="F389">
        <v>443</v>
      </c>
      <c r="G389" s="50">
        <f t="shared" si="37"/>
        <v>1.4401379557363068</v>
      </c>
      <c r="H389" s="47">
        <f t="shared" si="38"/>
        <v>637.98111439118395</v>
      </c>
      <c r="I389" s="25">
        <v>443</v>
      </c>
      <c r="J389" s="50">
        <f t="shared" si="36"/>
        <v>1.462798114331948</v>
      </c>
      <c r="K389" s="47">
        <f t="shared" si="39"/>
        <v>648.019564649053</v>
      </c>
      <c r="L389" s="25">
        <v>443</v>
      </c>
      <c r="M389" s="50">
        <f t="shared" si="40"/>
        <v>1.4849395173191771</v>
      </c>
      <c r="N389" s="47">
        <f t="shared" si="41"/>
        <v>657.82820617239543</v>
      </c>
    </row>
    <row r="390" spans="6:14" hidden="1" outlineLevel="1" x14ac:dyDescent="0.45">
      <c r="F390">
        <v>444</v>
      </c>
      <c r="G390" s="50">
        <f t="shared" si="37"/>
        <v>1.4388253683905539</v>
      </c>
      <c r="H390" s="47">
        <f t="shared" si="38"/>
        <v>638.83846356540596</v>
      </c>
      <c r="I390" s="25">
        <v>444</v>
      </c>
      <c r="J390" s="50">
        <f t="shared" si="36"/>
        <v>1.4614078331841807</v>
      </c>
      <c r="K390" s="47">
        <f t="shared" si="39"/>
        <v>648.86507793377621</v>
      </c>
      <c r="L390" s="25">
        <v>444</v>
      </c>
      <c r="M390" s="50">
        <f t="shared" si="40"/>
        <v>1.4834724761271181</v>
      </c>
      <c r="N390" s="47">
        <f t="shared" si="41"/>
        <v>658.66177940044042</v>
      </c>
    </row>
    <row r="391" spans="6:14" hidden="1" outlineLevel="1" x14ac:dyDescent="0.45">
      <c r="F391">
        <v>445</v>
      </c>
      <c r="G391" s="50">
        <f t="shared" si="37"/>
        <v>1.4375172543652379</v>
      </c>
      <c r="H391" s="47">
        <f t="shared" si="38"/>
        <v>639.69517819253088</v>
      </c>
      <c r="I391" s="25">
        <v>445</v>
      </c>
      <c r="J391" s="50">
        <f t="shared" si="36"/>
        <v>1.4600223441485061</v>
      </c>
      <c r="K391" s="47">
        <f t="shared" si="39"/>
        <v>649.70994314608515</v>
      </c>
      <c r="L391" s="25">
        <v>445</v>
      </c>
      <c r="M391" s="50">
        <f t="shared" si="40"/>
        <v>1.4820105464672624</v>
      </c>
      <c r="N391" s="47">
        <f t="shared" si="41"/>
        <v>659.49469317793171</v>
      </c>
    </row>
    <row r="392" spans="6:14" hidden="1" outlineLevel="1" x14ac:dyDescent="0.45">
      <c r="F392">
        <v>446</v>
      </c>
      <c r="G392" s="50">
        <f t="shared" si="37"/>
        <v>1.4362135954470778</v>
      </c>
      <c r="H392" s="47">
        <f t="shared" si="38"/>
        <v>640.55126356939672</v>
      </c>
      <c r="I392" s="25">
        <v>446</v>
      </c>
      <c r="J392" s="50">
        <f t="shared" si="36"/>
        <v>1.4586416274290315</v>
      </c>
      <c r="K392" s="47">
        <f t="shared" si="39"/>
        <v>650.55416583334807</v>
      </c>
      <c r="L392" s="25">
        <v>446</v>
      </c>
      <c r="M392" s="50">
        <f t="shared" si="40"/>
        <v>1.4805537069342996</v>
      </c>
      <c r="N392" s="47">
        <f t="shared" si="41"/>
        <v>660.32695329269757</v>
      </c>
    </row>
    <row r="393" spans="6:14" hidden="1" outlineLevel="1" x14ac:dyDescent="0.45">
      <c r="F393">
        <v>447</v>
      </c>
      <c r="G393" s="50">
        <f t="shared" si="37"/>
        <v>1.4349143735124694</v>
      </c>
      <c r="H393" s="47">
        <f t="shared" si="38"/>
        <v>641.4067249600738</v>
      </c>
      <c r="I393" s="25">
        <v>447</v>
      </c>
      <c r="J393" s="50">
        <f t="shared" si="36"/>
        <v>1.4572656633288406</v>
      </c>
      <c r="K393" s="47">
        <f t="shared" si="39"/>
        <v>651.39775150799176</v>
      </c>
      <c r="L393" s="25">
        <v>447</v>
      </c>
      <c r="M393" s="50">
        <f t="shared" si="40"/>
        <v>1.4791019362314866</v>
      </c>
      <c r="N393" s="47">
        <f t="shared" si="41"/>
        <v>661.15856549547448</v>
      </c>
    </row>
    <row r="394" spans="6:14" hidden="1" outlineLevel="1" x14ac:dyDescent="0.45">
      <c r="F394">
        <v>448</v>
      </c>
      <c r="G394" s="50">
        <f t="shared" si="37"/>
        <v>1.4336195705269625</v>
      </c>
      <c r="H394" s="47">
        <f t="shared" si="38"/>
        <v>642.2615675960792</v>
      </c>
      <c r="I394" s="25">
        <v>448</v>
      </c>
      <c r="J394" s="50">
        <f t="shared" si="36"/>
        <v>1.4558944322494076</v>
      </c>
      <c r="K394" s="47">
        <f t="shared" si="39"/>
        <v>652.24070564773456</v>
      </c>
      <c r="L394" s="25">
        <v>448</v>
      </c>
      <c r="M394" s="50">
        <f t="shared" si="40"/>
        <v>1.4776552131699967</v>
      </c>
      <c r="N394" s="47">
        <f t="shared" si="41"/>
        <v>661.98953550015858</v>
      </c>
    </row>
    <row r="395" spans="6:14" hidden="1" outlineLevel="1" x14ac:dyDescent="0.45">
      <c r="F395">
        <v>449</v>
      </c>
      <c r="G395" s="50">
        <f t="shared" si="37"/>
        <v>1.4323291685447417</v>
      </c>
      <c r="H395" s="47">
        <f t="shared" si="38"/>
        <v>643.11579667658907</v>
      </c>
      <c r="I395" s="25">
        <v>449</v>
      </c>
      <c r="J395" s="50">
        <f t="shared" si="36"/>
        <v>1.4545279146900159</v>
      </c>
      <c r="K395" s="47">
        <f t="shared" si="39"/>
        <v>653.08303369581711</v>
      </c>
      <c r="L395" s="25">
        <v>449</v>
      </c>
      <c r="M395" s="50">
        <f t="shared" si="40"/>
        <v>1.4762135166682728</v>
      </c>
      <c r="N395" s="47">
        <f t="shared" si="41"/>
        <v>662.81986898405455</v>
      </c>
    </row>
    <row r="396" spans="6:14" outlineLevel="1" x14ac:dyDescent="0.45">
      <c r="F396" s="26">
        <v>450</v>
      </c>
      <c r="G396" s="50">
        <f t="shared" si="37"/>
        <v>1.4310431497081106</v>
      </c>
      <c r="H396" s="47">
        <f t="shared" si="38"/>
        <v>643.96941736864983</v>
      </c>
      <c r="I396" s="49">
        <v>450</v>
      </c>
      <c r="J396" s="50">
        <f t="shared" si="36"/>
        <v>1.4531660912471804</v>
      </c>
      <c r="K396" s="47">
        <f t="shared" si="39"/>
        <v>653.9247410612312</v>
      </c>
      <c r="L396" s="49">
        <v>450</v>
      </c>
      <c r="M396" s="50">
        <f t="shared" si="40"/>
        <v>1.4747768257513851</v>
      </c>
      <c r="N396" s="47">
        <f t="shared" si="41"/>
        <v>663.64957158812331</v>
      </c>
    </row>
    <row r="397" spans="6:14" hidden="1" outlineLevel="1" x14ac:dyDescent="0.45">
      <c r="F397">
        <v>451</v>
      </c>
      <c r="G397" s="50">
        <f t="shared" si="37"/>
        <v>1.4297614962469796</v>
      </c>
      <c r="H397" s="47">
        <f t="shared" si="38"/>
        <v>644.82243480738782</v>
      </c>
      <c r="I397" s="25">
        <v>451</v>
      </c>
      <c r="J397" s="50">
        <f t="shared" si="36"/>
        <v>1.4518089426140737</v>
      </c>
      <c r="K397" s="47">
        <f t="shared" si="39"/>
        <v>654.76583311894717</v>
      </c>
      <c r="L397" s="25">
        <v>451</v>
      </c>
      <c r="M397" s="50">
        <f t="shared" si="40"/>
        <v>1.4733451195503939</v>
      </c>
      <c r="N397" s="47">
        <f t="shared" si="41"/>
        <v>664.4786489172277</v>
      </c>
    </row>
    <row r="398" spans="6:14" hidden="1" outlineLevel="1" x14ac:dyDescent="0.45">
      <c r="F398">
        <v>452</v>
      </c>
      <c r="G398" s="50">
        <f t="shared" si="37"/>
        <v>1.4284841904783565</v>
      </c>
      <c r="H398" s="47">
        <f t="shared" si="38"/>
        <v>645.67485409621713</v>
      </c>
      <c r="I398" s="25">
        <v>452</v>
      </c>
      <c r="J398" s="50">
        <f t="shared" si="36"/>
        <v>1.4504564495799566</v>
      </c>
      <c r="K398" s="47">
        <f t="shared" si="39"/>
        <v>655.60631521014034</v>
      </c>
      <c r="L398" s="25">
        <v>452</v>
      </c>
      <c r="M398" s="50">
        <f t="shared" si="40"/>
        <v>1.4719183773017157</v>
      </c>
      <c r="N398" s="47">
        <f t="shared" si="41"/>
        <v>665.30710654037546</v>
      </c>
    </row>
    <row r="399" spans="6:14" hidden="1" outlineLevel="1" x14ac:dyDescent="0.45">
      <c r="F399">
        <v>453</v>
      </c>
      <c r="G399" s="50">
        <f t="shared" si="37"/>
        <v>1.4272112148058411</v>
      </c>
      <c r="H399" s="47">
        <f t="shared" si="38"/>
        <v>646.52668030704604</v>
      </c>
      <c r="I399" s="25">
        <v>453</v>
      </c>
      <c r="J399" s="50">
        <f t="shared" si="36"/>
        <v>1.4491085930296117</v>
      </c>
      <c r="K399" s="47">
        <f t="shared" si="39"/>
        <v>656.44619264241408</v>
      </c>
      <c r="L399" s="25">
        <v>453</v>
      </c>
      <c r="M399" s="50">
        <f t="shared" si="40"/>
        <v>1.4704965783464945</v>
      </c>
      <c r="N399" s="47">
        <f t="shared" si="41"/>
        <v>666.13494999096201</v>
      </c>
    </row>
    <row r="400" spans="6:14" hidden="1" outlineLevel="1" x14ac:dyDescent="0.45">
      <c r="F400">
        <v>454</v>
      </c>
      <c r="G400" s="50">
        <f t="shared" si="37"/>
        <v>1.4259425517191235</v>
      </c>
      <c r="H400" s="47">
        <f t="shared" si="38"/>
        <v>647.37791848048209</v>
      </c>
      <c r="I400" s="25">
        <v>454</v>
      </c>
      <c r="J400" s="50">
        <f t="shared" si="36"/>
        <v>1.4477653539427819</v>
      </c>
      <c r="K400" s="47">
        <f t="shared" si="39"/>
        <v>657.28547069002298</v>
      </c>
      <c r="L400" s="25">
        <v>454</v>
      </c>
      <c r="M400" s="50">
        <f t="shared" si="40"/>
        <v>1.4690797021299766</v>
      </c>
      <c r="N400" s="47">
        <f t="shared" si="41"/>
        <v>666.96218476700938</v>
      </c>
    </row>
    <row r="401" spans="6:14" hidden="1" outlineLevel="1" x14ac:dyDescent="0.45">
      <c r="F401">
        <v>455</v>
      </c>
      <c r="G401" s="50">
        <f t="shared" si="37"/>
        <v>1.4246781837934843</v>
      </c>
      <c r="H401" s="47">
        <f t="shared" si="38"/>
        <v>648.22857362603531</v>
      </c>
      <c r="I401" s="25">
        <v>455</v>
      </c>
      <c r="J401" s="50">
        <f t="shared" si="36"/>
        <v>1.4464267133936115</v>
      </c>
      <c r="K401" s="47">
        <f t="shared" si="39"/>
        <v>658.12415459409328</v>
      </c>
      <c r="L401" s="25">
        <v>455</v>
      </c>
      <c r="M401" s="50">
        <f t="shared" si="40"/>
        <v>1.4676677282008912</v>
      </c>
      <c r="N401" s="47">
        <f t="shared" si="41"/>
        <v>667.78881633140554</v>
      </c>
    </row>
    <row r="402" spans="6:14" hidden="1" outlineLevel="1" x14ac:dyDescent="0.45">
      <c r="F402">
        <v>456</v>
      </c>
      <c r="G402" s="50">
        <f t="shared" si="37"/>
        <v>1.4234180936893002</v>
      </c>
      <c r="H402" s="47">
        <f t="shared" si="38"/>
        <v>649.07865072232084</v>
      </c>
      <c r="I402" s="25">
        <v>456</v>
      </c>
      <c r="J402" s="50">
        <f t="shared" si="36"/>
        <v>1.4450926525500918</v>
      </c>
      <c r="K402" s="47">
        <f t="shared" si="39"/>
        <v>658.96224956284186</v>
      </c>
      <c r="L402" s="25">
        <v>456</v>
      </c>
      <c r="M402" s="50">
        <f t="shared" si="40"/>
        <v>1.4662606362108328</v>
      </c>
      <c r="N402" s="47">
        <f t="shared" si="41"/>
        <v>668.61485011213972</v>
      </c>
    </row>
    <row r="403" spans="6:14" hidden="1" outlineLevel="1" x14ac:dyDescent="0.45">
      <c r="F403">
        <v>457</v>
      </c>
      <c r="G403" s="50">
        <f t="shared" si="37"/>
        <v>1.4221622641515506</v>
      </c>
      <c r="H403" s="47">
        <f t="shared" si="38"/>
        <v>649.92815471725862</v>
      </c>
      <c r="I403" s="25">
        <v>457</v>
      </c>
      <c r="J403" s="50">
        <f t="shared" ref="J403:J466" si="42">J402^$J$19</f>
        <v>1.4437631526735104</v>
      </c>
      <c r="K403" s="47">
        <f t="shared" si="39"/>
        <v>659.79976077179424</v>
      </c>
      <c r="L403" s="25">
        <v>457</v>
      </c>
      <c r="M403" s="50">
        <f t="shared" si="40"/>
        <v>1.4648584059136505</v>
      </c>
      <c r="N403" s="47">
        <f t="shared" si="41"/>
        <v>669.44029150253823</v>
      </c>
    </row>
    <row r="404" spans="6:14" hidden="1" outlineLevel="1" x14ac:dyDescent="0.45">
      <c r="F404">
        <v>458</v>
      </c>
      <c r="G404" s="50">
        <f t="shared" si="37"/>
        <v>1.4209106780093295</v>
      </c>
      <c r="H404" s="47">
        <f t="shared" si="38"/>
        <v>650.77709052827288</v>
      </c>
      <c r="I404" s="25">
        <v>458</v>
      </c>
      <c r="J404" s="50">
        <f t="shared" si="42"/>
        <v>1.4424381951179042</v>
      </c>
      <c r="K404" s="47">
        <f t="shared" si="39"/>
        <v>660.63669336400005</v>
      </c>
      <c r="L404" s="25">
        <v>458</v>
      </c>
      <c r="M404" s="50">
        <f t="shared" si="40"/>
        <v>1.4634610171648392</v>
      </c>
      <c r="N404" s="47">
        <f t="shared" si="41"/>
        <v>670.26514586149642</v>
      </c>
    </row>
    <row r="405" spans="6:14" hidden="1" outlineLevel="1" x14ac:dyDescent="0.45">
      <c r="F405">
        <v>459</v>
      </c>
      <c r="G405" s="50">
        <f t="shared" si="37"/>
        <v>1.4196633181753595</v>
      </c>
      <c r="H405" s="47">
        <f t="shared" si="38"/>
        <v>651.62546304248997</v>
      </c>
      <c r="I405" s="25">
        <v>459</v>
      </c>
      <c r="J405" s="50">
        <f t="shared" si="42"/>
        <v>1.4411177613295156</v>
      </c>
      <c r="K405" s="47">
        <f t="shared" si="39"/>
        <v>661.47305245024768</v>
      </c>
      <c r="L405" s="25">
        <v>459</v>
      </c>
      <c r="M405" s="50">
        <f t="shared" si="40"/>
        <v>1.4620684499209364</v>
      </c>
      <c r="N405" s="47">
        <f t="shared" si="41"/>
        <v>671.0894185137098</v>
      </c>
    </row>
    <row r="406" spans="6:14" hidden="1" outlineLevel="1" x14ac:dyDescent="0.45">
      <c r="F406">
        <v>460</v>
      </c>
      <c r="G406" s="50">
        <f t="shared" si="37"/>
        <v>1.4184201676455093</v>
      </c>
      <c r="H406" s="47">
        <f t="shared" si="38"/>
        <v>652.47327711693424</v>
      </c>
      <c r="I406" s="25">
        <v>460</v>
      </c>
      <c r="J406" s="50">
        <f t="shared" si="42"/>
        <v>1.4398018328462532</v>
      </c>
      <c r="K406" s="47">
        <f t="shared" si="39"/>
        <v>662.30884310927649</v>
      </c>
      <c r="L406" s="25">
        <v>460</v>
      </c>
      <c r="M406" s="50">
        <f t="shared" si="40"/>
        <v>1.4606806842389228</v>
      </c>
      <c r="N406" s="47">
        <f t="shared" si="41"/>
        <v>671.91311474990448</v>
      </c>
    </row>
    <row r="407" spans="6:14" hidden="1" outlineLevel="1" x14ac:dyDescent="0.45">
      <c r="F407">
        <v>461</v>
      </c>
      <c r="G407" s="50">
        <f t="shared" si="37"/>
        <v>1.4171812094983143</v>
      </c>
      <c r="H407" s="47">
        <f t="shared" si="38"/>
        <v>653.32053757872291</v>
      </c>
      <c r="I407" s="25">
        <v>461</v>
      </c>
      <c r="J407" s="50">
        <f t="shared" si="42"/>
        <v>1.4384903912971549</v>
      </c>
      <c r="K407" s="47">
        <f t="shared" si="39"/>
        <v>663.14407038798845</v>
      </c>
      <c r="L407" s="25">
        <v>461</v>
      </c>
      <c r="M407" s="50">
        <f t="shared" si="40"/>
        <v>1.4592977002756262</v>
      </c>
      <c r="N407" s="47">
        <f t="shared" si="41"/>
        <v>672.73623982706374</v>
      </c>
    </row>
    <row r="408" spans="6:14" hidden="1" outlineLevel="1" x14ac:dyDescent="0.45">
      <c r="F408">
        <v>462</v>
      </c>
      <c r="G408" s="50">
        <f t="shared" si="37"/>
        <v>1.4159464268945008</v>
      </c>
      <c r="H408" s="47">
        <f t="shared" si="38"/>
        <v>654.16724922525941</v>
      </c>
      <c r="I408" s="25">
        <v>462</v>
      </c>
      <c r="J408" s="50">
        <f t="shared" si="42"/>
        <v>1.4371834184018566</v>
      </c>
      <c r="K408" s="47">
        <f t="shared" si="39"/>
        <v>663.9787393016577</v>
      </c>
      <c r="L408" s="25">
        <v>462</v>
      </c>
      <c r="M408" s="50">
        <f t="shared" si="40"/>
        <v>1.4579194782871305</v>
      </c>
      <c r="N408" s="47">
        <f t="shared" si="41"/>
        <v>673.55879896865429</v>
      </c>
    </row>
    <row r="409" spans="6:14" hidden="1" outlineLevel="1" x14ac:dyDescent="0.45">
      <c r="F409">
        <v>463</v>
      </c>
      <c r="G409" s="50">
        <f t="shared" si="37"/>
        <v>1.4147158030765126</v>
      </c>
      <c r="H409" s="47">
        <f t="shared" si="38"/>
        <v>655.01341682442535</v>
      </c>
      <c r="I409" s="25">
        <v>463</v>
      </c>
      <c r="J409" s="50">
        <f t="shared" si="42"/>
        <v>1.4358808959700617</v>
      </c>
      <c r="K409" s="47">
        <f t="shared" si="39"/>
        <v>664.81285483413853</v>
      </c>
      <c r="L409" s="25">
        <v>463</v>
      </c>
      <c r="M409" s="50">
        <f t="shared" si="40"/>
        <v>1.4565459986281883</v>
      </c>
      <c r="N409" s="47">
        <f t="shared" si="41"/>
        <v>674.38079736485122</v>
      </c>
    </row>
    <row r="410" spans="6:14" hidden="1" outlineLevel="1" x14ac:dyDescent="0.45">
      <c r="F410">
        <v>464</v>
      </c>
      <c r="G410" s="50">
        <f t="shared" si="37"/>
        <v>1.4134893213680415</v>
      </c>
      <c r="H410" s="47">
        <f t="shared" si="38"/>
        <v>655.85904511477122</v>
      </c>
      <c r="I410" s="25">
        <v>464</v>
      </c>
      <c r="J410" s="50">
        <f t="shared" si="42"/>
        <v>1.4345828059010173</v>
      </c>
      <c r="K410" s="47">
        <f t="shared" si="39"/>
        <v>665.64642193807197</v>
      </c>
      <c r="L410" s="25">
        <v>464</v>
      </c>
      <c r="M410" s="50">
        <f t="shared" si="40"/>
        <v>1.4551772417516375</v>
      </c>
      <c r="N410" s="47">
        <f t="shared" si="41"/>
        <v>675.20224017275984</v>
      </c>
    </row>
    <row r="411" spans="6:14" hidden="1" outlineLevel="1" x14ac:dyDescent="0.45">
      <c r="F411">
        <v>465</v>
      </c>
      <c r="G411" s="50">
        <f t="shared" si="37"/>
        <v>1.4122669651735607</v>
      </c>
      <c r="H411" s="47">
        <f t="shared" si="38"/>
        <v>656.70413880570572</v>
      </c>
      <c r="I411" s="25">
        <v>465</v>
      </c>
      <c r="J411" s="50">
        <f t="shared" si="42"/>
        <v>1.4332891301829906</v>
      </c>
      <c r="K411" s="47">
        <f t="shared" si="39"/>
        <v>666.47944553509069</v>
      </c>
      <c r="L411" s="25">
        <v>465</v>
      </c>
      <c r="M411" s="50">
        <f t="shared" si="40"/>
        <v>1.4538131882078216</v>
      </c>
      <c r="N411" s="47">
        <f t="shared" si="41"/>
        <v>676.02313251663702</v>
      </c>
    </row>
    <row r="412" spans="6:14" hidden="1" outlineLevel="1" x14ac:dyDescent="0.45">
      <c r="F412">
        <v>466</v>
      </c>
      <c r="G412" s="50">
        <f t="shared" si="37"/>
        <v>1.4110487179778604</v>
      </c>
      <c r="H412" s="47">
        <f t="shared" si="38"/>
        <v>657.54870257768289</v>
      </c>
      <c r="I412" s="25">
        <v>466</v>
      </c>
      <c r="J412" s="50">
        <f t="shared" si="42"/>
        <v>1.4319998508927521</v>
      </c>
      <c r="K412" s="47">
        <f t="shared" si="39"/>
        <v>667.31193051602247</v>
      </c>
      <c r="L412" s="25">
        <v>466</v>
      </c>
      <c r="M412" s="50">
        <f t="shared" si="40"/>
        <v>1.4524538186440141</v>
      </c>
      <c r="N412" s="47">
        <f t="shared" si="41"/>
        <v>676.84347948811057</v>
      </c>
    </row>
    <row r="413" spans="6:14" hidden="1" outlineLevel="1" x14ac:dyDescent="0.45">
      <c r="F413">
        <v>467</v>
      </c>
      <c r="G413" s="50">
        <f t="shared" si="37"/>
        <v>1.409834563345588</v>
      </c>
      <c r="H413" s="47">
        <f t="shared" si="38"/>
        <v>658.39274108238953</v>
      </c>
      <c r="I413" s="25">
        <v>467</v>
      </c>
      <c r="J413" s="50">
        <f t="shared" si="42"/>
        <v>1.4307149501950593</v>
      </c>
      <c r="K413" s="47">
        <f t="shared" si="39"/>
        <v>668.14388174109274</v>
      </c>
      <c r="L413" s="25">
        <v>467</v>
      </c>
      <c r="M413" s="50">
        <f t="shared" si="40"/>
        <v>1.4510991138038474</v>
      </c>
      <c r="N413" s="47">
        <f t="shared" si="41"/>
        <v>677.66328614639667</v>
      </c>
    </row>
    <row r="414" spans="6:14" hidden="1" outlineLevel="1" x14ac:dyDescent="0.45">
      <c r="F414">
        <v>468</v>
      </c>
      <c r="G414" s="50">
        <f t="shared" si="37"/>
        <v>1.4086244849207903</v>
      </c>
      <c r="H414" s="47">
        <f t="shared" si="38"/>
        <v>659.23625894292991</v>
      </c>
      <c r="I414" s="25">
        <v>468</v>
      </c>
      <c r="J414" s="50">
        <f t="shared" si="42"/>
        <v>1.4294344103421464</v>
      </c>
      <c r="K414" s="47">
        <f t="shared" si="39"/>
        <v>668.97530404012446</v>
      </c>
      <c r="L414" s="25">
        <v>468</v>
      </c>
      <c r="M414" s="50">
        <f t="shared" si="40"/>
        <v>1.4497490545267444</v>
      </c>
      <c r="N414" s="47">
        <f t="shared" si="41"/>
        <v>678.48255751851639</v>
      </c>
    </row>
    <row r="415" spans="6:14" hidden="1" outlineLevel="1" x14ac:dyDescent="0.45">
      <c r="F415">
        <v>469</v>
      </c>
      <c r="G415" s="50">
        <f t="shared" si="37"/>
        <v>1.4074184664264588</v>
      </c>
      <c r="H415" s="47">
        <f t="shared" si="38"/>
        <v>660.07926075400917</v>
      </c>
      <c r="I415" s="25">
        <v>469</v>
      </c>
      <c r="J415" s="50">
        <f t="shared" si="42"/>
        <v>1.4281582136732149</v>
      </c>
      <c r="K415" s="47">
        <f t="shared" si="39"/>
        <v>669.80620221273784</v>
      </c>
      <c r="L415" s="25">
        <v>469</v>
      </c>
      <c r="M415" s="50">
        <f t="shared" si="40"/>
        <v>1.4484036217473548</v>
      </c>
      <c r="N415" s="47">
        <f t="shared" si="41"/>
        <v>679.30129859950944</v>
      </c>
    </row>
    <row r="416" spans="6:14" hidden="1" outlineLevel="1" x14ac:dyDescent="0.45">
      <c r="F416">
        <v>470</v>
      </c>
      <c r="G416" s="50">
        <f t="shared" si="37"/>
        <v>1.4062164916640785</v>
      </c>
      <c r="H416" s="47">
        <f t="shared" si="38"/>
        <v>660.92175108211688</v>
      </c>
      <c r="I416" s="25">
        <v>470</v>
      </c>
      <c r="J416" s="50">
        <f t="shared" si="42"/>
        <v>1.4268863426139304</v>
      </c>
      <c r="K416" s="47">
        <f t="shared" si="39"/>
        <v>670.63658102854731</v>
      </c>
      <c r="L416" s="25">
        <v>470</v>
      </c>
      <c r="M416" s="50">
        <f t="shared" si="40"/>
        <v>1.4470627964949949</v>
      </c>
      <c r="N416" s="47">
        <f t="shared" si="41"/>
        <v>680.11951435264757</v>
      </c>
    </row>
    <row r="417" spans="6:14" hidden="1" outlineLevel="1" x14ac:dyDescent="0.45">
      <c r="F417">
        <v>471</v>
      </c>
      <c r="G417" s="50">
        <f t="shared" si="37"/>
        <v>1.4050185445131786</v>
      </c>
      <c r="H417" s="47">
        <f t="shared" si="38"/>
        <v>661.7637344657071</v>
      </c>
      <c r="I417" s="25">
        <v>471</v>
      </c>
      <c r="J417" s="50">
        <f t="shared" si="42"/>
        <v>1.4256187796759201</v>
      </c>
      <c r="K417" s="47">
        <f t="shared" si="39"/>
        <v>671.46644522735835</v>
      </c>
      <c r="L417" s="25">
        <v>471</v>
      </c>
      <c r="M417" s="50">
        <f t="shared" si="40"/>
        <v>1.4457265598930917</v>
      </c>
      <c r="N417" s="47">
        <f t="shared" si="41"/>
        <v>680.93720970964625</v>
      </c>
    </row>
    <row r="418" spans="6:14" hidden="1" outlineLevel="1" x14ac:dyDescent="0.45">
      <c r="F418">
        <v>472</v>
      </c>
      <c r="G418" s="50">
        <f t="shared" si="37"/>
        <v>1.4038246089308877</v>
      </c>
      <c r="H418" s="47">
        <f t="shared" si="38"/>
        <v>662.60521541537901</v>
      </c>
      <c r="I418" s="25">
        <v>472</v>
      </c>
      <c r="J418" s="50">
        <f t="shared" si="42"/>
        <v>1.424355507456275</v>
      </c>
      <c r="K418" s="47">
        <f t="shared" si="39"/>
        <v>672.29579951936182</v>
      </c>
      <c r="L418" s="25">
        <v>472</v>
      </c>
      <c r="M418" s="50">
        <f t="shared" si="40"/>
        <v>1.4443948931586297</v>
      </c>
      <c r="N418" s="47">
        <f t="shared" si="41"/>
        <v>681.75438957087317</v>
      </c>
    </row>
    <row r="419" spans="6:14" hidden="1" outlineLevel="1" x14ac:dyDescent="0.45">
      <c r="F419">
        <v>473</v>
      </c>
      <c r="G419" s="50">
        <f t="shared" si="37"/>
        <v>1.4026346689514904</v>
      </c>
      <c r="H419" s="47">
        <f t="shared" si="38"/>
        <v>663.44619841405495</v>
      </c>
      <c r="I419" s="25">
        <v>473</v>
      </c>
      <c r="J419" s="50">
        <f t="shared" si="42"/>
        <v>1.4230965086370557</v>
      </c>
      <c r="K419" s="47">
        <f t="shared" si="39"/>
        <v>673.12464858532735</v>
      </c>
      <c r="L419" s="25">
        <v>473</v>
      </c>
      <c r="M419" s="50">
        <f t="shared" si="40"/>
        <v>1.4430677776016023</v>
      </c>
      <c r="N419" s="47">
        <f t="shared" si="41"/>
        <v>682.57105880555787</v>
      </c>
    </row>
    <row r="420" spans="6:14" hidden="1" outlineLevel="1" x14ac:dyDescent="0.45">
      <c r="F420">
        <v>474</v>
      </c>
      <c r="G420" s="50">
        <f t="shared" si="37"/>
        <v>1.4014487086859881</v>
      </c>
      <c r="H420" s="47">
        <f t="shared" si="38"/>
        <v>664.28668791715836</v>
      </c>
      <c r="I420" s="25">
        <v>474</v>
      </c>
      <c r="J420" s="50">
        <f t="shared" si="42"/>
        <v>1.4218417659848006</v>
      </c>
      <c r="K420" s="47">
        <f t="shared" si="39"/>
        <v>673.95299707679544</v>
      </c>
      <c r="L420" s="25">
        <v>474</v>
      </c>
      <c r="M420" s="50">
        <f t="shared" si="40"/>
        <v>1.4417451946244666</v>
      </c>
      <c r="N420" s="47">
        <f t="shared" si="41"/>
        <v>683.38722225199717</v>
      </c>
    </row>
    <row r="421" spans="6:14" outlineLevel="1" x14ac:dyDescent="0.45">
      <c r="F421" s="26">
        <v>475</v>
      </c>
      <c r="G421" s="50">
        <f t="shared" si="37"/>
        <v>1.4002667123216619</v>
      </c>
      <c r="H421" s="47">
        <f t="shared" si="38"/>
        <v>665.12668835278942</v>
      </c>
      <c r="I421" s="49">
        <v>475</v>
      </c>
      <c r="J421" s="50">
        <f t="shared" si="42"/>
        <v>1.4205912623500379</v>
      </c>
      <c r="K421" s="47">
        <f t="shared" si="39"/>
        <v>674.78084961626803</v>
      </c>
      <c r="L421" s="49">
        <v>475</v>
      </c>
      <c r="M421" s="50">
        <f t="shared" si="40"/>
        <v>1.4404271257216021</v>
      </c>
      <c r="N421" s="47">
        <f t="shared" si="41"/>
        <v>684.20288471776098</v>
      </c>
    </row>
    <row r="422" spans="6:14" hidden="1" outlineLevel="1" x14ac:dyDescent="0.45">
      <c r="F422">
        <v>476</v>
      </c>
      <c r="G422" s="50">
        <f t="shared" si="37"/>
        <v>1.3990886641216378</v>
      </c>
      <c r="H422" s="47">
        <f t="shared" si="38"/>
        <v>665.96620412189964</v>
      </c>
      <c r="I422" s="25">
        <v>476</v>
      </c>
      <c r="J422" s="50">
        <f t="shared" si="42"/>
        <v>1.4193449806668006</v>
      </c>
      <c r="K422" s="47">
        <f t="shared" si="39"/>
        <v>675.60821079739708</v>
      </c>
      <c r="L422" s="25">
        <v>476</v>
      </c>
      <c r="M422" s="50">
        <f t="shared" si="40"/>
        <v>1.4391135524787724</v>
      </c>
      <c r="N422" s="47">
        <f t="shared" si="41"/>
        <v>685.01805097989563</v>
      </c>
    </row>
    <row r="423" spans="6:14" hidden="1" outlineLevel="1" x14ac:dyDescent="0.45">
      <c r="F423">
        <v>477</v>
      </c>
      <c r="G423" s="50">
        <f t="shared" si="37"/>
        <v>1.3979145484244566</v>
      </c>
      <c r="H423" s="47">
        <f t="shared" si="38"/>
        <v>666.80523959846585</v>
      </c>
      <c r="I423" s="25">
        <v>477</v>
      </c>
      <c r="J423" s="50">
        <f t="shared" si="42"/>
        <v>1.4181029039521451</v>
      </c>
      <c r="K423" s="47">
        <f t="shared" si="39"/>
        <v>676.43508518517319</v>
      </c>
      <c r="L423" s="25">
        <v>477</v>
      </c>
      <c r="M423" s="50">
        <f t="shared" si="40"/>
        <v>1.4378044565725911</v>
      </c>
      <c r="N423" s="47">
        <f t="shared" si="41"/>
        <v>685.83272578512594</v>
      </c>
    </row>
    <row r="424" spans="6:14" hidden="1" outlineLevel="1" x14ac:dyDescent="0.45">
      <c r="F424">
        <v>478</v>
      </c>
      <c r="G424" s="50">
        <f t="shared" si="37"/>
        <v>1.3967443496436451</v>
      </c>
      <c r="H424" s="47">
        <f t="shared" si="38"/>
        <v>667.6437991296624</v>
      </c>
      <c r="I424" s="25">
        <v>478</v>
      </c>
      <c r="J424" s="50">
        <f t="shared" si="42"/>
        <v>1.4168650153056725</v>
      </c>
      <c r="K424" s="47">
        <f t="shared" si="39"/>
        <v>677.2614773161115</v>
      </c>
      <c r="L424" s="25">
        <v>478</v>
      </c>
      <c r="M424" s="50">
        <f t="shared" si="40"/>
        <v>1.4364998197699916</v>
      </c>
      <c r="N424" s="47">
        <f t="shared" si="41"/>
        <v>686.64691385005597</v>
      </c>
    </row>
    <row r="425" spans="6:14" hidden="1" outlineLevel="1" x14ac:dyDescent="0.45">
      <c r="F425">
        <v>479</v>
      </c>
      <c r="G425" s="50">
        <f t="shared" si="37"/>
        <v>1.39557805226729</v>
      </c>
      <c r="H425" s="47">
        <f t="shared" si="38"/>
        <v>668.48188703603194</v>
      </c>
      <c r="I425" s="25">
        <v>479</v>
      </c>
      <c r="J425" s="50">
        <f t="shared" si="42"/>
        <v>1.4156312979090533</v>
      </c>
      <c r="K425" s="47">
        <f t="shared" si="39"/>
        <v>678.08739169843648</v>
      </c>
      <c r="L425" s="25">
        <v>479</v>
      </c>
      <c r="M425" s="50">
        <f t="shared" si="40"/>
        <v>1.4351996239276992</v>
      </c>
      <c r="N425" s="47">
        <f t="shared" si="41"/>
        <v>687.46061986136795</v>
      </c>
    </row>
    <row r="426" spans="6:14" hidden="1" outlineLevel="1" x14ac:dyDescent="0.45">
      <c r="F426">
        <v>480</v>
      </c>
      <c r="G426" s="50">
        <f t="shared" si="37"/>
        <v>1.3944156408576156</v>
      </c>
      <c r="H426" s="47">
        <f t="shared" si="38"/>
        <v>669.31950761165547</v>
      </c>
      <c r="I426" s="25">
        <v>480</v>
      </c>
      <c r="J426" s="50">
        <f t="shared" si="42"/>
        <v>1.4144017350255551</v>
      </c>
      <c r="K426" s="47">
        <f t="shared" si="39"/>
        <v>678.9128328122664</v>
      </c>
      <c r="L426" s="25">
        <v>480</v>
      </c>
      <c r="M426" s="50">
        <f t="shared" si="40"/>
        <v>1.4339038509917084</v>
      </c>
      <c r="N426" s="47">
        <f t="shared" si="41"/>
        <v>688.27384847602002</v>
      </c>
    </row>
    <row r="427" spans="6:14" hidden="1" outlineLevel="1" x14ac:dyDescent="0.45">
      <c r="F427">
        <v>481</v>
      </c>
      <c r="G427" s="50">
        <f t="shared" si="37"/>
        <v>1.3932571000505636</v>
      </c>
      <c r="H427" s="47">
        <f t="shared" si="38"/>
        <v>670.15666512432108</v>
      </c>
      <c r="I427" s="25">
        <v>481</v>
      </c>
      <c r="J427" s="50">
        <f t="shared" si="42"/>
        <v>1.4131763099995742</v>
      </c>
      <c r="K427" s="47">
        <f t="shared" si="39"/>
        <v>679.7378051097952</v>
      </c>
      <c r="L427" s="25">
        <v>481</v>
      </c>
      <c r="M427" s="50">
        <f t="shared" si="40"/>
        <v>1.4326124829967619</v>
      </c>
      <c r="N427" s="47">
        <f t="shared" si="41"/>
        <v>689.08660432144245</v>
      </c>
    </row>
    <row r="428" spans="6:14" hidden="1" outlineLevel="1" x14ac:dyDescent="0.45">
      <c r="F428">
        <v>482</v>
      </c>
      <c r="G428" s="50">
        <f t="shared" si="37"/>
        <v>1.392102414555376</v>
      </c>
      <c r="H428" s="47">
        <f t="shared" si="38"/>
        <v>670.99336381569117</v>
      </c>
      <c r="I428" s="25">
        <v>482</v>
      </c>
      <c r="J428" s="50">
        <f t="shared" si="42"/>
        <v>1.4119550062561688</v>
      </c>
      <c r="K428" s="47">
        <f t="shared" si="39"/>
        <v>680.56231301547336</v>
      </c>
      <c r="L428" s="25">
        <v>482</v>
      </c>
      <c r="M428" s="50">
        <f t="shared" si="40"/>
        <v>1.4313255020658349</v>
      </c>
      <c r="N428" s="47">
        <f t="shared" si="41"/>
        <v>689.89889199573236</v>
      </c>
    </row>
    <row r="429" spans="6:14" hidden="1" outlineLevel="1" x14ac:dyDescent="0.45">
      <c r="F429">
        <v>483</v>
      </c>
      <c r="G429" s="50">
        <f t="shared" si="37"/>
        <v>1.3909515691541798</v>
      </c>
      <c r="H429" s="47">
        <f t="shared" si="38"/>
        <v>671.82960790146888</v>
      </c>
      <c r="I429" s="25">
        <v>483</v>
      </c>
      <c r="J429" s="50">
        <f t="shared" si="42"/>
        <v>1.4107378073005965</v>
      </c>
      <c r="K429" s="47">
        <f t="shared" si="39"/>
        <v>681.3863609261881</v>
      </c>
      <c r="L429" s="25">
        <v>483</v>
      </c>
      <c r="M429" s="50">
        <f t="shared" si="40"/>
        <v>1.4300428904096212</v>
      </c>
      <c r="N429" s="47">
        <f t="shared" si="41"/>
        <v>690.71071606784699</v>
      </c>
    </row>
    <row r="430" spans="6:14" hidden="1" outlineLevel="1" x14ac:dyDescent="0.45">
      <c r="F430">
        <v>484</v>
      </c>
      <c r="G430" s="50">
        <f t="shared" si="37"/>
        <v>1.3898045487015758</v>
      </c>
      <c r="H430" s="47">
        <f t="shared" si="38"/>
        <v>672.66540157156271</v>
      </c>
      <c r="I430" s="25">
        <v>484</v>
      </c>
      <c r="J430" s="50">
        <f t="shared" si="42"/>
        <v>1.4095246967178547</v>
      </c>
      <c r="K430" s="47">
        <f t="shared" si="39"/>
        <v>682.20995321144164</v>
      </c>
      <c r="L430" s="25">
        <v>484</v>
      </c>
      <c r="M430" s="50">
        <f t="shared" si="40"/>
        <v>1.4287646303260242</v>
      </c>
      <c r="N430" s="47">
        <f t="shared" si="41"/>
        <v>691.52208107779575</v>
      </c>
    </row>
    <row r="431" spans="6:14" hidden="1" outlineLevel="1" x14ac:dyDescent="0.45">
      <c r="F431">
        <v>485</v>
      </c>
      <c r="G431" s="50">
        <f t="shared" si="37"/>
        <v>1.388661338124229</v>
      </c>
      <c r="H431" s="47">
        <f t="shared" si="38"/>
        <v>673.50074899025105</v>
      </c>
      <c r="I431" s="25">
        <v>485</v>
      </c>
      <c r="J431" s="50">
        <f t="shared" si="42"/>
        <v>1.4083156581722234</v>
      </c>
      <c r="K431" s="47">
        <f t="shared" si="39"/>
        <v>683.03309421352833</v>
      </c>
      <c r="L431" s="25">
        <v>485</v>
      </c>
      <c r="M431" s="50">
        <f t="shared" si="40"/>
        <v>1.4274907041996499</v>
      </c>
      <c r="N431" s="47">
        <f t="shared" si="41"/>
        <v>692.33299153683015</v>
      </c>
    </row>
    <row r="432" spans="6:14" hidden="1" outlineLevel="1" x14ac:dyDescent="0.45">
      <c r="F432">
        <v>486</v>
      </c>
      <c r="G432" s="50">
        <f t="shared" ref="G432:G495" si="43">G431^$G$19</f>
        <v>1.3875219224204622</v>
      </c>
      <c r="H432" s="47">
        <f t="shared" ref="H432:H495" si="44">F432*G432</f>
        <v>674.33565429634461</v>
      </c>
      <c r="I432" s="25">
        <v>486</v>
      </c>
      <c r="J432" s="50">
        <f t="shared" si="42"/>
        <v>1.4071106754068119</v>
      </c>
      <c r="K432" s="47">
        <f t="shared" ref="K432:K495" si="45">I432*J432</f>
        <v>683.85578824771062</v>
      </c>
      <c r="L432" s="25">
        <v>486</v>
      </c>
      <c r="M432" s="50">
        <f t="shared" ref="M432:M495" si="46">M431^$M$19</f>
        <v>1.4262210945013043</v>
      </c>
      <c r="N432" s="47">
        <f t="shared" ref="N432:N495" si="47">L432*M432</f>
        <v>693.14345192763392</v>
      </c>
    </row>
    <row r="433" spans="6:14" hidden="1" outlineLevel="1" x14ac:dyDescent="0.45">
      <c r="F433">
        <v>487</v>
      </c>
      <c r="G433" s="50">
        <f t="shared" si="43"/>
        <v>1.386386286659852</v>
      </c>
      <c r="H433" s="47">
        <f t="shared" si="44"/>
        <v>675.17012160334787</v>
      </c>
      <c r="I433" s="25">
        <v>487</v>
      </c>
      <c r="J433" s="50">
        <f t="shared" si="42"/>
        <v>1.4059097322431076</v>
      </c>
      <c r="K433" s="47">
        <f t="shared" si="45"/>
        <v>684.67803960239337</v>
      </c>
      <c r="L433" s="25">
        <v>487</v>
      </c>
      <c r="M433" s="50">
        <f t="shared" si="46"/>
        <v>1.4249557837874942</v>
      </c>
      <c r="N433" s="47">
        <f t="shared" si="47"/>
        <v>693.95346670450965</v>
      </c>
    </row>
    <row r="434" spans="6:14" hidden="1" outlineLevel="1" x14ac:dyDescent="0.45">
      <c r="F434">
        <v>488</v>
      </c>
      <c r="G434" s="50">
        <f t="shared" si="43"/>
        <v>1.3852544159828273</v>
      </c>
      <c r="H434" s="47">
        <f t="shared" si="44"/>
        <v>676.00415499961969</v>
      </c>
      <c r="I434" s="25">
        <v>488</v>
      </c>
      <c r="J434" s="50">
        <f t="shared" si="42"/>
        <v>1.4047128125805279</v>
      </c>
      <c r="K434" s="47">
        <f t="shared" si="45"/>
        <v>685.49985253929765</v>
      </c>
      <c r="L434" s="25">
        <v>488</v>
      </c>
      <c r="M434" s="50">
        <f t="shared" si="46"/>
        <v>1.4236947546999301</v>
      </c>
      <c r="N434" s="47">
        <f t="shared" si="47"/>
        <v>694.76304029356595</v>
      </c>
    </row>
    <row r="435" spans="6:14" hidden="1" outlineLevel="1" x14ac:dyDescent="0.45">
      <c r="F435">
        <v>489</v>
      </c>
      <c r="G435" s="50">
        <f t="shared" si="43"/>
        <v>1.3841262956002707</v>
      </c>
      <c r="H435" s="47">
        <f t="shared" si="44"/>
        <v>676.83775854853241</v>
      </c>
      <c r="I435" s="25">
        <v>489</v>
      </c>
      <c r="J435" s="50">
        <f t="shared" si="42"/>
        <v>1.4035199003959766</v>
      </c>
      <c r="K435" s="47">
        <f t="shared" si="45"/>
        <v>686.32123129363254</v>
      </c>
      <c r="L435" s="25">
        <v>489</v>
      </c>
      <c r="M435" s="50">
        <f t="shared" si="46"/>
        <v>1.4224379899650341</v>
      </c>
      <c r="N435" s="47">
        <f t="shared" si="47"/>
        <v>695.57217709290171</v>
      </c>
    </row>
    <row r="436" spans="6:14" hidden="1" outlineLevel="1" x14ac:dyDescent="0.45">
      <c r="F436">
        <v>490</v>
      </c>
      <c r="G436" s="50">
        <f t="shared" si="43"/>
        <v>1.3830019107931226</v>
      </c>
      <c r="H436" s="47">
        <f t="shared" si="44"/>
        <v>677.67093628863006</v>
      </c>
      <c r="I436" s="25">
        <v>490</v>
      </c>
      <c r="J436" s="50">
        <f t="shared" si="42"/>
        <v>1.4023309797434005</v>
      </c>
      <c r="K436" s="47">
        <f t="shared" si="45"/>
        <v>687.14218007426621</v>
      </c>
      <c r="L436" s="25">
        <v>490</v>
      </c>
      <c r="M436" s="50">
        <f t="shared" si="46"/>
        <v>1.4211854723934496</v>
      </c>
      <c r="N436" s="47">
        <f t="shared" si="47"/>
        <v>696.38088147279029</v>
      </c>
    </row>
    <row r="437" spans="6:14" hidden="1" outlineLevel="1" x14ac:dyDescent="0.45">
      <c r="F437">
        <v>491</v>
      </c>
      <c r="G437" s="50">
        <f t="shared" si="43"/>
        <v>1.3818812469119877</v>
      </c>
      <c r="H437" s="47">
        <f t="shared" si="44"/>
        <v>678.50369223378596</v>
      </c>
      <c r="I437" s="25">
        <v>491</v>
      </c>
      <c r="J437" s="50">
        <f t="shared" si="42"/>
        <v>1.4011460347533509</v>
      </c>
      <c r="K437" s="47">
        <f t="shared" si="45"/>
        <v>687.96270306389522</v>
      </c>
      <c r="L437" s="25">
        <v>491</v>
      </c>
      <c r="M437" s="50">
        <f t="shared" si="46"/>
        <v>1.419937184879555</v>
      </c>
      <c r="N437" s="47">
        <f t="shared" si="47"/>
        <v>697.18915777586153</v>
      </c>
    </row>
    <row r="438" spans="6:14" hidden="1" outlineLevel="1" x14ac:dyDescent="0.45">
      <c r="F438">
        <v>492</v>
      </c>
      <c r="G438" s="50">
        <f t="shared" si="43"/>
        <v>1.3807642893767429</v>
      </c>
      <c r="H438" s="47">
        <f t="shared" si="44"/>
        <v>679.33603037335752</v>
      </c>
      <c r="I438" s="25">
        <v>492</v>
      </c>
      <c r="J438" s="50">
        <f t="shared" si="42"/>
        <v>1.3999650496325475</v>
      </c>
      <c r="K438" s="47">
        <f t="shared" si="45"/>
        <v>688.78280441921333</v>
      </c>
      <c r="L438" s="25">
        <v>492</v>
      </c>
      <c r="M438" s="50">
        <f t="shared" si="46"/>
        <v>1.418693110400981</v>
      </c>
      <c r="N438" s="47">
        <f t="shared" si="47"/>
        <v>697.99701031728262</v>
      </c>
    </row>
    <row r="439" spans="6:14" hidden="1" outlineLevel="1" x14ac:dyDescent="0.45">
      <c r="F439">
        <v>493</v>
      </c>
      <c r="G439" s="50">
        <f t="shared" si="43"/>
        <v>1.3796510236761503</v>
      </c>
      <c r="H439" s="47">
        <f t="shared" si="44"/>
        <v>680.16795467234215</v>
      </c>
      <c r="I439" s="25">
        <v>493</v>
      </c>
      <c r="J439" s="50">
        <f t="shared" si="42"/>
        <v>1.398788008663445</v>
      </c>
      <c r="K439" s="47">
        <f t="shared" si="45"/>
        <v>689.60248827107841</v>
      </c>
      <c r="L439" s="25">
        <v>493</v>
      </c>
      <c r="M439" s="50">
        <f t="shared" si="46"/>
        <v>1.4174532320181299</v>
      </c>
      <c r="N439" s="47">
        <f t="shared" si="47"/>
        <v>698.80444338493805</v>
      </c>
    </row>
    <row r="440" spans="6:14" hidden="1" outlineLevel="1" x14ac:dyDescent="0.45">
      <c r="F440">
        <v>494</v>
      </c>
      <c r="G440" s="50">
        <f t="shared" si="43"/>
        <v>1.3785414353674703</v>
      </c>
      <c r="H440" s="47">
        <f t="shared" si="44"/>
        <v>680.99946907153037</v>
      </c>
      <c r="I440" s="25">
        <v>494</v>
      </c>
      <c r="J440" s="50">
        <f t="shared" si="42"/>
        <v>1.3976148962038022</v>
      </c>
      <c r="K440" s="47">
        <f t="shared" si="45"/>
        <v>690.42175872467828</v>
      </c>
      <c r="L440" s="25">
        <v>494</v>
      </c>
      <c r="M440" s="50">
        <f t="shared" si="46"/>
        <v>1.416217532873699</v>
      </c>
      <c r="N440" s="47">
        <f t="shared" si="47"/>
        <v>699.61146123960725</v>
      </c>
    </row>
    <row r="441" spans="6:14" hidden="1" outlineLevel="1" x14ac:dyDescent="0.45">
      <c r="F441">
        <v>495</v>
      </c>
      <c r="G441" s="50">
        <f t="shared" si="43"/>
        <v>1.3774355100760782</v>
      </c>
      <c r="H441" s="47">
        <f t="shared" si="44"/>
        <v>681.83057748765873</v>
      </c>
      <c r="I441" s="25">
        <v>495</v>
      </c>
      <c r="J441" s="50">
        <f t="shared" si="42"/>
        <v>1.3964456966862553</v>
      </c>
      <c r="K441" s="47">
        <f t="shared" si="45"/>
        <v>691.24061985969638</v>
      </c>
      <c r="L441" s="25">
        <v>495</v>
      </c>
      <c r="M441" s="50">
        <f t="shared" si="46"/>
        <v>1.4149859961922073</v>
      </c>
      <c r="N441" s="47">
        <f t="shared" si="47"/>
        <v>700.41806811514266</v>
      </c>
    </row>
    <row r="442" spans="6:14" hidden="1" outlineLevel="1" x14ac:dyDescent="0.45">
      <c r="F442">
        <v>496</v>
      </c>
      <c r="G442" s="50">
        <f t="shared" si="43"/>
        <v>1.3763332334950833</v>
      </c>
      <c r="H442" s="47">
        <f t="shared" si="44"/>
        <v>682.66128381356134</v>
      </c>
      <c r="I442" s="25">
        <v>496</v>
      </c>
      <c r="J442" s="50">
        <f t="shared" si="42"/>
        <v>1.395280394617892</v>
      </c>
      <c r="K442" s="47">
        <f t="shared" si="45"/>
        <v>692.05907573047443</v>
      </c>
      <c r="L442" s="25">
        <v>496</v>
      </c>
      <c r="M442" s="50">
        <f t="shared" si="46"/>
        <v>1.413758605279525</v>
      </c>
      <c r="N442" s="47">
        <f t="shared" si="47"/>
        <v>701.2242682186444</v>
      </c>
    </row>
    <row r="443" spans="6:14" hidden="1" outlineLevel="1" x14ac:dyDescent="0.45">
      <c r="F443">
        <v>497</v>
      </c>
      <c r="G443" s="50">
        <f t="shared" si="43"/>
        <v>1.3752345913849502</v>
      </c>
      <c r="H443" s="47">
        <f t="shared" si="44"/>
        <v>683.4915919183203</v>
      </c>
      <c r="I443" s="25">
        <v>497</v>
      </c>
      <c r="J443" s="50">
        <f t="shared" si="42"/>
        <v>1.3941189745798299</v>
      </c>
      <c r="K443" s="47">
        <f t="shared" si="45"/>
        <v>692.87713036617549</v>
      </c>
      <c r="L443" s="25">
        <v>497</v>
      </c>
      <c r="M443" s="50">
        <f t="shared" si="46"/>
        <v>1.4125353435224051</v>
      </c>
      <c r="N443" s="47">
        <f t="shared" si="47"/>
        <v>702.03006573063533</v>
      </c>
    </row>
    <row r="444" spans="6:14" hidden="1" outlineLevel="1" x14ac:dyDescent="0.45">
      <c r="F444">
        <v>498</v>
      </c>
      <c r="G444" s="50">
        <f t="shared" si="43"/>
        <v>1.3741395695731229</v>
      </c>
      <c r="H444" s="47">
        <f t="shared" si="44"/>
        <v>684.32150564741517</v>
      </c>
      <c r="I444" s="25">
        <v>498</v>
      </c>
      <c r="J444" s="50">
        <f t="shared" si="42"/>
        <v>1.3929614212267967</v>
      </c>
      <c r="K444" s="47">
        <f t="shared" si="45"/>
        <v>693.69478777094469</v>
      </c>
      <c r="L444" s="25">
        <v>498</v>
      </c>
      <c r="M444" s="50">
        <f t="shared" si="46"/>
        <v>1.4113161943880201</v>
      </c>
      <c r="N444" s="47">
        <f t="shared" si="47"/>
        <v>702.83546480523398</v>
      </c>
    </row>
    <row r="445" spans="6:14" hidden="1" outlineLevel="1" x14ac:dyDescent="0.45">
      <c r="F445">
        <v>499</v>
      </c>
      <c r="G445" s="50">
        <f t="shared" si="43"/>
        <v>1.373048153953651</v>
      </c>
      <c r="H445" s="47">
        <f t="shared" si="44"/>
        <v>685.15102882287181</v>
      </c>
      <c r="I445" s="25">
        <v>499</v>
      </c>
      <c r="J445" s="50">
        <f t="shared" si="42"/>
        <v>1.3918077192867142</v>
      </c>
      <c r="K445" s="47">
        <f t="shared" si="45"/>
        <v>694.51205192407042</v>
      </c>
      <c r="L445" s="25">
        <v>499</v>
      </c>
      <c r="M445" s="50">
        <f t="shared" si="46"/>
        <v>1.4101011414235005</v>
      </c>
      <c r="N445" s="47">
        <f t="shared" si="47"/>
        <v>703.64046957032679</v>
      </c>
    </row>
    <row r="446" spans="6:14" x14ac:dyDescent="0.45">
      <c r="F446" s="26">
        <v>500</v>
      </c>
      <c r="G446" s="50">
        <f t="shared" si="43"/>
        <v>1.3719603304868182</v>
      </c>
      <c r="H446" s="47">
        <f t="shared" si="44"/>
        <v>685.98016524340915</v>
      </c>
      <c r="I446" s="49">
        <v>500</v>
      </c>
      <c r="J446" s="50">
        <f t="shared" si="42"/>
        <v>1.390657853560284</v>
      </c>
      <c r="K446" s="47">
        <f t="shared" si="45"/>
        <v>695.32892678014207</v>
      </c>
      <c r="L446" s="49">
        <v>500</v>
      </c>
      <c r="M446" s="50">
        <f t="shared" si="46"/>
        <v>1.4088901682554764</v>
      </c>
      <c r="N446" s="47">
        <f t="shared" si="47"/>
        <v>704.44508412773826</v>
      </c>
    </row>
    <row r="447" spans="6:14" hidden="1" outlineLevel="1" x14ac:dyDescent="0.45">
      <c r="F447">
        <v>501</v>
      </c>
      <c r="G447" s="50">
        <f t="shared" si="43"/>
        <v>1.3708760851987734</v>
      </c>
      <c r="H447" s="47">
        <f t="shared" si="44"/>
        <v>686.80891868458548</v>
      </c>
      <c r="I447" s="25">
        <v>501</v>
      </c>
      <c r="J447" s="50">
        <f t="shared" si="42"/>
        <v>1.3895118089205762</v>
      </c>
      <c r="K447" s="47">
        <f t="shared" si="45"/>
        <v>696.14541626920868</v>
      </c>
      <c r="L447" s="25">
        <v>501</v>
      </c>
      <c r="M447" s="50">
        <f t="shared" si="46"/>
        <v>1.4076832585896224</v>
      </c>
      <c r="N447" s="47">
        <f t="shared" si="47"/>
        <v>705.24931255340084</v>
      </c>
    </row>
    <row r="448" spans="6:14" hidden="1" outlineLevel="1" x14ac:dyDescent="0.45">
      <c r="F448">
        <v>502</v>
      </c>
      <c r="G448" s="50">
        <f t="shared" si="43"/>
        <v>1.369795404181164</v>
      </c>
      <c r="H448" s="47">
        <f t="shared" si="44"/>
        <v>687.63729289894434</v>
      </c>
      <c r="I448" s="25">
        <v>502</v>
      </c>
      <c r="J448" s="50">
        <f t="shared" si="42"/>
        <v>1.3883695703126209</v>
      </c>
      <c r="K448" s="47">
        <f t="shared" si="45"/>
        <v>696.96152429693564</v>
      </c>
      <c r="L448" s="25">
        <v>502</v>
      </c>
      <c r="M448" s="50">
        <f t="shared" si="46"/>
        <v>1.4064803962102053</v>
      </c>
      <c r="N448" s="47">
        <f t="shared" si="47"/>
        <v>706.05315889752308</v>
      </c>
    </row>
    <row r="449" spans="6:14" hidden="1" outlineLevel="1" x14ac:dyDescent="0.45">
      <c r="F449">
        <v>503</v>
      </c>
      <c r="G449" s="50">
        <f t="shared" si="43"/>
        <v>1.3687182735907721</v>
      </c>
      <c r="H449" s="47">
        <f t="shared" si="44"/>
        <v>688.46529161615842</v>
      </c>
      <c r="I449" s="25">
        <v>503</v>
      </c>
      <c r="J449" s="50">
        <f t="shared" si="42"/>
        <v>1.3872311227530025</v>
      </c>
      <c r="K449" s="47">
        <f t="shared" si="45"/>
        <v>697.77725474476028</v>
      </c>
      <c r="L449" s="25">
        <v>503</v>
      </c>
      <c r="M449" s="50">
        <f t="shared" si="46"/>
        <v>1.4052815649796351</v>
      </c>
      <c r="N449" s="47">
        <f t="shared" si="47"/>
        <v>706.85662718475646</v>
      </c>
    </row>
    <row r="450" spans="6:14" hidden="1" outlineLevel="1" x14ac:dyDescent="0.45">
      <c r="F450">
        <v>504</v>
      </c>
      <c r="G450" s="50">
        <f t="shared" si="43"/>
        <v>1.3676446796491526</v>
      </c>
      <c r="H450" s="47">
        <f t="shared" si="44"/>
        <v>689.29291854317296</v>
      </c>
      <c r="I450" s="25">
        <v>504</v>
      </c>
      <c r="J450" s="50">
        <f t="shared" si="42"/>
        <v>1.3860964513294562</v>
      </c>
      <c r="K450" s="47">
        <f t="shared" si="45"/>
        <v>698.59261147004599</v>
      </c>
      <c r="L450" s="25">
        <v>504</v>
      </c>
      <c r="M450" s="50">
        <f t="shared" si="46"/>
        <v>1.4040867488380182</v>
      </c>
      <c r="N450" s="47">
        <f t="shared" si="47"/>
        <v>707.65972141436123</v>
      </c>
    </row>
    <row r="451" spans="6:14" hidden="1" outlineLevel="1" x14ac:dyDescent="0.45">
      <c r="F451">
        <v>505</v>
      </c>
      <c r="G451" s="50">
        <f t="shared" si="43"/>
        <v>1.3665746086422728</v>
      </c>
      <c r="H451" s="47">
        <f t="shared" si="44"/>
        <v>690.1201773643478</v>
      </c>
      <c r="I451" s="25">
        <v>505</v>
      </c>
      <c r="J451" s="50">
        <f t="shared" si="42"/>
        <v>1.3849655412004676</v>
      </c>
      <c r="K451" s="47">
        <f t="shared" si="45"/>
        <v>699.40759830623608</v>
      </c>
      <c r="L451" s="25">
        <v>505</v>
      </c>
      <c r="M451" s="50">
        <f t="shared" si="46"/>
        <v>1.402895931802715</v>
      </c>
      <c r="N451" s="47">
        <f t="shared" si="47"/>
        <v>708.46244556037107</v>
      </c>
    </row>
    <row r="452" spans="6:14" hidden="1" outlineLevel="1" x14ac:dyDescent="0.45">
      <c r="F452">
        <v>506</v>
      </c>
      <c r="G452" s="50">
        <f t="shared" si="43"/>
        <v>1.3655080469201561</v>
      </c>
      <c r="H452" s="47">
        <f t="shared" si="44"/>
        <v>690.94707174159896</v>
      </c>
      <c r="I452" s="25">
        <v>506</v>
      </c>
      <c r="J452" s="50">
        <f t="shared" si="42"/>
        <v>1.3838383775948744</v>
      </c>
      <c r="K452" s="47">
        <f t="shared" si="45"/>
        <v>700.22221906300649</v>
      </c>
      <c r="L452" s="25">
        <v>506</v>
      </c>
      <c r="M452" s="50">
        <f t="shared" si="46"/>
        <v>1.4017090979678983</v>
      </c>
      <c r="N452" s="47">
        <f t="shared" si="47"/>
        <v>709.2648035717566</v>
      </c>
    </row>
    <row r="453" spans="6:14" hidden="1" outlineLevel="1" x14ac:dyDescent="0.45">
      <c r="F453">
        <v>507</v>
      </c>
      <c r="G453" s="50">
        <f t="shared" si="43"/>
        <v>1.3644449808965267</v>
      </c>
      <c r="H453" s="47">
        <f t="shared" si="44"/>
        <v>691.77360531453905</v>
      </c>
      <c r="I453" s="25">
        <v>507</v>
      </c>
      <c r="J453" s="50">
        <f t="shared" si="42"/>
        <v>1.3827149458114707</v>
      </c>
      <c r="K453" s="47">
        <f t="shared" si="45"/>
        <v>701.03647752641564</v>
      </c>
      <c r="L453" s="25">
        <v>507</v>
      </c>
      <c r="M453" s="50">
        <f t="shared" si="46"/>
        <v>1.4005262315041163</v>
      </c>
      <c r="N453" s="47">
        <f t="shared" si="47"/>
        <v>710.06679937258696</v>
      </c>
    </row>
    <row r="454" spans="6:14" hidden="1" outlineLevel="1" x14ac:dyDescent="0.45">
      <c r="F454">
        <v>508</v>
      </c>
      <c r="G454" s="50">
        <f t="shared" si="43"/>
        <v>1.3633853970484564</v>
      </c>
      <c r="H454" s="47">
        <f t="shared" si="44"/>
        <v>692.59978170061584</v>
      </c>
      <c r="I454" s="25">
        <v>508</v>
      </c>
      <c r="J454" s="50">
        <f t="shared" si="42"/>
        <v>1.3815952312186148</v>
      </c>
      <c r="K454" s="47">
        <f t="shared" si="45"/>
        <v>701.85037745905629</v>
      </c>
      <c r="L454" s="25">
        <v>508</v>
      </c>
      <c r="M454" s="50">
        <f t="shared" si="46"/>
        <v>1.3993473166578581</v>
      </c>
      <c r="N454" s="47">
        <f t="shared" si="47"/>
        <v>710.86843686219186</v>
      </c>
    </row>
    <row r="455" spans="6:14" hidden="1" outlineLevel="1" x14ac:dyDescent="0.45">
      <c r="F455">
        <v>509</v>
      </c>
      <c r="G455" s="50">
        <f t="shared" si="43"/>
        <v>1.3623292819160147</v>
      </c>
      <c r="H455" s="47">
        <f t="shared" si="44"/>
        <v>693.42560449525149</v>
      </c>
      <c r="I455" s="25">
        <v>509</v>
      </c>
      <c r="J455" s="50">
        <f t="shared" si="42"/>
        <v>1.3804792192538384</v>
      </c>
      <c r="K455" s="47">
        <f t="shared" si="45"/>
        <v>702.6639226002037</v>
      </c>
      <c r="L455" s="25">
        <v>509</v>
      </c>
      <c r="M455" s="50">
        <f t="shared" si="46"/>
        <v>1.3981723377511217</v>
      </c>
      <c r="N455" s="47">
        <f t="shared" si="47"/>
        <v>711.66971991532091</v>
      </c>
    </row>
    <row r="456" spans="6:14" hidden="1" outlineLevel="1" x14ac:dyDescent="0.45">
      <c r="F456">
        <v>510</v>
      </c>
      <c r="G456" s="50">
        <f t="shared" si="43"/>
        <v>1.3612766221019204</v>
      </c>
      <c r="H456" s="47">
        <f t="shared" si="44"/>
        <v>694.2510772719794</v>
      </c>
      <c r="I456" s="25">
        <v>510</v>
      </c>
      <c r="J456" s="50">
        <f t="shared" si="42"/>
        <v>1.3793668954234584</v>
      </c>
      <c r="K456" s="47">
        <f t="shared" si="45"/>
        <v>703.47711666596376</v>
      </c>
      <c r="L456" s="25">
        <v>510</v>
      </c>
      <c r="M456" s="50">
        <f t="shared" si="46"/>
        <v>1.3970012791809849</v>
      </c>
      <c r="N456" s="47">
        <f t="shared" si="47"/>
        <v>712.47065238230232</v>
      </c>
    </row>
    <row r="457" spans="6:14" hidden="1" outlineLevel="1" x14ac:dyDescent="0.45">
      <c r="F457">
        <v>511</v>
      </c>
      <c r="G457" s="50">
        <f t="shared" si="43"/>
        <v>1.3602274042711955</v>
      </c>
      <c r="H457" s="47">
        <f t="shared" si="44"/>
        <v>695.07620358258089</v>
      </c>
      <c r="I457" s="25">
        <v>511</v>
      </c>
      <c r="J457" s="50">
        <f t="shared" si="42"/>
        <v>1.3782582453021921</v>
      </c>
      <c r="K457" s="47">
        <f t="shared" si="45"/>
        <v>704.28996334942019</v>
      </c>
      <c r="L457" s="25">
        <v>511</v>
      </c>
      <c r="M457" s="50">
        <f t="shared" si="46"/>
        <v>1.3958341254191791</v>
      </c>
      <c r="N457" s="47">
        <f t="shared" si="47"/>
        <v>713.27123808920055</v>
      </c>
    </row>
    <row r="458" spans="6:14" hidden="1" outlineLevel="1" x14ac:dyDescent="0.45">
      <c r="F458">
        <v>512</v>
      </c>
      <c r="G458" s="50">
        <f t="shared" si="43"/>
        <v>1.3591816151508214</v>
      </c>
      <c r="H458" s="47">
        <f t="shared" si="44"/>
        <v>695.90098695722054</v>
      </c>
      <c r="I458" s="25">
        <v>512</v>
      </c>
      <c r="J458" s="50">
        <f t="shared" si="42"/>
        <v>1.377153254532774</v>
      </c>
      <c r="K458" s="47">
        <f t="shared" si="45"/>
        <v>705.10246632078031</v>
      </c>
      <c r="L458" s="25">
        <v>512</v>
      </c>
      <c r="M458" s="50">
        <f t="shared" si="46"/>
        <v>1.3946708610116656</v>
      </c>
      <c r="N458" s="47">
        <f t="shared" si="47"/>
        <v>714.07148083797279</v>
      </c>
    </row>
    <row r="459" spans="6:14" hidden="1" outlineLevel="1" x14ac:dyDescent="0.45">
      <c r="F459">
        <v>513</v>
      </c>
      <c r="G459" s="50">
        <f t="shared" si="43"/>
        <v>1.3581392415293974</v>
      </c>
      <c r="H459" s="47">
        <f t="shared" si="44"/>
        <v>696.72543090458089</v>
      </c>
      <c r="I459" s="25">
        <v>513</v>
      </c>
      <c r="J459" s="50">
        <f t="shared" si="42"/>
        <v>1.3760519088255758</v>
      </c>
      <c r="K459" s="47">
        <f t="shared" si="45"/>
        <v>705.91462922752044</v>
      </c>
      <c r="L459" s="25">
        <v>513</v>
      </c>
      <c r="M459" s="50">
        <f t="shared" si="46"/>
        <v>1.3935114705782157</v>
      </c>
      <c r="N459" s="47">
        <f t="shared" si="47"/>
        <v>714.87138440662466</v>
      </c>
    </row>
    <row r="460" spans="6:14" hidden="1" outlineLevel="1" x14ac:dyDescent="0.45">
      <c r="F460">
        <v>514</v>
      </c>
      <c r="G460" s="50">
        <f t="shared" si="43"/>
        <v>1.3571002702568007</v>
      </c>
      <c r="H460" s="47">
        <f t="shared" si="44"/>
        <v>697.54953891199557</v>
      </c>
      <c r="I460" s="25">
        <v>514</v>
      </c>
      <c r="J460" s="50">
        <f t="shared" si="42"/>
        <v>1.3749541939582279</v>
      </c>
      <c r="K460" s="47">
        <f t="shared" si="45"/>
        <v>706.72645569452914</v>
      </c>
      <c r="L460" s="25">
        <v>514</v>
      </c>
      <c r="M460" s="50">
        <f t="shared" si="46"/>
        <v>1.3923559388119919</v>
      </c>
      <c r="N460" s="47">
        <f t="shared" si="47"/>
        <v>715.67095254936385</v>
      </c>
    </row>
    <row r="461" spans="6:14" hidden="1" outlineLevel="1" x14ac:dyDescent="0.45">
      <c r="F461">
        <v>515</v>
      </c>
      <c r="G461" s="50">
        <f t="shared" si="43"/>
        <v>1.3560646882438498</v>
      </c>
      <c r="H461" s="47">
        <f t="shared" si="44"/>
        <v>698.37331444558265</v>
      </c>
      <c r="I461" s="25">
        <v>515</v>
      </c>
      <c r="J461" s="50">
        <f t="shared" si="42"/>
        <v>1.373860095775244</v>
      </c>
      <c r="K461" s="47">
        <f t="shared" si="45"/>
        <v>707.53794932425069</v>
      </c>
      <c r="L461" s="25">
        <v>515</v>
      </c>
      <c r="M461" s="50">
        <f t="shared" si="46"/>
        <v>1.3912042504791333</v>
      </c>
      <c r="N461" s="47">
        <f t="shared" si="47"/>
        <v>716.47018899675368</v>
      </c>
    </row>
    <row r="462" spans="6:14" hidden="1" outlineLevel="1" x14ac:dyDescent="0.45">
      <c r="F462">
        <v>516</v>
      </c>
      <c r="G462" s="50">
        <f t="shared" si="43"/>
        <v>1.3550324824619691</v>
      </c>
      <c r="H462" s="47">
        <f t="shared" si="44"/>
        <v>699.19676095037607</v>
      </c>
      <c r="I462" s="25">
        <v>516</v>
      </c>
      <c r="J462" s="50">
        <f t="shared" si="42"/>
        <v>1.3727696001876486</v>
      </c>
      <c r="K462" s="47">
        <f t="shared" si="45"/>
        <v>708.34911369682663</v>
      </c>
      <c r="L462" s="25">
        <v>516</v>
      </c>
      <c r="M462" s="50">
        <f t="shared" si="46"/>
        <v>1.3900563904183427</v>
      </c>
      <c r="N462" s="47">
        <f t="shared" si="47"/>
        <v>717.26909745586488</v>
      </c>
    </row>
    <row r="463" spans="6:14" hidden="1" outlineLevel="1" x14ac:dyDescent="0.45">
      <c r="F463">
        <v>517</v>
      </c>
      <c r="G463" s="50">
        <f t="shared" si="43"/>
        <v>1.3540036399428554</v>
      </c>
      <c r="H463" s="47">
        <f t="shared" si="44"/>
        <v>700.01988185045627</v>
      </c>
      <c r="I463" s="25">
        <v>517</v>
      </c>
      <c r="J463" s="50">
        <f t="shared" si="42"/>
        <v>1.3716826931726054</v>
      </c>
      <c r="K463" s="47">
        <f t="shared" si="45"/>
        <v>709.15995237023697</v>
      </c>
      <c r="L463" s="25">
        <v>517</v>
      </c>
      <c r="M463" s="50">
        <f t="shared" si="46"/>
        <v>1.3889123435404771</v>
      </c>
      <c r="N463" s="47">
        <f t="shared" si="47"/>
        <v>718.06768161042669</v>
      </c>
    </row>
    <row r="464" spans="6:14" hidden="1" outlineLevel="1" x14ac:dyDescent="0.45">
      <c r="F464">
        <v>518</v>
      </c>
      <c r="G464" s="50">
        <f t="shared" si="43"/>
        <v>1.3529781477781475</v>
      </c>
      <c r="H464" s="47">
        <f t="shared" si="44"/>
        <v>700.84268054908046</v>
      </c>
      <c r="I464" s="25">
        <v>518</v>
      </c>
      <c r="J464" s="50">
        <f t="shared" si="42"/>
        <v>1.3705993607730496</v>
      </c>
      <c r="K464" s="47">
        <f t="shared" si="45"/>
        <v>709.97046888043963</v>
      </c>
      <c r="L464" s="25">
        <v>518</v>
      </c>
      <c r="M464" s="50">
        <f t="shared" si="46"/>
        <v>1.38777209482814</v>
      </c>
      <c r="N464" s="47">
        <f t="shared" si="47"/>
        <v>718.86594512097656</v>
      </c>
    </row>
    <row r="465" spans="6:14" hidden="1" outlineLevel="1" x14ac:dyDescent="0.45">
      <c r="F465">
        <v>519</v>
      </c>
      <c r="G465" s="50">
        <f t="shared" si="43"/>
        <v>1.3519559931190974</v>
      </c>
      <c r="H465" s="47">
        <f t="shared" si="44"/>
        <v>701.66516042881153</v>
      </c>
      <c r="I465" s="25">
        <v>519</v>
      </c>
      <c r="J465" s="50">
        <f t="shared" si="42"/>
        <v>1.3695195890973213</v>
      </c>
      <c r="K465" s="47">
        <f t="shared" si="45"/>
        <v>710.78066674150978</v>
      </c>
      <c r="L465" s="25">
        <v>519</v>
      </c>
      <c r="M465" s="50">
        <f t="shared" si="46"/>
        <v>1.3866356293352777</v>
      </c>
      <c r="N465" s="47">
        <f t="shared" si="47"/>
        <v>719.66389162500911</v>
      </c>
    </row>
    <row r="466" spans="6:14" hidden="1" outlineLevel="1" x14ac:dyDescent="0.45">
      <c r="F466">
        <v>520</v>
      </c>
      <c r="G466" s="50">
        <f t="shared" si="43"/>
        <v>1.350937163176243</v>
      </c>
      <c r="H466" s="47">
        <f t="shared" si="44"/>
        <v>702.48732485164635</v>
      </c>
      <c r="I466" s="25">
        <v>520</v>
      </c>
      <c r="J466" s="50">
        <f t="shared" si="42"/>
        <v>1.3684433643188028</v>
      </c>
      <c r="K466" s="47">
        <f t="shared" si="45"/>
        <v>711.59054944577747</v>
      </c>
      <c r="L466" s="25">
        <v>520</v>
      </c>
      <c r="M466" s="50">
        <f t="shared" si="46"/>
        <v>1.3855029321867769</v>
      </c>
      <c r="N466" s="47">
        <f t="shared" si="47"/>
        <v>720.46152473712402</v>
      </c>
    </row>
    <row r="467" spans="6:14" hidden="1" outlineLevel="1" x14ac:dyDescent="0.45">
      <c r="F467">
        <v>521</v>
      </c>
      <c r="G467" s="50">
        <f t="shared" si="43"/>
        <v>1.3499216452190836</v>
      </c>
      <c r="H467" s="47">
        <f t="shared" si="44"/>
        <v>703.30917715914256</v>
      </c>
      <c r="I467" s="25">
        <v>521</v>
      </c>
      <c r="J467" s="50">
        <f t="shared" ref="J467:J530" si="48">J466^$J$19</f>
        <v>1.3673706726755566</v>
      </c>
      <c r="K467" s="47">
        <f t="shared" si="45"/>
        <v>712.40012046396498</v>
      </c>
      <c r="L467" s="25">
        <v>521</v>
      </c>
      <c r="M467" s="50">
        <f t="shared" si="46"/>
        <v>1.384373988578065</v>
      </c>
      <c r="N467" s="47">
        <f t="shared" si="47"/>
        <v>721.25884804917189</v>
      </c>
    </row>
    <row r="468" spans="6:14" hidden="1" outlineLevel="1" x14ac:dyDescent="0.45">
      <c r="F468">
        <v>522</v>
      </c>
      <c r="G468" s="50">
        <f t="shared" si="43"/>
        <v>1.3489094265757577</v>
      </c>
      <c r="H468" s="47">
        <f t="shared" si="44"/>
        <v>704.13072067254552</v>
      </c>
      <c r="I468" s="25">
        <v>522</v>
      </c>
      <c r="J468" s="50">
        <f t="shared" si="48"/>
        <v>1.3663015004699663</v>
      </c>
      <c r="K468" s="47">
        <f t="shared" si="45"/>
        <v>713.20938324532244</v>
      </c>
      <c r="L468" s="25">
        <v>522</v>
      </c>
      <c r="M468" s="50">
        <f t="shared" si="46"/>
        <v>1.3832487837747145</v>
      </c>
      <c r="N468" s="47">
        <f t="shared" si="47"/>
        <v>722.055865130401</v>
      </c>
    </row>
    <row r="469" spans="6:14" hidden="1" outlineLevel="1" x14ac:dyDescent="0.45">
      <c r="F469">
        <v>523</v>
      </c>
      <c r="G469" s="50">
        <f t="shared" si="43"/>
        <v>1.3479004946327218</v>
      </c>
      <c r="H469" s="47">
        <f t="shared" si="44"/>
        <v>704.95195869291354</v>
      </c>
      <c r="I469" s="25">
        <v>523</v>
      </c>
      <c r="J469" s="50">
        <f t="shared" si="48"/>
        <v>1.3652358340683808</v>
      </c>
      <c r="K469" s="47">
        <f t="shared" si="45"/>
        <v>714.01834121776312</v>
      </c>
      <c r="L469" s="25">
        <v>523</v>
      </c>
      <c r="M469" s="50">
        <f t="shared" si="46"/>
        <v>1.3821273031120478</v>
      </c>
      <c r="N469" s="47">
        <f t="shared" si="47"/>
        <v>722.85257952760094</v>
      </c>
    </row>
    <row r="470" spans="6:14" hidden="1" outlineLevel="1" x14ac:dyDescent="0.45">
      <c r="F470">
        <v>524</v>
      </c>
      <c r="G470" s="50">
        <f t="shared" si="43"/>
        <v>1.346894836834432</v>
      </c>
      <c r="H470" s="47">
        <f t="shared" si="44"/>
        <v>705.77289450124238</v>
      </c>
      <c r="I470" s="25">
        <v>524</v>
      </c>
      <c r="J470" s="50">
        <f t="shared" si="48"/>
        <v>1.3641736599007588</v>
      </c>
      <c r="K470" s="47">
        <f t="shared" si="45"/>
        <v>714.82699778799758</v>
      </c>
      <c r="L470" s="25">
        <v>524</v>
      </c>
      <c r="M470" s="50">
        <f t="shared" si="46"/>
        <v>1.3810095319947462</v>
      </c>
      <c r="N470" s="47">
        <f t="shared" si="47"/>
        <v>723.64899476524704</v>
      </c>
    </row>
    <row r="471" spans="6:14" outlineLevel="1" x14ac:dyDescent="0.45">
      <c r="F471" s="26">
        <v>525</v>
      </c>
      <c r="G471" s="50">
        <f t="shared" si="43"/>
        <v>1.3458924406830275</v>
      </c>
      <c r="H471" s="47">
        <f t="shared" si="44"/>
        <v>706.59353135858942</v>
      </c>
      <c r="I471" s="49">
        <v>525</v>
      </c>
      <c r="J471" s="50">
        <f t="shared" si="48"/>
        <v>1.3631149644603171</v>
      </c>
      <c r="K471" s="47">
        <f t="shared" si="45"/>
        <v>715.63535634166647</v>
      </c>
      <c r="L471" s="49">
        <v>525</v>
      </c>
      <c r="M471" s="50">
        <f t="shared" si="46"/>
        <v>1.3798954558964609</v>
      </c>
      <c r="N471" s="47">
        <f t="shared" si="47"/>
        <v>724.44511434564197</v>
      </c>
    </row>
    <row r="472" spans="6:14" hidden="1" outlineLevel="1" x14ac:dyDescent="0.45">
      <c r="F472">
        <v>526</v>
      </c>
      <c r="G472" s="50">
        <f t="shared" si="43"/>
        <v>1.344893293738016</v>
      </c>
      <c r="H472" s="47">
        <f t="shared" si="44"/>
        <v>707.41387250619641</v>
      </c>
      <c r="I472" s="25">
        <v>526</v>
      </c>
      <c r="J472" s="50">
        <f t="shared" si="48"/>
        <v>1.3620597343031813</v>
      </c>
      <c r="K472" s="47">
        <f t="shared" si="45"/>
        <v>716.44342024347338</v>
      </c>
      <c r="L472" s="25">
        <v>526</v>
      </c>
      <c r="M472" s="50">
        <f t="shared" si="46"/>
        <v>1.3787850603594258</v>
      </c>
      <c r="N472" s="47">
        <f t="shared" si="47"/>
        <v>725.24094174905804</v>
      </c>
    </row>
    <row r="473" spans="6:14" hidden="1" outlineLevel="1" x14ac:dyDescent="0.45">
      <c r="F473">
        <v>527</v>
      </c>
      <c r="G473" s="50">
        <f t="shared" si="43"/>
        <v>1.3438973836159611</v>
      </c>
      <c r="H473" s="47">
        <f t="shared" si="44"/>
        <v>708.23392116561149</v>
      </c>
      <c r="I473" s="25">
        <v>527</v>
      </c>
      <c r="J473" s="50">
        <f t="shared" si="48"/>
        <v>1.3610079560480366</v>
      </c>
      <c r="K473" s="47">
        <f t="shared" si="45"/>
        <v>717.25119283731533</v>
      </c>
      <c r="L473" s="25">
        <v>527</v>
      </c>
      <c r="M473" s="50">
        <f t="shared" si="46"/>
        <v>1.3776783309940743</v>
      </c>
      <c r="N473" s="47">
        <f t="shared" si="47"/>
        <v>726.03648043387716</v>
      </c>
    </row>
    <row r="474" spans="6:14" hidden="1" outlineLevel="1" x14ac:dyDescent="0.45">
      <c r="F474">
        <v>528</v>
      </c>
      <c r="G474" s="50">
        <f t="shared" si="43"/>
        <v>1.3429046979901715</v>
      </c>
      <c r="H474" s="47">
        <f t="shared" si="44"/>
        <v>709.05368053881057</v>
      </c>
      <c r="I474" s="25">
        <v>528</v>
      </c>
      <c r="J474" s="50">
        <f t="shared" si="48"/>
        <v>1.3599596163757843</v>
      </c>
      <c r="K474" s="47">
        <f t="shared" si="45"/>
        <v>718.05867744641409</v>
      </c>
      <c r="L474" s="25">
        <v>528</v>
      </c>
      <c r="M474" s="50">
        <f t="shared" si="46"/>
        <v>1.3765752534786571</v>
      </c>
      <c r="N474" s="47">
        <f t="shared" si="47"/>
        <v>726.8317338367309</v>
      </c>
    </row>
    <row r="475" spans="6:14" hidden="1" outlineLevel="1" x14ac:dyDescent="0.45">
      <c r="F475">
        <v>529</v>
      </c>
      <c r="G475" s="50">
        <f t="shared" si="43"/>
        <v>1.3419152245903923</v>
      </c>
      <c r="H475" s="47">
        <f t="shared" si="44"/>
        <v>709.87315380831751</v>
      </c>
      <c r="I475" s="25">
        <v>529</v>
      </c>
      <c r="J475" s="50">
        <f t="shared" si="48"/>
        <v>1.358914702029197</v>
      </c>
      <c r="K475" s="47">
        <f t="shared" si="45"/>
        <v>718.86587737344519</v>
      </c>
      <c r="L475" s="25">
        <v>529</v>
      </c>
      <c r="M475" s="50">
        <f t="shared" si="46"/>
        <v>1.3754758135588634</v>
      </c>
      <c r="N475" s="47">
        <f t="shared" si="47"/>
        <v>727.62670537263875</v>
      </c>
    </row>
    <row r="476" spans="6:14" hidden="1" outlineLevel="1" x14ac:dyDescent="0.45">
      <c r="F476">
        <v>530</v>
      </c>
      <c r="G476" s="50">
        <f t="shared" si="43"/>
        <v>1.340928951202498</v>
      </c>
      <c r="H476" s="47">
        <f t="shared" si="44"/>
        <v>710.69234413732397</v>
      </c>
      <c r="I476" s="25">
        <v>530</v>
      </c>
      <c r="J476" s="50">
        <f t="shared" si="48"/>
        <v>1.3578731998125779</v>
      </c>
      <c r="K476" s="47">
        <f t="shared" si="45"/>
        <v>719.6727959006663</v>
      </c>
      <c r="L476" s="25">
        <v>530</v>
      </c>
      <c r="M476" s="50">
        <f t="shared" si="46"/>
        <v>1.3743799970474442</v>
      </c>
      <c r="N476" s="47">
        <f t="shared" si="47"/>
        <v>728.42139843514542</v>
      </c>
    </row>
    <row r="477" spans="6:14" hidden="1" outlineLevel="1" x14ac:dyDescent="0.45">
      <c r="F477">
        <v>531</v>
      </c>
      <c r="G477" s="50">
        <f t="shared" si="43"/>
        <v>1.3399458656681886</v>
      </c>
      <c r="H477" s="47">
        <f t="shared" si="44"/>
        <v>711.51125466980818</v>
      </c>
      <c r="I477" s="25">
        <v>531</v>
      </c>
      <c r="J477" s="50">
        <f t="shared" si="48"/>
        <v>1.3568350965914222</v>
      </c>
      <c r="K477" s="47">
        <f t="shared" si="45"/>
        <v>720.47943629004521</v>
      </c>
      <c r="L477" s="25">
        <v>531</v>
      </c>
      <c r="M477" s="50">
        <f t="shared" si="46"/>
        <v>1.3732877898238376</v>
      </c>
      <c r="N477" s="47">
        <f t="shared" si="47"/>
        <v>729.21581639645774</v>
      </c>
    </row>
    <row r="478" spans="6:14" hidden="1" outlineLevel="1" x14ac:dyDescent="0.45">
      <c r="F478">
        <v>532</v>
      </c>
      <c r="G478" s="50">
        <f t="shared" si="43"/>
        <v>1.3389659558846856</v>
      </c>
      <c r="H478" s="47">
        <f t="shared" si="44"/>
        <v>712.32988853065274</v>
      </c>
      <c r="I478" s="25">
        <v>532</v>
      </c>
      <c r="J478" s="50">
        <f t="shared" si="48"/>
        <v>1.3558003792920803</v>
      </c>
      <c r="K478" s="47">
        <f t="shared" si="45"/>
        <v>721.28580178338677</v>
      </c>
      <c r="L478" s="25">
        <v>532</v>
      </c>
      <c r="M478" s="50">
        <f t="shared" si="46"/>
        <v>1.3721991778337979</v>
      </c>
      <c r="N478" s="47">
        <f t="shared" si="47"/>
        <v>730.00996260758041</v>
      </c>
    </row>
    <row r="479" spans="6:14" hidden="1" outlineLevel="1" x14ac:dyDescent="0.45">
      <c r="F479">
        <v>533</v>
      </c>
      <c r="G479" s="50">
        <f t="shared" si="43"/>
        <v>1.3379892098044313</v>
      </c>
      <c r="H479" s="47">
        <f t="shared" si="44"/>
        <v>713.14824882576181</v>
      </c>
      <c r="I479" s="25">
        <v>533</v>
      </c>
      <c r="J479" s="50">
        <f t="shared" si="48"/>
        <v>1.354769034901423</v>
      </c>
      <c r="K479" s="47">
        <f t="shared" si="45"/>
        <v>722.09189560245841</v>
      </c>
      <c r="L479" s="25">
        <v>533</v>
      </c>
      <c r="M479" s="50">
        <f t="shared" si="46"/>
        <v>1.3711141470890251</v>
      </c>
      <c r="N479" s="47">
        <f t="shared" si="47"/>
        <v>730.80384039845035</v>
      </c>
    </row>
    <row r="480" spans="6:14" hidden="1" outlineLevel="1" x14ac:dyDescent="0.45">
      <c r="F480">
        <v>534</v>
      </c>
      <c r="G480" s="50">
        <f t="shared" si="43"/>
        <v>1.3370156154347901</v>
      </c>
      <c r="H480" s="47">
        <f t="shared" si="44"/>
        <v>713.9663386421779</v>
      </c>
      <c r="I480" s="25">
        <v>534</v>
      </c>
      <c r="J480" s="50">
        <f t="shared" si="48"/>
        <v>1.3537410504665086</v>
      </c>
      <c r="K480" s="47">
        <f t="shared" si="45"/>
        <v>722.89772094911564</v>
      </c>
      <c r="L480" s="25">
        <v>534</v>
      </c>
      <c r="M480" s="50">
        <f t="shared" si="46"/>
        <v>1.3700326836667986</v>
      </c>
      <c r="N480" s="47">
        <f t="shared" si="47"/>
        <v>731.59745307807043</v>
      </c>
    </row>
    <row r="481" spans="6:14" hidden="1" outlineLevel="1" x14ac:dyDescent="0.45">
      <c r="F481">
        <v>535</v>
      </c>
      <c r="G481" s="50">
        <f t="shared" si="43"/>
        <v>1.3360451608377506</v>
      </c>
      <c r="H481" s="47">
        <f t="shared" si="44"/>
        <v>714.78416104819655</v>
      </c>
      <c r="I481" s="25">
        <v>535</v>
      </c>
      <c r="J481" s="50">
        <f t="shared" si="48"/>
        <v>1.3527164130942535</v>
      </c>
      <c r="K481" s="47">
        <f t="shared" si="45"/>
        <v>723.70328100542565</v>
      </c>
      <c r="L481" s="25">
        <v>535</v>
      </c>
      <c r="M481" s="50">
        <f t="shared" si="46"/>
        <v>1.3689547737096119</v>
      </c>
      <c r="N481" s="47">
        <f t="shared" si="47"/>
        <v>732.39080393464235</v>
      </c>
    </row>
    <row r="482" spans="6:14" hidden="1" outlineLevel="1" x14ac:dyDescent="0.45">
      <c r="F482">
        <v>536</v>
      </c>
      <c r="G482" s="50">
        <f t="shared" si="43"/>
        <v>1.3350778341296303</v>
      </c>
      <c r="H482" s="47">
        <f t="shared" si="44"/>
        <v>715.60171909348185</v>
      </c>
      <c r="I482" s="25">
        <v>536</v>
      </c>
      <c r="J482" s="50">
        <f t="shared" si="48"/>
        <v>1.351695109951103</v>
      </c>
      <c r="K482" s="47">
        <f t="shared" si="45"/>
        <v>724.50857893379123</v>
      </c>
      <c r="L482" s="25">
        <v>536</v>
      </c>
      <c r="M482" s="50">
        <f t="shared" si="46"/>
        <v>1.3678804034248104</v>
      </c>
      <c r="N482" s="47">
        <f t="shared" si="47"/>
        <v>733.1838962356984</v>
      </c>
    </row>
    <row r="483" spans="6:14" hidden="1" outlineLevel="1" x14ac:dyDescent="0.45">
      <c r="F483">
        <v>537</v>
      </c>
      <c r="G483" s="50">
        <f t="shared" si="43"/>
        <v>1.3341136234807824</v>
      </c>
      <c r="H483" s="47">
        <f t="shared" si="44"/>
        <v>716.41901580918022</v>
      </c>
      <c r="I483" s="25">
        <v>537</v>
      </c>
      <c r="J483" s="50">
        <f t="shared" si="48"/>
        <v>1.3506771282627053</v>
      </c>
      <c r="K483" s="47">
        <f t="shared" si="45"/>
        <v>725.31361787707272</v>
      </c>
      <c r="L483" s="25">
        <v>537</v>
      </c>
      <c r="M483" s="50">
        <f t="shared" si="46"/>
        <v>1.3668095590842313</v>
      </c>
      <c r="N483" s="47">
        <f t="shared" si="47"/>
        <v>733.97673322823221</v>
      </c>
    </row>
    <row r="484" spans="6:14" hidden="1" outlineLevel="1" x14ac:dyDescent="0.45">
      <c r="F484">
        <v>538</v>
      </c>
      <c r="G484" s="50">
        <f t="shared" si="43"/>
        <v>1.3331525171153034</v>
      </c>
      <c r="H484" s="47">
        <f t="shared" si="44"/>
        <v>717.23605420803324</v>
      </c>
      <c r="I484" s="25">
        <v>538</v>
      </c>
      <c r="J484" s="50">
        <f t="shared" si="48"/>
        <v>1.3496624553135874</v>
      </c>
      <c r="K484" s="47">
        <f t="shared" si="45"/>
        <v>726.11840095871003</v>
      </c>
      <c r="L484" s="25">
        <v>538</v>
      </c>
      <c r="M484" s="50">
        <f t="shared" si="46"/>
        <v>1.3657422270238462</v>
      </c>
      <c r="N484" s="47">
        <f t="shared" si="47"/>
        <v>734.76931813882925</v>
      </c>
    </row>
    <row r="485" spans="6:14" hidden="1" outlineLevel="1" x14ac:dyDescent="0.45">
      <c r="F485">
        <v>539</v>
      </c>
      <c r="G485" s="50">
        <f t="shared" si="43"/>
        <v>1.3321945033107438</v>
      </c>
      <c r="H485" s="47">
        <f t="shared" si="44"/>
        <v>718.05283728449092</v>
      </c>
      <c r="I485" s="25">
        <v>539</v>
      </c>
      <c r="J485" s="50">
        <f t="shared" si="48"/>
        <v>1.3486510784468331</v>
      </c>
      <c r="K485" s="47">
        <f t="shared" si="45"/>
        <v>726.92293128284302</v>
      </c>
      <c r="L485" s="25">
        <v>539</v>
      </c>
      <c r="M485" s="50">
        <f t="shared" si="46"/>
        <v>1.364678393643405</v>
      </c>
      <c r="N485" s="47">
        <f t="shared" si="47"/>
        <v>735.56165417379532</v>
      </c>
    </row>
    <row r="486" spans="6:14" hidden="1" outlineLevel="1" x14ac:dyDescent="0.45">
      <c r="F486">
        <v>540</v>
      </c>
      <c r="G486" s="50">
        <f t="shared" si="43"/>
        <v>1.3312395703978197</v>
      </c>
      <c r="H486" s="47">
        <f t="shared" si="44"/>
        <v>718.86936801482261</v>
      </c>
      <c r="I486" s="25">
        <v>540</v>
      </c>
      <c r="J486" s="50">
        <f t="shared" si="48"/>
        <v>1.3476429850637628</v>
      </c>
      <c r="K486" s="47">
        <f t="shared" si="45"/>
        <v>727.72721193443192</v>
      </c>
      <c r="L486" s="25">
        <v>540</v>
      </c>
      <c r="M486" s="50">
        <f t="shared" si="46"/>
        <v>1.3636180454060829</v>
      </c>
      <c r="N486" s="47">
        <f t="shared" si="47"/>
        <v>736.35374451928476</v>
      </c>
    </row>
    <row r="487" spans="6:14" hidden="1" outlineLevel="1" x14ac:dyDescent="0.45">
      <c r="F487">
        <v>541</v>
      </c>
      <c r="G487" s="50">
        <f t="shared" si="43"/>
        <v>1.3302877067601262</v>
      </c>
      <c r="H487" s="47">
        <f t="shared" si="44"/>
        <v>719.68564935722827</v>
      </c>
      <c r="I487" s="25">
        <v>541</v>
      </c>
      <c r="J487" s="50">
        <f t="shared" si="48"/>
        <v>1.346638162623615</v>
      </c>
      <c r="K487" s="47">
        <f t="shared" si="45"/>
        <v>728.53124597937574</v>
      </c>
      <c r="L487" s="25">
        <v>541</v>
      </c>
      <c r="M487" s="50">
        <f t="shared" si="46"/>
        <v>1.3625611688381296</v>
      </c>
      <c r="N487" s="47">
        <f t="shared" si="47"/>
        <v>737.14559234142814</v>
      </c>
    </row>
    <row r="488" spans="6:14" hidden="1" outlineLevel="1" x14ac:dyDescent="0.45">
      <c r="F488">
        <v>542</v>
      </c>
      <c r="G488" s="50">
        <f t="shared" si="43"/>
        <v>1.3293389008338534</v>
      </c>
      <c r="H488" s="47">
        <f t="shared" si="44"/>
        <v>720.50168425194852</v>
      </c>
      <c r="I488" s="25">
        <v>542</v>
      </c>
      <c r="J488" s="50">
        <f t="shared" si="48"/>
        <v>1.3456365986432313</v>
      </c>
      <c r="K488" s="47">
        <f t="shared" si="45"/>
        <v>729.33503646463134</v>
      </c>
      <c r="L488" s="25">
        <v>542</v>
      </c>
      <c r="M488" s="50">
        <f t="shared" si="46"/>
        <v>1.3615077505285205</v>
      </c>
      <c r="N488" s="47">
        <f t="shared" si="47"/>
        <v>737.93720078645811</v>
      </c>
    </row>
    <row r="489" spans="6:14" hidden="1" outlineLevel="1" x14ac:dyDescent="0.45">
      <c r="F489">
        <v>543</v>
      </c>
      <c r="G489" s="50">
        <f t="shared" si="43"/>
        <v>1.328393141107503</v>
      </c>
      <c r="H489" s="47">
        <f t="shared" si="44"/>
        <v>721.31747562137411</v>
      </c>
      <c r="I489" s="25">
        <v>543</v>
      </c>
      <c r="J489" s="50">
        <f t="shared" si="48"/>
        <v>1.3446382806967405</v>
      </c>
      <c r="K489" s="47">
        <f t="shared" si="45"/>
        <v>730.13858641833008</v>
      </c>
      <c r="L489" s="25">
        <v>543</v>
      </c>
      <c r="M489" s="50">
        <f t="shared" si="46"/>
        <v>1.3604577771286097</v>
      </c>
      <c r="N489" s="47">
        <f t="shared" si="47"/>
        <v>738.72857298083511</v>
      </c>
    </row>
    <row r="490" spans="6:14" hidden="1" outlineLevel="1" x14ac:dyDescent="0.45">
      <c r="F490">
        <v>544</v>
      </c>
      <c r="G490" s="50">
        <f t="shared" si="43"/>
        <v>1.3274504161216076</v>
      </c>
      <c r="H490" s="47">
        <f t="shared" si="44"/>
        <v>722.13302637015454</v>
      </c>
      <c r="I490" s="25">
        <v>544</v>
      </c>
      <c r="J490" s="50">
        <f t="shared" si="48"/>
        <v>1.3436431964152489</v>
      </c>
      <c r="K490" s="47">
        <f t="shared" si="45"/>
        <v>730.94189884989544</v>
      </c>
      <c r="L490" s="25">
        <v>544</v>
      </c>
      <c r="M490" s="50">
        <f t="shared" si="46"/>
        <v>1.3594112353517867</v>
      </c>
      <c r="N490" s="47">
        <f t="shared" si="47"/>
        <v>739.51971203137191</v>
      </c>
    </row>
    <row r="491" spans="6:14" hidden="1" outlineLevel="1" x14ac:dyDescent="0.45">
      <c r="F491">
        <v>545</v>
      </c>
      <c r="G491" s="50">
        <f t="shared" si="43"/>
        <v>1.3265107144684514</v>
      </c>
      <c r="H491" s="47">
        <f t="shared" si="44"/>
        <v>722.94833938530599</v>
      </c>
      <c r="I491" s="25">
        <v>545</v>
      </c>
      <c r="J491" s="50">
        <f t="shared" si="48"/>
        <v>1.3426513334865275</v>
      </c>
      <c r="K491" s="47">
        <f t="shared" si="45"/>
        <v>731.74497675015755</v>
      </c>
      <c r="L491" s="25">
        <v>545</v>
      </c>
      <c r="M491" s="50">
        <f t="shared" si="46"/>
        <v>1.358368111973133</v>
      </c>
      <c r="N491" s="47">
        <f t="shared" si="47"/>
        <v>740.31062102535748</v>
      </c>
    </row>
    <row r="492" spans="6:14" hidden="1" outlineLevel="1" x14ac:dyDescent="0.45">
      <c r="F492">
        <v>546</v>
      </c>
      <c r="G492" s="50">
        <f t="shared" si="43"/>
        <v>1.3255740247917926</v>
      </c>
      <c r="H492" s="47">
        <f t="shared" si="44"/>
        <v>723.7634175363188</v>
      </c>
      <c r="I492" s="25">
        <v>546</v>
      </c>
      <c r="J492" s="50">
        <f t="shared" si="48"/>
        <v>1.3416626796547064</v>
      </c>
      <c r="K492" s="47">
        <f t="shared" si="45"/>
        <v>732.5478230914697</v>
      </c>
      <c r="L492" s="25">
        <v>546</v>
      </c>
      <c r="M492" s="50">
        <f t="shared" si="46"/>
        <v>1.3573283938290834</v>
      </c>
      <c r="N492" s="47">
        <f t="shared" si="47"/>
        <v>741.10130303067956</v>
      </c>
    </row>
    <row r="493" spans="6:14" hidden="1" outlineLevel="1" x14ac:dyDescent="0.45">
      <c r="F493">
        <v>547</v>
      </c>
      <c r="G493" s="50">
        <f t="shared" si="43"/>
        <v>1.3246403357865875</v>
      </c>
      <c r="H493" s="47">
        <f t="shared" si="44"/>
        <v>724.57826367526332</v>
      </c>
      <c r="I493" s="25">
        <v>547</v>
      </c>
      <c r="J493" s="50">
        <f t="shared" si="48"/>
        <v>1.3406772227199664</v>
      </c>
      <c r="K493" s="47">
        <f t="shared" si="45"/>
        <v>733.35044082782156</v>
      </c>
      <c r="L493" s="25">
        <v>547</v>
      </c>
      <c r="M493" s="50">
        <f t="shared" si="46"/>
        <v>1.3562920678170876</v>
      </c>
      <c r="N493" s="47">
        <f t="shared" si="47"/>
        <v>741.89176109594689</v>
      </c>
    </row>
    <row r="494" spans="6:14" hidden="1" outlineLevel="1" x14ac:dyDescent="0.45">
      <c r="F494">
        <v>548</v>
      </c>
      <c r="G494" s="50">
        <f t="shared" si="43"/>
        <v>1.3237096361987162</v>
      </c>
      <c r="H494" s="47">
        <f t="shared" si="44"/>
        <v>725.39288063689651</v>
      </c>
      <c r="I494" s="25">
        <v>548</v>
      </c>
      <c r="J494" s="50">
        <f t="shared" si="48"/>
        <v>1.3396949505382356</v>
      </c>
      <c r="K494" s="47">
        <f t="shared" si="45"/>
        <v>734.15283289495312</v>
      </c>
      <c r="L494" s="25">
        <v>548</v>
      </c>
      <c r="M494" s="50">
        <f t="shared" si="46"/>
        <v>1.355259120895274</v>
      </c>
      <c r="N494" s="47">
        <f t="shared" si="47"/>
        <v>742.68199825061015</v>
      </c>
    </row>
    <row r="495" spans="6:14" hidden="1" outlineLevel="1" x14ac:dyDescent="0.45">
      <c r="F495">
        <v>549</v>
      </c>
      <c r="G495" s="50">
        <f t="shared" si="43"/>
        <v>1.3227819148247106</v>
      </c>
      <c r="H495" s="47">
        <f t="shared" si="44"/>
        <v>726.20727123876611</v>
      </c>
      <c r="I495" s="25">
        <v>549</v>
      </c>
      <c r="J495" s="50">
        <f t="shared" si="48"/>
        <v>1.3387158510208872</v>
      </c>
      <c r="K495" s="47">
        <f t="shared" si="45"/>
        <v>734.95500221046711</v>
      </c>
      <c r="L495" s="25">
        <v>549</v>
      </c>
      <c r="M495" s="50">
        <f t="shared" si="46"/>
        <v>1.3542295400821178</v>
      </c>
      <c r="N495" s="47">
        <f t="shared" si="47"/>
        <v>743.4720175050827</v>
      </c>
    </row>
    <row r="496" spans="6:14" outlineLevel="1" x14ac:dyDescent="0.45">
      <c r="F496" s="26">
        <v>550</v>
      </c>
      <c r="G496" s="50">
        <f t="shared" ref="G496:G559" si="49">G495^$G$19</f>
        <v>1.3218571605114833</v>
      </c>
      <c r="H496" s="47">
        <f t="shared" ref="H496:H559" si="50">F496*G496</f>
        <v>727.0214382813158</v>
      </c>
      <c r="I496" s="49">
        <v>550</v>
      </c>
      <c r="J496" s="50">
        <f t="shared" si="48"/>
        <v>1.3377399121344382</v>
      </c>
      <c r="K496" s="47">
        <f t="shared" ref="K496:K559" si="51">I496*J496</f>
        <v>735.75695167394099</v>
      </c>
      <c r="L496" s="49">
        <v>550</v>
      </c>
      <c r="M496" s="50">
        <f t="shared" ref="M496:M559" si="52">M495^$M$19</f>
        <v>1.3532033124561078</v>
      </c>
      <c r="N496" s="47">
        <f t="shared" ref="N496:N559" si="53">L496*M496</f>
        <v>744.26182185085929</v>
      </c>
    </row>
    <row r="497" spans="6:14" hidden="1" outlineLevel="1" x14ac:dyDescent="0.45">
      <c r="F497">
        <v>551</v>
      </c>
      <c r="G497" s="50">
        <f t="shared" si="49"/>
        <v>1.3209353621560587</v>
      </c>
      <c r="H497" s="47">
        <f t="shared" si="50"/>
        <v>727.83538454798827</v>
      </c>
      <c r="I497" s="25">
        <v>551</v>
      </c>
      <c r="J497" s="50">
        <f t="shared" si="48"/>
        <v>1.3367671219002513</v>
      </c>
      <c r="K497" s="47">
        <f t="shared" si="51"/>
        <v>736.55868416703845</v>
      </c>
      <c r="L497" s="25">
        <v>551</v>
      </c>
      <c r="M497" s="50">
        <f t="shared" si="52"/>
        <v>1.3521804251554181</v>
      </c>
      <c r="N497" s="47">
        <f t="shared" si="53"/>
        <v>745.0514142606354</v>
      </c>
    </row>
    <row r="498" spans="6:14" hidden="1" outlineLevel="1" x14ac:dyDescent="0.45">
      <c r="F498">
        <v>552</v>
      </c>
      <c r="G498" s="50">
        <f t="shared" si="49"/>
        <v>1.3200165087053048</v>
      </c>
      <c r="H498" s="47">
        <f t="shared" si="50"/>
        <v>728.64911280532829</v>
      </c>
      <c r="I498" s="25">
        <v>552</v>
      </c>
      <c r="J498" s="50">
        <f t="shared" si="48"/>
        <v>1.335797468394238</v>
      </c>
      <c r="K498" s="47">
        <f t="shared" si="51"/>
        <v>737.36020255361939</v>
      </c>
      <c r="L498" s="25">
        <v>552</v>
      </c>
      <c r="M498" s="50">
        <f t="shared" si="52"/>
        <v>1.3511608653775808</v>
      </c>
      <c r="N498" s="47">
        <f t="shared" si="53"/>
        <v>745.84079768842457</v>
      </c>
    </row>
    <row r="499" spans="6:14" hidden="1" outlineLevel="1" x14ac:dyDescent="0.45">
      <c r="F499">
        <v>553</v>
      </c>
      <c r="G499" s="50">
        <f t="shared" si="49"/>
        <v>1.3191005891556689</v>
      </c>
      <c r="H499" s="47">
        <f t="shared" si="50"/>
        <v>729.46262580308485</v>
      </c>
      <c r="I499" s="25">
        <v>553</v>
      </c>
      <c r="J499" s="50">
        <f t="shared" si="48"/>
        <v>1.3348309397465634</v>
      </c>
      <c r="K499" s="47">
        <f t="shared" si="51"/>
        <v>738.16150967984959</v>
      </c>
      <c r="L499" s="25">
        <v>553</v>
      </c>
      <c r="M499" s="50">
        <f t="shared" si="52"/>
        <v>1.3501446203791607</v>
      </c>
      <c r="N499" s="47">
        <f t="shared" si="53"/>
        <v>746.62997506967588</v>
      </c>
    </row>
    <row r="500" spans="6:14" hidden="1" outlineLevel="1" x14ac:dyDescent="0.45">
      <c r="F500">
        <v>554</v>
      </c>
      <c r="G500" s="50">
        <f t="shared" si="49"/>
        <v>1.3181875925529118</v>
      </c>
      <c r="H500" s="47">
        <f t="shared" si="50"/>
        <v>730.27592627431318</v>
      </c>
      <c r="I500" s="25">
        <v>554</v>
      </c>
      <c r="J500" s="50">
        <f t="shared" si="48"/>
        <v>1.3338675241413531</v>
      </c>
      <c r="K500" s="47">
        <f t="shared" si="51"/>
        <v>738.96260837430964</v>
      </c>
      <c r="L500" s="25">
        <v>554</v>
      </c>
      <c r="M500" s="50">
        <f t="shared" si="52"/>
        <v>1.3491316774754321</v>
      </c>
      <c r="N500" s="47">
        <f t="shared" si="53"/>
        <v>747.41894932138939</v>
      </c>
    </row>
    <row r="501" spans="6:14" hidden="1" outlineLevel="1" x14ac:dyDescent="0.45">
      <c r="F501">
        <v>555</v>
      </c>
      <c r="G501" s="50">
        <f t="shared" si="49"/>
        <v>1.3172775079918471</v>
      </c>
      <c r="H501" s="47">
        <f t="shared" si="50"/>
        <v>731.08901693547512</v>
      </c>
      <c r="I501" s="25">
        <v>555</v>
      </c>
      <c r="J501" s="50">
        <f t="shared" si="48"/>
        <v>1.3329072098164025</v>
      </c>
      <c r="K501" s="47">
        <f t="shared" si="51"/>
        <v>739.7635014481034</v>
      </c>
      <c r="L501" s="25">
        <v>555</v>
      </c>
      <c r="M501" s="50">
        <f t="shared" si="52"/>
        <v>1.3481220240400575</v>
      </c>
      <c r="N501" s="47">
        <f t="shared" si="53"/>
        <v>748.20772334223193</v>
      </c>
    </row>
    <row r="502" spans="6:14" hidden="1" outlineLevel="1" x14ac:dyDescent="0.45">
      <c r="F502">
        <v>556</v>
      </c>
      <c r="G502" s="50">
        <f t="shared" si="49"/>
        <v>1.3163703246160781</v>
      </c>
      <c r="H502" s="47">
        <f t="shared" si="50"/>
        <v>731.90190048653938</v>
      </c>
      <c r="I502" s="25">
        <v>556</v>
      </c>
      <c r="J502" s="50">
        <f t="shared" si="48"/>
        <v>1.3319499850628864</v>
      </c>
      <c r="K502" s="47">
        <f t="shared" si="51"/>
        <v>740.56419169496485</v>
      </c>
      <c r="L502" s="25">
        <v>556</v>
      </c>
      <c r="M502" s="50">
        <f t="shared" si="52"/>
        <v>1.3471156475047696</v>
      </c>
      <c r="N502" s="47">
        <f t="shared" si="53"/>
        <v>748.99630001265189</v>
      </c>
    </row>
    <row r="503" spans="6:14" hidden="1" outlineLevel="1" x14ac:dyDescent="0.45">
      <c r="F503">
        <v>557</v>
      </c>
      <c r="G503" s="50">
        <f t="shared" si="49"/>
        <v>1.3154660316177402</v>
      </c>
      <c r="H503" s="47">
        <f t="shared" si="50"/>
        <v>732.71457961108126</v>
      </c>
      <c r="I503" s="25">
        <v>557</v>
      </c>
      <c r="J503" s="50">
        <f t="shared" si="48"/>
        <v>1.3309958382250717</v>
      </c>
      <c r="K503" s="47">
        <f t="shared" si="51"/>
        <v>741.36468189136497</v>
      </c>
      <c r="L503" s="25">
        <v>557</v>
      </c>
      <c r="M503" s="50">
        <f t="shared" si="52"/>
        <v>1.3461125353590533</v>
      </c>
      <c r="N503" s="47">
        <f t="shared" si="53"/>
        <v>749.78468219499268</v>
      </c>
    </row>
    <row r="504" spans="6:14" hidden="1" outlineLevel="1" x14ac:dyDescent="0.45">
      <c r="F504">
        <v>558</v>
      </c>
      <c r="G504" s="50">
        <f t="shared" si="49"/>
        <v>1.3145646182372428</v>
      </c>
      <c r="H504" s="47">
        <f t="shared" si="50"/>
        <v>733.52705697638146</v>
      </c>
      <c r="I504" s="25">
        <v>558</v>
      </c>
      <c r="J504" s="50">
        <f t="shared" si="48"/>
        <v>1.3300447577000321</v>
      </c>
      <c r="K504" s="47">
        <f t="shared" si="51"/>
        <v>742.16497479661791</v>
      </c>
      <c r="L504" s="25">
        <v>558</v>
      </c>
      <c r="M504" s="50">
        <f t="shared" si="52"/>
        <v>1.3451126751498306</v>
      </c>
      <c r="N504" s="47">
        <f t="shared" si="53"/>
        <v>750.57287273360544</v>
      </c>
    </row>
    <row r="505" spans="6:14" hidden="1" outlineLevel="1" x14ac:dyDescent="0.45">
      <c r="F505">
        <v>559</v>
      </c>
      <c r="G505" s="50">
        <f t="shared" si="49"/>
        <v>1.3136660737630126</v>
      </c>
      <c r="H505" s="47">
        <f t="shared" si="50"/>
        <v>734.33933523352403</v>
      </c>
      <c r="I505" s="25">
        <v>559</v>
      </c>
      <c r="J505" s="50">
        <f t="shared" si="48"/>
        <v>1.329096731937363</v>
      </c>
      <c r="K505" s="47">
        <f t="shared" si="51"/>
        <v>742.96507315298595</v>
      </c>
      <c r="L505" s="25">
        <v>559</v>
      </c>
      <c r="M505" s="50">
        <f t="shared" si="52"/>
        <v>1.3441160544811481</v>
      </c>
      <c r="N505" s="47">
        <f t="shared" si="53"/>
        <v>751.36087445496185</v>
      </c>
    </row>
    <row r="506" spans="6:14" hidden="1" outlineLevel="1" x14ac:dyDescent="0.45">
      <c r="F506">
        <v>560</v>
      </c>
      <c r="G506" s="50">
        <f t="shared" si="49"/>
        <v>1.3127703875312398</v>
      </c>
      <c r="H506" s="47">
        <f t="shared" si="50"/>
        <v>735.15141701749428</v>
      </c>
      <c r="I506" s="25">
        <v>560</v>
      </c>
      <c r="J506" s="50">
        <f t="shared" si="48"/>
        <v>1.3281517494388999</v>
      </c>
      <c r="K506" s="47">
        <f t="shared" si="51"/>
        <v>743.76497968578394</v>
      </c>
      <c r="L506" s="25">
        <v>560</v>
      </c>
      <c r="M506" s="50">
        <f t="shared" si="52"/>
        <v>1.343122661013866</v>
      </c>
      <c r="N506" s="47">
        <f t="shared" si="53"/>
        <v>752.14869016776493</v>
      </c>
    </row>
    <row r="507" spans="6:14" hidden="1" outlineLevel="1" x14ac:dyDescent="0.45">
      <c r="F507">
        <v>561</v>
      </c>
      <c r="G507" s="50">
        <f t="shared" si="49"/>
        <v>1.3118775489256242</v>
      </c>
      <c r="H507" s="47">
        <f t="shared" si="50"/>
        <v>735.96330494727522</v>
      </c>
      <c r="I507" s="25">
        <v>561</v>
      </c>
      <c r="J507" s="50">
        <f t="shared" si="48"/>
        <v>1.3272097987584377</v>
      </c>
      <c r="K507" s="47">
        <f t="shared" si="51"/>
        <v>744.56469710348358</v>
      </c>
      <c r="L507" s="25">
        <v>561</v>
      </c>
      <c r="M507" s="50">
        <f t="shared" si="52"/>
        <v>1.3421324824653484</v>
      </c>
      <c r="N507" s="47">
        <f t="shared" si="53"/>
        <v>752.93632266306042</v>
      </c>
    </row>
    <row r="508" spans="6:14" hidden="1" outlineLevel="1" x14ac:dyDescent="0.45">
      <c r="F508">
        <v>562</v>
      </c>
      <c r="G508" s="50">
        <f t="shared" si="49"/>
        <v>1.3109875473771249</v>
      </c>
      <c r="H508" s="47">
        <f t="shared" si="50"/>
        <v>736.77500162594413</v>
      </c>
      <c r="I508" s="25">
        <v>562</v>
      </c>
      <c r="J508" s="50">
        <f t="shared" si="48"/>
        <v>1.3262708685014513</v>
      </c>
      <c r="K508" s="47">
        <f t="shared" si="51"/>
        <v>745.36422809781561</v>
      </c>
      <c r="L508" s="25">
        <v>562</v>
      </c>
      <c r="M508" s="50">
        <f t="shared" si="52"/>
        <v>1.3411455066091562</v>
      </c>
      <c r="N508" s="47">
        <f t="shared" si="53"/>
        <v>753.72377471434584</v>
      </c>
    </row>
    <row r="509" spans="6:14" hidden="1" outlineLevel="1" x14ac:dyDescent="0.45">
      <c r="F509">
        <v>563</v>
      </c>
      <c r="G509" s="50">
        <f t="shared" si="49"/>
        <v>1.3101003723637092</v>
      </c>
      <c r="H509" s="47">
        <f t="shared" si="50"/>
        <v>737.58650964076833</v>
      </c>
      <c r="I509" s="25">
        <v>563</v>
      </c>
      <c r="J509" s="50">
        <f t="shared" si="48"/>
        <v>1.325334947324819</v>
      </c>
      <c r="K509" s="47">
        <f t="shared" si="51"/>
        <v>746.16357534387316</v>
      </c>
      <c r="L509" s="25">
        <v>563</v>
      </c>
      <c r="M509" s="50">
        <f t="shared" si="52"/>
        <v>1.3401617212747423</v>
      </c>
      <c r="N509" s="47">
        <f t="shared" si="53"/>
        <v>754.5110490776799</v>
      </c>
    </row>
    <row r="510" spans="6:14" hidden="1" outlineLevel="1" x14ac:dyDescent="0.45">
      <c r="F510">
        <v>564</v>
      </c>
      <c r="G510" s="50">
        <f t="shared" si="49"/>
        <v>1.309216013410105</v>
      </c>
      <c r="H510" s="47">
        <f t="shared" si="50"/>
        <v>738.39783156329918</v>
      </c>
      <c r="I510" s="25">
        <v>564</v>
      </c>
      <c r="J510" s="50">
        <f t="shared" si="48"/>
        <v>1.324402023936547</v>
      </c>
      <c r="K510" s="47">
        <f t="shared" si="51"/>
        <v>746.96274150021259</v>
      </c>
      <c r="L510" s="25">
        <v>564</v>
      </c>
      <c r="M510" s="50">
        <f t="shared" si="52"/>
        <v>1.3391811143471479</v>
      </c>
      <c r="N510" s="47">
        <f t="shared" si="53"/>
        <v>755.29814849179138</v>
      </c>
    </row>
    <row r="511" spans="6:14" hidden="1" outlineLevel="1" x14ac:dyDescent="0.45">
      <c r="F511">
        <v>565</v>
      </c>
      <c r="G511" s="50">
        <f t="shared" si="49"/>
        <v>1.3083344600875535</v>
      </c>
      <c r="H511" s="47">
        <f t="shared" si="50"/>
        <v>739.2089699494677</v>
      </c>
      <c r="I511" s="25">
        <v>565</v>
      </c>
      <c r="J511" s="50">
        <f t="shared" si="48"/>
        <v>1.3234720870954959</v>
      </c>
      <c r="K511" s="47">
        <f t="shared" si="51"/>
        <v>747.76172920895522</v>
      </c>
      <c r="L511" s="25">
        <v>565</v>
      </c>
      <c r="M511" s="50">
        <f t="shared" si="52"/>
        <v>1.3382036737667009</v>
      </c>
      <c r="N511" s="47">
        <f t="shared" si="53"/>
        <v>756.08507567818606</v>
      </c>
    </row>
    <row r="512" spans="6:14" hidden="1" outlineLevel="1" x14ac:dyDescent="0.45">
      <c r="F512">
        <v>566</v>
      </c>
      <c r="G512" s="50">
        <f t="shared" si="49"/>
        <v>1.3074557020135642</v>
      </c>
      <c r="H512" s="47">
        <f t="shared" si="50"/>
        <v>740.01992733967734</v>
      </c>
      <c r="I512" s="25">
        <v>566</v>
      </c>
      <c r="J512" s="50">
        <f t="shared" si="48"/>
        <v>1.3225451256111078</v>
      </c>
      <c r="K512" s="47">
        <f t="shared" si="51"/>
        <v>748.56054109588706</v>
      </c>
      <c r="L512" s="25">
        <v>566</v>
      </c>
      <c r="M512" s="50">
        <f t="shared" si="52"/>
        <v>1.3372293875287169</v>
      </c>
      <c r="N512" s="47">
        <f t="shared" si="53"/>
        <v>756.87183334125382</v>
      </c>
    </row>
    <row r="513" spans="6:14" hidden="1" outlineLevel="1" x14ac:dyDescent="0.45">
      <c r="F513">
        <v>567</v>
      </c>
      <c r="G513" s="50">
        <f t="shared" si="49"/>
        <v>1.3065797288516705</v>
      </c>
      <c r="H513" s="47">
        <f t="shared" si="50"/>
        <v>740.83070625889718</v>
      </c>
      <c r="I513" s="25">
        <v>567</v>
      </c>
      <c r="J513" s="50">
        <f t="shared" si="48"/>
        <v>1.3216211283431369</v>
      </c>
      <c r="K513" s="47">
        <f t="shared" si="51"/>
        <v>749.35917977055863</v>
      </c>
      <c r="L513" s="25">
        <v>567</v>
      </c>
      <c r="M513" s="50">
        <f t="shared" si="52"/>
        <v>1.3362582436832007</v>
      </c>
      <c r="N513" s="47">
        <f t="shared" si="53"/>
        <v>757.65842416837484</v>
      </c>
    </row>
    <row r="514" spans="6:14" hidden="1" outlineLevel="1" x14ac:dyDescent="0.45">
      <c r="F514">
        <v>568</v>
      </c>
      <c r="G514" s="50">
        <f t="shared" si="49"/>
        <v>1.3057065303111879</v>
      </c>
      <c r="H514" s="47">
        <f t="shared" si="50"/>
        <v>741.64130921675473</v>
      </c>
      <c r="I514" s="25">
        <v>568</v>
      </c>
      <c r="J514" s="50">
        <f t="shared" si="48"/>
        <v>1.320700084201381</v>
      </c>
      <c r="K514" s="47">
        <f t="shared" si="51"/>
        <v>750.15764782638439</v>
      </c>
      <c r="L514" s="25">
        <v>568</v>
      </c>
      <c r="M514" s="50">
        <f t="shared" si="52"/>
        <v>1.3352902303345511</v>
      </c>
      <c r="N514" s="47">
        <f t="shared" si="53"/>
        <v>758.44485083002496</v>
      </c>
    </row>
    <row r="515" spans="6:14" hidden="1" outlineLevel="1" x14ac:dyDescent="0.45">
      <c r="F515">
        <v>569</v>
      </c>
      <c r="G515" s="50">
        <f t="shared" si="49"/>
        <v>1.3048360961469725</v>
      </c>
      <c r="H515" s="47">
        <f t="shared" si="50"/>
        <v>742.45173870762733</v>
      </c>
      <c r="I515" s="25">
        <v>569</v>
      </c>
      <c r="J515" s="50">
        <f t="shared" si="48"/>
        <v>1.3197819821454131</v>
      </c>
      <c r="K515" s="47">
        <f t="shared" si="51"/>
        <v>750.95594784074001</v>
      </c>
      <c r="L515" s="25">
        <v>569</v>
      </c>
      <c r="M515" s="50">
        <f t="shared" si="52"/>
        <v>1.3343253356412668</v>
      </c>
      <c r="N515" s="47">
        <f t="shared" si="53"/>
        <v>759.23111597988077</v>
      </c>
    </row>
    <row r="516" spans="6:14" hidden="1" outlineLevel="1" x14ac:dyDescent="0.45">
      <c r="F516">
        <v>570</v>
      </c>
      <c r="G516" s="50">
        <f t="shared" si="49"/>
        <v>1.3039684161591822</v>
      </c>
      <c r="H516" s="47">
        <f t="shared" si="50"/>
        <v>743.26199721073385</v>
      </c>
      <c r="I516" s="25">
        <v>570</v>
      </c>
      <c r="J516" s="50">
        <f t="shared" si="48"/>
        <v>1.3188668111843174</v>
      </c>
      <c r="K516" s="47">
        <f t="shared" si="51"/>
        <v>751.75408237506088</v>
      </c>
      <c r="L516" s="25">
        <v>570</v>
      </c>
      <c r="M516" s="50">
        <f t="shared" si="52"/>
        <v>1.3333635478156538</v>
      </c>
      <c r="N516" s="47">
        <f t="shared" si="53"/>
        <v>760.01722225492267</v>
      </c>
    </row>
    <row r="517" spans="6:14" hidden="1" outlineLevel="1" x14ac:dyDescent="0.45">
      <c r="F517">
        <v>571</v>
      </c>
      <c r="G517" s="50">
        <f t="shared" si="49"/>
        <v>1.3031034801930381</v>
      </c>
      <c r="H517" s="47">
        <f t="shared" si="50"/>
        <v>744.07208719022481</v>
      </c>
      <c r="I517" s="25">
        <v>571</v>
      </c>
      <c r="J517" s="50">
        <f t="shared" si="48"/>
        <v>1.3179545603764253</v>
      </c>
      <c r="K517" s="47">
        <f t="shared" si="51"/>
        <v>752.55205397493887</v>
      </c>
      <c r="L517" s="25">
        <v>571</v>
      </c>
      <c r="M517" s="50">
        <f t="shared" si="52"/>
        <v>1.3324048551235359</v>
      </c>
      <c r="N517" s="47">
        <f t="shared" si="53"/>
        <v>760.80317227553905</v>
      </c>
    </row>
    <row r="518" spans="6:14" hidden="1" outlineLevel="1" x14ac:dyDescent="0.45">
      <c r="F518">
        <v>572</v>
      </c>
      <c r="G518" s="50">
        <f t="shared" si="49"/>
        <v>1.3022412781385879</v>
      </c>
      <c r="H518" s="47">
        <f t="shared" si="50"/>
        <v>744.88201109527233</v>
      </c>
      <c r="I518" s="25">
        <v>572</v>
      </c>
      <c r="J518" s="50">
        <f t="shared" si="48"/>
        <v>1.3170452188290529</v>
      </c>
      <c r="K518" s="47">
        <f t="shared" si="51"/>
        <v>753.34986517021821</v>
      </c>
      <c r="L518" s="25">
        <v>572</v>
      </c>
      <c r="M518" s="50">
        <f t="shared" si="52"/>
        <v>1.3314492458839655</v>
      </c>
      <c r="N518" s="47">
        <f t="shared" si="53"/>
        <v>761.58896864562826</v>
      </c>
    </row>
    <row r="519" spans="6:14" hidden="1" outlineLevel="1" x14ac:dyDescent="0.45">
      <c r="F519">
        <v>573</v>
      </c>
      <c r="G519" s="50">
        <f t="shared" si="49"/>
        <v>1.3013817999304718</v>
      </c>
      <c r="H519" s="47">
        <f t="shared" si="50"/>
        <v>745.69177136016037</v>
      </c>
      <c r="I519" s="25">
        <v>573</v>
      </c>
      <c r="J519" s="50">
        <f t="shared" si="48"/>
        <v>1.3161387756982403</v>
      </c>
      <c r="K519" s="47">
        <f t="shared" si="51"/>
        <v>754.14751847509172</v>
      </c>
      <c r="L519" s="25">
        <v>573</v>
      </c>
      <c r="M519" s="50">
        <f t="shared" si="52"/>
        <v>1.3304967084689368</v>
      </c>
      <c r="N519" s="47">
        <f t="shared" si="53"/>
        <v>762.37461395270077</v>
      </c>
    </row>
    <row r="520" spans="6:14" hidden="1" outlineLevel="1" x14ac:dyDescent="0.45">
      <c r="F520">
        <v>574</v>
      </c>
      <c r="G520" s="50">
        <f t="shared" si="49"/>
        <v>1.3005250355476874</v>
      </c>
      <c r="H520" s="47">
        <f t="shared" si="50"/>
        <v>746.50137040437255</v>
      </c>
      <c r="I520" s="25">
        <v>574</v>
      </c>
      <c r="J520" s="50">
        <f t="shared" si="48"/>
        <v>1.3152352201884938</v>
      </c>
      <c r="K520" s="47">
        <f t="shared" si="51"/>
        <v>754.94501638819543</v>
      </c>
      <c r="L520" s="25">
        <v>574</v>
      </c>
      <c r="M520" s="50">
        <f t="shared" si="52"/>
        <v>1.3295472313031014</v>
      </c>
      <c r="N520" s="47">
        <f t="shared" si="53"/>
        <v>763.1601107679802</v>
      </c>
    </row>
    <row r="521" spans="6:14" hidden="1" outlineLevel="1" x14ac:dyDescent="0.45">
      <c r="F521">
        <v>575</v>
      </c>
      <c r="G521" s="50">
        <f t="shared" si="49"/>
        <v>1.2996709750133584</v>
      </c>
      <c r="H521" s="47">
        <f t="shared" si="50"/>
        <v>747.31081063268107</v>
      </c>
      <c r="I521" s="25">
        <v>575</v>
      </c>
      <c r="J521" s="50">
        <f t="shared" si="48"/>
        <v>1.3143345415525274</v>
      </c>
      <c r="K521" s="47">
        <f t="shared" si="51"/>
        <v>755.74236139270329</v>
      </c>
      <c r="L521" s="25">
        <v>575</v>
      </c>
      <c r="M521" s="50">
        <f t="shared" si="52"/>
        <v>1.3286008028634844</v>
      </c>
      <c r="N521" s="47">
        <f t="shared" si="53"/>
        <v>763.94546164650353</v>
      </c>
    </row>
    <row r="522" spans="6:14" hidden="1" outlineLevel="1" x14ac:dyDescent="0.45">
      <c r="F522">
        <v>576</v>
      </c>
      <c r="G522" s="50">
        <f t="shared" si="49"/>
        <v>1.2988196083945034</v>
      </c>
      <c r="H522" s="47">
        <f t="shared" si="50"/>
        <v>748.12009443523391</v>
      </c>
      <c r="I522" s="25">
        <v>576</v>
      </c>
      <c r="J522" s="50">
        <f t="shared" si="48"/>
        <v>1.3134367290910074</v>
      </c>
      <c r="K522" s="47">
        <f t="shared" si="51"/>
        <v>756.53955595642026</v>
      </c>
      <c r="L522" s="25">
        <v>576</v>
      </c>
      <c r="M522" s="50">
        <f t="shared" si="52"/>
        <v>1.3276574116792037</v>
      </c>
      <c r="N522" s="47">
        <f t="shared" si="53"/>
        <v>764.73066912722129</v>
      </c>
    </row>
    <row r="523" spans="6:14" hidden="1" outlineLevel="1" x14ac:dyDescent="0.45">
      <c r="F523">
        <v>577</v>
      </c>
      <c r="G523" s="50">
        <f t="shared" si="49"/>
        <v>1.2979709258018066</v>
      </c>
      <c r="H523" s="47">
        <f t="shared" si="50"/>
        <v>748.92922418764238</v>
      </c>
      <c r="I523" s="25">
        <v>577</v>
      </c>
      <c r="J523" s="50">
        <f t="shared" si="48"/>
        <v>1.3125417721522989</v>
      </c>
      <c r="K523" s="47">
        <f t="shared" si="51"/>
        <v>757.33660253187645</v>
      </c>
      <c r="L523" s="25">
        <v>577</v>
      </c>
      <c r="M523" s="50">
        <f t="shared" si="52"/>
        <v>1.3267170463311901</v>
      </c>
      <c r="N523" s="47">
        <f t="shared" si="53"/>
        <v>765.51573573309668</v>
      </c>
    </row>
    <row r="524" spans="6:14" hidden="1" outlineLevel="1" x14ac:dyDescent="0.45">
      <c r="F524">
        <v>578</v>
      </c>
      <c r="G524" s="50">
        <f t="shared" si="49"/>
        <v>1.2971249173893895</v>
      </c>
      <c r="H524" s="47">
        <f t="shared" si="50"/>
        <v>749.73820225106715</v>
      </c>
      <c r="I524" s="25">
        <v>578</v>
      </c>
      <c r="J524" s="50">
        <f t="shared" si="48"/>
        <v>1.3116496601322123</v>
      </c>
      <c r="K524" s="47">
        <f t="shared" si="51"/>
        <v>758.13350355641876</v>
      </c>
      <c r="L524" s="25">
        <v>578</v>
      </c>
      <c r="M524" s="50">
        <f t="shared" si="52"/>
        <v>1.325779695451909</v>
      </c>
      <c r="N524" s="47">
        <f t="shared" si="53"/>
        <v>766.30066397120345</v>
      </c>
    </row>
    <row r="525" spans="6:14" hidden="1" outlineLevel="1" x14ac:dyDescent="0.45">
      <c r="F525">
        <v>579</v>
      </c>
      <c r="G525" s="50">
        <f t="shared" si="49"/>
        <v>1.296281573354584</v>
      </c>
      <c r="H525" s="47">
        <f t="shared" si="50"/>
        <v>750.54703097230413</v>
      </c>
      <c r="I525" s="25">
        <v>579</v>
      </c>
      <c r="J525" s="50">
        <f t="shared" si="48"/>
        <v>1.3107603824737524</v>
      </c>
      <c r="K525" s="47">
        <f t="shared" si="51"/>
        <v>758.9302614523026</v>
      </c>
      <c r="L525" s="25">
        <v>579</v>
      </c>
      <c r="M525" s="50">
        <f t="shared" si="52"/>
        <v>1.3248453477250846</v>
      </c>
      <c r="N525" s="47">
        <f t="shared" si="53"/>
        <v>767.08545633282392</v>
      </c>
    </row>
    <row r="526" spans="6:14" hidden="1" outlineLevel="1" x14ac:dyDescent="0.45">
      <c r="F526">
        <v>580</v>
      </c>
      <c r="G526" s="50">
        <f t="shared" si="49"/>
        <v>1.2954408839377076</v>
      </c>
      <c r="H526" s="47">
        <f t="shared" si="50"/>
        <v>751.35571268387037</v>
      </c>
      <c r="I526" s="25">
        <v>580</v>
      </c>
      <c r="J526" s="50">
        <f t="shared" si="48"/>
        <v>1.3098739286668695</v>
      </c>
      <c r="K526" s="47">
        <f t="shared" si="51"/>
        <v>759.72687862678424</v>
      </c>
      <c r="L526" s="25">
        <v>580</v>
      </c>
      <c r="M526" s="50">
        <f t="shared" si="52"/>
        <v>1.3239139918854248</v>
      </c>
      <c r="N526" s="47">
        <f t="shared" si="53"/>
        <v>767.87011529354641</v>
      </c>
    </row>
    <row r="527" spans="6:14" hidden="1" outlineLevel="1" x14ac:dyDescent="0.45">
      <c r="F527">
        <v>581</v>
      </c>
      <c r="G527" s="50">
        <f t="shared" si="49"/>
        <v>1.294602839421839</v>
      </c>
      <c r="H527" s="47">
        <f t="shared" si="50"/>
        <v>752.16424970408843</v>
      </c>
      <c r="I527" s="25">
        <v>581</v>
      </c>
      <c r="J527" s="50">
        <f t="shared" si="48"/>
        <v>1.3089902882482107</v>
      </c>
      <c r="K527" s="47">
        <f t="shared" si="51"/>
        <v>760.52335747221048</v>
      </c>
      <c r="L527" s="25">
        <v>581</v>
      </c>
      <c r="M527" s="50">
        <f t="shared" si="52"/>
        <v>1.3229856167183494</v>
      </c>
      <c r="N527" s="47">
        <f t="shared" si="53"/>
        <v>768.65464331336102</v>
      </c>
    </row>
    <row r="528" spans="6:14" hidden="1" outlineLevel="1" x14ac:dyDescent="0.45">
      <c r="F528">
        <v>582</v>
      </c>
      <c r="G528" s="50">
        <f t="shared" si="49"/>
        <v>1.2937674301325957</v>
      </c>
      <c r="H528" s="47">
        <f t="shared" si="50"/>
        <v>752.97264433717066</v>
      </c>
      <c r="I528" s="25">
        <v>582</v>
      </c>
      <c r="J528" s="50">
        <f t="shared" si="48"/>
        <v>1.3081094508008739</v>
      </c>
      <c r="K528" s="47">
        <f t="shared" si="51"/>
        <v>761.31970036610858</v>
      </c>
      <c r="L528" s="25">
        <v>582</v>
      </c>
      <c r="M528" s="50">
        <f t="shared" si="52"/>
        <v>1.3220602110597177</v>
      </c>
      <c r="N528" s="47">
        <f t="shared" si="53"/>
        <v>769.43904283675568</v>
      </c>
    </row>
    <row r="529" spans="6:14" hidden="1" outlineLevel="1" x14ac:dyDescent="0.45">
      <c r="F529">
        <v>583</v>
      </c>
      <c r="G529" s="50">
        <f t="shared" si="49"/>
        <v>1.2929346464379126</v>
      </c>
      <c r="H529" s="47">
        <f t="shared" si="50"/>
        <v>753.78089887330304</v>
      </c>
      <c r="I529" s="25">
        <v>583</v>
      </c>
      <c r="J529" s="50">
        <f t="shared" si="48"/>
        <v>1.3072314059541621</v>
      </c>
      <c r="K529" s="47">
        <f t="shared" si="51"/>
        <v>762.11590967127654</v>
      </c>
      <c r="L529" s="25">
        <v>583</v>
      </c>
      <c r="M529" s="50">
        <f t="shared" si="52"/>
        <v>1.3211377637955604</v>
      </c>
      <c r="N529" s="47">
        <f t="shared" si="53"/>
        <v>770.22331629281166</v>
      </c>
    </row>
    <row r="530" spans="6:14" hidden="1" outlineLevel="1" x14ac:dyDescent="0.45">
      <c r="F530">
        <v>584</v>
      </c>
      <c r="G530" s="50">
        <f t="shared" si="49"/>
        <v>1.292104478747822</v>
      </c>
      <c r="H530" s="47">
        <f t="shared" si="50"/>
        <v>754.58901558872799</v>
      </c>
      <c r="I530" s="25">
        <v>584</v>
      </c>
      <c r="J530" s="50">
        <f t="shared" si="48"/>
        <v>1.3063561433833408</v>
      </c>
      <c r="K530" s="47">
        <f t="shared" si="51"/>
        <v>762.91198773587109</v>
      </c>
      <c r="L530" s="25">
        <v>584</v>
      </c>
      <c r="M530" s="50">
        <f t="shared" si="52"/>
        <v>1.3202182638618105</v>
      </c>
      <c r="N530" s="47">
        <f t="shared" si="53"/>
        <v>771.00746609529733</v>
      </c>
    </row>
    <row r="531" spans="6:14" hidden="1" outlineLevel="1" x14ac:dyDescent="0.45">
      <c r="F531">
        <v>585</v>
      </c>
      <c r="G531" s="50">
        <f t="shared" si="49"/>
        <v>1.2912769175142349</v>
      </c>
      <c r="H531" s="47">
        <f t="shared" si="50"/>
        <v>755.39699674582744</v>
      </c>
      <c r="I531" s="25">
        <v>585</v>
      </c>
      <c r="J531" s="50">
        <f t="shared" ref="J531:J594" si="54">J530^$J$19</f>
        <v>1.3054836528093954</v>
      </c>
      <c r="K531" s="47">
        <f t="shared" si="51"/>
        <v>763.70793689349625</v>
      </c>
      <c r="L531" s="25">
        <v>585</v>
      </c>
      <c r="M531" s="50">
        <f t="shared" si="52"/>
        <v>1.3193017002440379</v>
      </c>
      <c r="N531" s="47">
        <f t="shared" si="53"/>
        <v>771.79149464276213</v>
      </c>
    </row>
    <row r="532" spans="6:14" hidden="1" outlineLevel="1" x14ac:dyDescent="0.45">
      <c r="F532">
        <v>586</v>
      </c>
      <c r="G532" s="50">
        <f t="shared" si="49"/>
        <v>1.2904519532307241</v>
      </c>
      <c r="H532" s="47">
        <f t="shared" si="50"/>
        <v>756.20484459320437</v>
      </c>
      <c r="I532" s="25">
        <v>586</v>
      </c>
      <c r="J532" s="50">
        <f t="shared" si="54"/>
        <v>1.3046139239987906</v>
      </c>
      <c r="K532" s="47">
        <f t="shared" si="51"/>
        <v>764.50375946329132</v>
      </c>
      <c r="L532" s="25">
        <v>586</v>
      </c>
      <c r="M532" s="50">
        <f t="shared" si="52"/>
        <v>1.3183880619771851</v>
      </c>
      <c r="N532" s="47">
        <f t="shared" si="53"/>
        <v>772.57540431863049</v>
      </c>
    </row>
    <row r="533" spans="6:14" hidden="1" outlineLevel="1" x14ac:dyDescent="0.45">
      <c r="F533">
        <v>587</v>
      </c>
      <c r="G533" s="50">
        <f t="shared" si="49"/>
        <v>1.2896295764323076</v>
      </c>
      <c r="H533" s="47">
        <f t="shared" si="50"/>
        <v>757.01256136576455</v>
      </c>
      <c r="I533" s="25">
        <v>587</v>
      </c>
      <c r="J533" s="50">
        <f t="shared" si="54"/>
        <v>1.3037469467632317</v>
      </c>
      <c r="K533" s="47">
        <f t="shared" si="51"/>
        <v>765.29945775001704</v>
      </c>
      <c r="L533" s="25">
        <v>587</v>
      </c>
      <c r="M533" s="50">
        <f t="shared" si="52"/>
        <v>1.3174773381453031</v>
      </c>
      <c r="N533" s="47">
        <f t="shared" si="53"/>
        <v>773.35919749129289</v>
      </c>
    </row>
    <row r="534" spans="6:14" hidden="1" outlineLevel="1" x14ac:dyDescent="0.45">
      <c r="F534">
        <v>588</v>
      </c>
      <c r="G534" s="50">
        <f t="shared" si="49"/>
        <v>1.2888097776952343</v>
      </c>
      <c r="H534" s="47">
        <f t="shared" si="50"/>
        <v>757.82014928479782</v>
      </c>
      <c r="I534" s="25">
        <v>588</v>
      </c>
      <c r="J534" s="50">
        <f t="shared" si="54"/>
        <v>1.302882710959427</v>
      </c>
      <c r="K534" s="47">
        <f t="shared" si="51"/>
        <v>766.09503404414306</v>
      </c>
      <c r="L534" s="25">
        <v>588</v>
      </c>
      <c r="M534" s="50">
        <f t="shared" si="52"/>
        <v>1.3165695178812917</v>
      </c>
      <c r="N534" s="47">
        <f t="shared" si="53"/>
        <v>774.14287651419954</v>
      </c>
    </row>
    <row r="535" spans="6:14" hidden="1" outlineLevel="1" x14ac:dyDescent="0.45">
      <c r="F535">
        <v>589</v>
      </c>
      <c r="G535" s="50">
        <f t="shared" si="49"/>
        <v>1.2879925476367706</v>
      </c>
      <c r="H535" s="47">
        <f t="shared" si="50"/>
        <v>758.62761055805788</v>
      </c>
      <c r="I535" s="25">
        <v>589</v>
      </c>
      <c r="J535" s="50">
        <f t="shared" si="54"/>
        <v>1.3020212064888512</v>
      </c>
      <c r="K535" s="47">
        <f t="shared" si="51"/>
        <v>766.8904906219334</v>
      </c>
      <c r="L535" s="25">
        <v>589</v>
      </c>
      <c r="M535" s="50">
        <f t="shared" si="52"/>
        <v>1.3156645903666391</v>
      </c>
      <c r="N535" s="47">
        <f t="shared" si="53"/>
        <v>774.92644372595043</v>
      </c>
    </row>
    <row r="536" spans="6:14" hidden="1" outlineLevel="1" x14ac:dyDescent="0.45">
      <c r="F536">
        <v>590</v>
      </c>
      <c r="G536" s="50">
        <f t="shared" si="49"/>
        <v>1.2871778769149875</v>
      </c>
      <c r="H536" s="47">
        <f t="shared" si="50"/>
        <v>759.4349473798427</v>
      </c>
      <c r="I536" s="25">
        <v>590</v>
      </c>
      <c r="J536" s="50">
        <f t="shared" si="54"/>
        <v>1.301162423297511</v>
      </c>
      <c r="K536" s="47">
        <f t="shared" si="51"/>
        <v>767.68582974553146</v>
      </c>
      <c r="L536" s="25">
        <v>590</v>
      </c>
      <c r="M536" s="50">
        <f t="shared" si="52"/>
        <v>1.3147625448311635</v>
      </c>
      <c r="N536" s="47">
        <f t="shared" si="53"/>
        <v>775.7099014503865</v>
      </c>
    </row>
    <row r="537" spans="6:14" hidden="1" outlineLevel="1" x14ac:dyDescent="0.45">
      <c r="F537">
        <v>591</v>
      </c>
      <c r="G537" s="50">
        <f t="shared" si="49"/>
        <v>1.2863657562285506</v>
      </c>
      <c r="H537" s="47">
        <f t="shared" si="50"/>
        <v>760.24216193107338</v>
      </c>
      <c r="I537" s="25">
        <v>591</v>
      </c>
      <c r="J537" s="50">
        <f t="shared" si="54"/>
        <v>1.3003063513757114</v>
      </c>
      <c r="K537" s="47">
        <f t="shared" si="51"/>
        <v>768.48105366304537</v>
      </c>
      <c r="L537" s="25">
        <v>591</v>
      </c>
      <c r="M537" s="50">
        <f t="shared" si="52"/>
        <v>1.3138633705527571</v>
      </c>
      <c r="N537" s="47">
        <f t="shared" si="53"/>
        <v>776.49325199667942</v>
      </c>
    </row>
    <row r="538" spans="6:14" hidden="1" outlineLevel="1" x14ac:dyDescent="0.45">
      <c r="F538">
        <v>592</v>
      </c>
      <c r="G538" s="50">
        <f t="shared" si="49"/>
        <v>1.2855561763165102</v>
      </c>
      <c r="H538" s="47">
        <f t="shared" si="50"/>
        <v>761.04925637937401</v>
      </c>
      <c r="I538" s="25">
        <v>592</v>
      </c>
      <c r="J538" s="50">
        <f t="shared" si="54"/>
        <v>1.2994529807578243</v>
      </c>
      <c r="K538" s="47">
        <f t="shared" si="51"/>
        <v>769.27616460863203</v>
      </c>
      <c r="L538" s="25">
        <v>592</v>
      </c>
      <c r="M538" s="50">
        <f t="shared" si="52"/>
        <v>1.3129670568571312</v>
      </c>
      <c r="N538" s="47">
        <f t="shared" si="53"/>
        <v>777.27649765942169</v>
      </c>
    </row>
    <row r="539" spans="6:14" hidden="1" outlineLevel="1" x14ac:dyDescent="0.45">
      <c r="F539">
        <v>593</v>
      </c>
      <c r="G539" s="50">
        <f t="shared" si="49"/>
        <v>1.2847491279580927</v>
      </c>
      <c r="H539" s="47">
        <f t="shared" si="50"/>
        <v>761.85623287914893</v>
      </c>
      <c r="I539" s="25">
        <v>593</v>
      </c>
      <c r="J539" s="50">
        <f t="shared" si="54"/>
        <v>1.2986023015220576</v>
      </c>
      <c r="K539" s="47">
        <f t="shared" si="51"/>
        <v>770.07116480258014</v>
      </c>
      <c r="L539" s="25">
        <v>593</v>
      </c>
      <c r="M539" s="50">
        <f t="shared" si="52"/>
        <v>1.3120735931175624</v>
      </c>
      <c r="N539" s="47">
        <f t="shared" si="53"/>
        <v>778.05964071871449</v>
      </c>
    </row>
    <row r="540" spans="6:14" hidden="1" outlineLevel="1" x14ac:dyDescent="0.45">
      <c r="F540">
        <v>594</v>
      </c>
      <c r="G540" s="50">
        <f t="shared" si="49"/>
        <v>1.2839446019724936</v>
      </c>
      <c r="H540" s="47">
        <f t="shared" si="50"/>
        <v>762.66309357166119</v>
      </c>
      <c r="I540" s="25">
        <v>594</v>
      </c>
      <c r="J540" s="50">
        <f t="shared" si="54"/>
        <v>1.2977543037902262</v>
      </c>
      <c r="K540" s="47">
        <f t="shared" si="51"/>
        <v>770.86605645139434</v>
      </c>
      <c r="L540" s="25">
        <v>594</v>
      </c>
      <c r="M540" s="50">
        <f t="shared" si="52"/>
        <v>1.3111829687546415</v>
      </c>
      <c r="N540" s="47">
        <f t="shared" si="53"/>
        <v>778.84268344025702</v>
      </c>
    </row>
    <row r="541" spans="6:14" hidden="1" outlineLevel="1" x14ac:dyDescent="0.45">
      <c r="F541">
        <v>595</v>
      </c>
      <c r="G541" s="50">
        <f t="shared" si="49"/>
        <v>1.2831425892186716</v>
      </c>
      <c r="H541" s="47">
        <f t="shared" si="50"/>
        <v>763.46984058510964</v>
      </c>
      <c r="I541" s="25">
        <v>595</v>
      </c>
      <c r="J541" s="50">
        <f t="shared" si="54"/>
        <v>1.296908977727524</v>
      </c>
      <c r="K541" s="47">
        <f t="shared" si="51"/>
        <v>771.66084174787682</v>
      </c>
      <c r="L541" s="25">
        <v>595</v>
      </c>
      <c r="M541" s="50">
        <f t="shared" si="52"/>
        <v>1.3102951732360224</v>
      </c>
      <c r="N541" s="47">
        <f t="shared" si="53"/>
        <v>779.62562807543338</v>
      </c>
    </row>
    <row r="542" spans="6:14" hidden="1" outlineLevel="1" x14ac:dyDescent="0.45">
      <c r="F542">
        <v>596</v>
      </c>
      <c r="G542" s="50">
        <f t="shared" si="49"/>
        <v>1.2823430805951441</v>
      </c>
      <c r="H542" s="47">
        <f t="shared" si="50"/>
        <v>764.27647603470587</v>
      </c>
      <c r="I542" s="25">
        <v>596</v>
      </c>
      <c r="J542" s="50">
        <f t="shared" si="54"/>
        <v>1.2960663135422983</v>
      </c>
      <c r="K542" s="47">
        <f t="shared" si="51"/>
        <v>772.45552287120972</v>
      </c>
      <c r="L542" s="25">
        <v>596</v>
      </c>
      <c r="M542" s="50">
        <f t="shared" si="52"/>
        <v>1.3094101960761741</v>
      </c>
      <c r="N542" s="47">
        <f t="shared" si="53"/>
        <v>780.40847686139978</v>
      </c>
    </row>
    <row r="543" spans="6:14" hidden="1" outlineLevel="1" x14ac:dyDescent="0.45">
      <c r="F543">
        <v>597</v>
      </c>
      <c r="G543" s="50">
        <f t="shared" si="49"/>
        <v>1.2815460670397834</v>
      </c>
      <c r="H543" s="47">
        <f t="shared" si="50"/>
        <v>765.08300202275063</v>
      </c>
      <c r="I543" s="25">
        <v>597</v>
      </c>
      <c r="J543" s="50">
        <f t="shared" si="54"/>
        <v>1.2952263014858241</v>
      </c>
      <c r="K543" s="47">
        <f t="shared" si="51"/>
        <v>773.25010198703694</v>
      </c>
      <c r="L543" s="25">
        <v>597</v>
      </c>
      <c r="M543" s="50">
        <f t="shared" si="52"/>
        <v>1.3085280268361332</v>
      </c>
      <c r="N543" s="47">
        <f t="shared" si="53"/>
        <v>781.19123202117157</v>
      </c>
    </row>
    <row r="544" spans="6:14" hidden="1" outlineLevel="1" x14ac:dyDescent="0.45">
      <c r="F544">
        <v>598</v>
      </c>
      <c r="G544" s="50">
        <f t="shared" si="49"/>
        <v>1.2807515395296147</v>
      </c>
      <c r="H544" s="47">
        <f t="shared" si="50"/>
        <v>765.88942063870957</v>
      </c>
      <c r="I544" s="25">
        <v>598</v>
      </c>
      <c r="J544" s="50">
        <f t="shared" si="54"/>
        <v>1.2943889318520805</v>
      </c>
      <c r="K544" s="47">
        <f t="shared" si="51"/>
        <v>774.0445812475441</v>
      </c>
      <c r="L544" s="25">
        <v>598</v>
      </c>
      <c r="M544" s="50">
        <f t="shared" si="52"/>
        <v>1.307648655123258</v>
      </c>
      <c r="N544" s="47">
        <f t="shared" si="53"/>
        <v>781.97389576370824</v>
      </c>
    </row>
    <row r="545" spans="6:14" hidden="1" outlineLevel="1" x14ac:dyDescent="0.45">
      <c r="F545">
        <v>599</v>
      </c>
      <c r="G545" s="50">
        <f t="shared" si="49"/>
        <v>1.2799594890806154</v>
      </c>
      <c r="H545" s="47">
        <f t="shared" si="50"/>
        <v>766.69573395928865</v>
      </c>
      <c r="I545" s="25">
        <v>599</v>
      </c>
      <c r="J545" s="50">
        <f t="shared" si="54"/>
        <v>1.2935541949775287</v>
      </c>
      <c r="K545" s="47">
        <f t="shared" si="51"/>
        <v>774.83896279153964</v>
      </c>
      <c r="L545" s="25">
        <v>599</v>
      </c>
      <c r="M545" s="50">
        <f t="shared" si="52"/>
        <v>1.3067720705909849</v>
      </c>
      <c r="N545" s="47">
        <f t="shared" si="53"/>
        <v>782.75647028399999</v>
      </c>
    </row>
    <row r="546" spans="6:14" x14ac:dyDescent="0.45">
      <c r="F546" s="26">
        <v>600</v>
      </c>
      <c r="G546" s="50">
        <f t="shared" si="49"/>
        <v>1.2791699067475146</v>
      </c>
      <c r="H546" s="47">
        <f t="shared" si="50"/>
        <v>767.50194404850879</v>
      </c>
      <c r="I546" s="49">
        <v>600</v>
      </c>
      <c r="J546" s="50">
        <f t="shared" si="54"/>
        <v>1.2927220812408908</v>
      </c>
      <c r="K546" s="47">
        <f t="shared" si="51"/>
        <v>775.63324874453451</v>
      </c>
      <c r="L546" s="49">
        <v>600</v>
      </c>
      <c r="M546" s="50">
        <f t="shared" si="52"/>
        <v>1.3058982629385847</v>
      </c>
      <c r="N546" s="47">
        <f t="shared" si="53"/>
        <v>783.53895776315085</v>
      </c>
    </row>
    <row r="547" spans="6:14" hidden="1" outlineLevel="1" x14ac:dyDescent="0.45">
      <c r="F547">
        <v>601</v>
      </c>
      <c r="G547" s="50">
        <f t="shared" si="49"/>
        <v>1.2783827836235944</v>
      </c>
      <c r="H547" s="47">
        <f t="shared" si="50"/>
        <v>768.30805295778021</v>
      </c>
      <c r="I547" s="25">
        <v>601</v>
      </c>
      <c r="J547" s="50">
        <f t="shared" si="54"/>
        <v>1.2918925810629307</v>
      </c>
      <c r="K547" s="47">
        <f t="shared" si="51"/>
        <v>776.4274412188214</v>
      </c>
      <c r="L547" s="25">
        <v>601</v>
      </c>
      <c r="M547" s="50">
        <f t="shared" si="52"/>
        <v>1.3050272219109222</v>
      </c>
      <c r="N547" s="47">
        <f t="shared" si="53"/>
        <v>784.3213603684643</v>
      </c>
    </row>
    <row r="548" spans="6:14" hidden="1" outlineLevel="1" x14ac:dyDescent="0.45">
      <c r="F548">
        <v>602</v>
      </c>
      <c r="G548" s="50">
        <f t="shared" si="49"/>
        <v>1.2775981108404932</v>
      </c>
      <c r="H548" s="47">
        <f t="shared" si="50"/>
        <v>769.11406272597696</v>
      </c>
      <c r="I548" s="25">
        <v>602</v>
      </c>
      <c r="J548" s="50">
        <f t="shared" si="54"/>
        <v>1.2910656849062352</v>
      </c>
      <c r="K548" s="47">
        <f t="shared" si="51"/>
        <v>777.22154231355353</v>
      </c>
      <c r="L548" s="25">
        <v>602</v>
      </c>
      <c r="M548" s="50">
        <f t="shared" si="52"/>
        <v>1.3041589372982163</v>
      </c>
      <c r="N548" s="47">
        <f t="shared" si="53"/>
        <v>785.10368025352625</v>
      </c>
    </row>
    <row r="549" spans="6:14" hidden="1" outlineLevel="1" x14ac:dyDescent="0.45">
      <c r="F549">
        <v>603</v>
      </c>
      <c r="G549" s="50">
        <f t="shared" si="49"/>
        <v>1.2768158795680089</v>
      </c>
      <c r="H549" s="47">
        <f t="shared" si="50"/>
        <v>769.91997537950942</v>
      </c>
      <c r="I549" s="25">
        <v>603</v>
      </c>
      <c r="J549" s="50">
        <f t="shared" si="54"/>
        <v>1.290241383274997</v>
      </c>
      <c r="K549" s="47">
        <f t="shared" si="51"/>
        <v>778.0155541148232</v>
      </c>
      <c r="L549" s="25">
        <v>603</v>
      </c>
      <c r="M549" s="50">
        <f t="shared" si="52"/>
        <v>1.3032933989358013</v>
      </c>
      <c r="N549" s="47">
        <f t="shared" si="53"/>
        <v>785.88591955828815</v>
      </c>
    </row>
    <row r="550" spans="6:14" hidden="1" outlineLevel="1" x14ac:dyDescent="0.45">
      <c r="F550">
        <v>604</v>
      </c>
      <c r="G550" s="50">
        <f t="shared" si="49"/>
        <v>1.2760360810139035</v>
      </c>
      <c r="H550" s="47">
        <f t="shared" si="50"/>
        <v>770.72579293239778</v>
      </c>
      <c r="I550" s="25">
        <v>604</v>
      </c>
      <c r="J550" s="50">
        <f t="shared" si="54"/>
        <v>1.2894196667147995</v>
      </c>
      <c r="K550" s="47">
        <f t="shared" si="51"/>
        <v>778.8094786957389</v>
      </c>
      <c r="L550" s="25">
        <v>604</v>
      </c>
      <c r="M550" s="50">
        <f t="shared" si="52"/>
        <v>1.3024305967038905</v>
      </c>
      <c r="N550" s="47">
        <f t="shared" si="53"/>
        <v>786.66808040914987</v>
      </c>
    </row>
    <row r="551" spans="6:14" hidden="1" outlineLevel="1" x14ac:dyDescent="0.45">
      <c r="F551">
        <v>605</v>
      </c>
      <c r="G551" s="50">
        <f t="shared" si="49"/>
        <v>1.2752587064237098</v>
      </c>
      <c r="H551" s="47">
        <f t="shared" si="50"/>
        <v>771.53151738634438</v>
      </c>
      <c r="I551" s="25">
        <v>605</v>
      </c>
      <c r="J551" s="50">
        <f t="shared" si="54"/>
        <v>1.288600525812402</v>
      </c>
      <c r="K551" s="47">
        <f t="shared" si="51"/>
        <v>779.60331811650326</v>
      </c>
      <c r="L551" s="25">
        <v>605</v>
      </c>
      <c r="M551" s="50">
        <f t="shared" si="52"/>
        <v>1.3015705205273405</v>
      </c>
      <c r="N551" s="47">
        <f t="shared" si="53"/>
        <v>787.45016491904096</v>
      </c>
    </row>
    <row r="552" spans="6:14" hidden="1" outlineLevel="1" x14ac:dyDescent="0.45">
      <c r="F552">
        <v>606</v>
      </c>
      <c r="G552" s="50">
        <f t="shared" si="49"/>
        <v>1.2744837470805377</v>
      </c>
      <c r="H552" s="47">
        <f t="shared" si="50"/>
        <v>772.33715073080589</v>
      </c>
      <c r="I552" s="25">
        <v>606</v>
      </c>
      <c r="J552" s="50">
        <f t="shared" si="54"/>
        <v>1.2877839511955269</v>
      </c>
      <c r="K552" s="47">
        <f t="shared" si="51"/>
        <v>780.39707442448935</v>
      </c>
      <c r="L552" s="25">
        <v>606</v>
      </c>
      <c r="M552" s="50">
        <f t="shared" si="52"/>
        <v>1.300713160375417</v>
      </c>
      <c r="N552" s="47">
        <f t="shared" si="53"/>
        <v>788.23217518750266</v>
      </c>
    </row>
    <row r="553" spans="6:14" hidden="1" outlineLevel="1" x14ac:dyDescent="0.45">
      <c r="F553">
        <v>607</v>
      </c>
      <c r="G553" s="50">
        <f t="shared" si="49"/>
        <v>1.2737111943048833</v>
      </c>
      <c r="H553" s="47">
        <f t="shared" si="50"/>
        <v>773.14269494306416</v>
      </c>
      <c r="I553" s="25">
        <v>607</v>
      </c>
      <c r="J553" s="50">
        <f t="shared" si="54"/>
        <v>1.2869699335326474</v>
      </c>
      <c r="K553" s="47">
        <f t="shared" si="51"/>
        <v>781.19074965431696</v>
      </c>
      <c r="L553" s="25">
        <v>607</v>
      </c>
      <c r="M553" s="50">
        <f t="shared" si="52"/>
        <v>1.2998585062615624</v>
      </c>
      <c r="N553" s="47">
        <f t="shared" si="53"/>
        <v>789.01411330076837</v>
      </c>
    </row>
    <row r="554" spans="6:14" hidden="1" outlineLevel="1" x14ac:dyDescent="0.45">
      <c r="F554">
        <v>608</v>
      </c>
      <c r="G554" s="50">
        <f t="shared" si="49"/>
        <v>1.2729410394544383</v>
      </c>
      <c r="H554" s="47">
        <f t="shared" si="50"/>
        <v>773.94815198829849</v>
      </c>
      <c r="I554" s="25">
        <v>608</v>
      </c>
      <c r="J554" s="50">
        <f t="shared" si="54"/>
        <v>1.2861584635327774</v>
      </c>
      <c r="K554" s="47">
        <f t="shared" si="51"/>
        <v>781.98434582792868</v>
      </c>
      <c r="L554" s="25">
        <v>608</v>
      </c>
      <c r="M554" s="50">
        <f t="shared" si="52"/>
        <v>1.2990065482431652</v>
      </c>
      <c r="N554" s="47">
        <f t="shared" si="53"/>
        <v>789.79598133184447</v>
      </c>
    </row>
    <row r="555" spans="6:14" hidden="1" outlineLevel="1" x14ac:dyDescent="0.45">
      <c r="F555">
        <v>609</v>
      </c>
      <c r="G555" s="50">
        <f t="shared" si="49"/>
        <v>1.2721732739238996</v>
      </c>
      <c r="H555" s="47">
        <f t="shared" si="50"/>
        <v>774.75352381965479</v>
      </c>
      <c r="I555" s="25">
        <v>609</v>
      </c>
      <c r="J555" s="50">
        <f t="shared" si="54"/>
        <v>1.2853495319452621</v>
      </c>
      <c r="K555" s="47">
        <f t="shared" si="51"/>
        <v>782.77786495466466</v>
      </c>
      <c r="L555" s="25">
        <v>609</v>
      </c>
      <c r="M555" s="50">
        <f t="shared" si="52"/>
        <v>1.2981572764213292</v>
      </c>
      <c r="N555" s="47">
        <f t="shared" si="53"/>
        <v>790.57778134058947</v>
      </c>
    </row>
    <row r="556" spans="6:14" hidden="1" outlineLevel="1" x14ac:dyDescent="0.45">
      <c r="F556">
        <v>610</v>
      </c>
      <c r="G556" s="50">
        <f t="shared" si="49"/>
        <v>1.271407889144782</v>
      </c>
      <c r="H556" s="47">
        <f t="shared" si="50"/>
        <v>775.55881237831704</v>
      </c>
      <c r="I556" s="25">
        <v>610</v>
      </c>
      <c r="J556" s="50">
        <f t="shared" si="54"/>
        <v>1.2845431295595697</v>
      </c>
      <c r="K556" s="47">
        <f t="shared" si="51"/>
        <v>783.57130903133759</v>
      </c>
      <c r="L556" s="25">
        <v>610</v>
      </c>
      <c r="M556" s="50">
        <f t="shared" si="52"/>
        <v>1.2973106809406458</v>
      </c>
      <c r="N556" s="47">
        <f t="shared" si="53"/>
        <v>791.35951537379401</v>
      </c>
    </row>
    <row r="557" spans="6:14" hidden="1" outlineLevel="1" x14ac:dyDescent="0.45">
      <c r="F557">
        <v>611</v>
      </c>
      <c r="G557" s="50">
        <f t="shared" si="49"/>
        <v>1.2706448765852307</v>
      </c>
      <c r="H557" s="47">
        <f t="shared" si="50"/>
        <v>776.36401959357602</v>
      </c>
      <c r="I557" s="25">
        <v>611</v>
      </c>
      <c r="J557" s="50">
        <f t="shared" si="54"/>
        <v>1.2837392472050848</v>
      </c>
      <c r="K557" s="47">
        <f t="shared" si="51"/>
        <v>784.36468004230687</v>
      </c>
      <c r="L557" s="25">
        <v>611</v>
      </c>
      <c r="M557" s="50">
        <f t="shared" si="52"/>
        <v>1.2964667519889668</v>
      </c>
      <c r="N557" s="47">
        <f t="shared" si="53"/>
        <v>792.14118546525867</v>
      </c>
    </row>
    <row r="558" spans="6:14" hidden="1" outlineLevel="1" x14ac:dyDescent="0.45">
      <c r="F558">
        <v>612</v>
      </c>
      <c r="G558" s="50">
        <f t="shared" si="49"/>
        <v>1.269884227749835</v>
      </c>
      <c r="H558" s="47">
        <f t="shared" si="50"/>
        <v>777.16914738289904</v>
      </c>
      <c r="I558" s="25">
        <v>612</v>
      </c>
      <c r="J558" s="50">
        <f t="shared" si="54"/>
        <v>1.2829378757509027</v>
      </c>
      <c r="K558" s="47">
        <f t="shared" si="51"/>
        <v>785.15797995955245</v>
      </c>
      <c r="L558" s="25">
        <v>612</v>
      </c>
      <c r="M558" s="50">
        <f t="shared" si="52"/>
        <v>1.2956254797971785</v>
      </c>
      <c r="N558" s="47">
        <f t="shared" si="53"/>
        <v>792.92279363587318</v>
      </c>
    </row>
    <row r="559" spans="6:14" hidden="1" outlineLevel="1" x14ac:dyDescent="0.45">
      <c r="F559">
        <v>613</v>
      </c>
      <c r="G559" s="50">
        <f t="shared" si="49"/>
        <v>1.2691259341794434</v>
      </c>
      <c r="H559" s="47">
        <f t="shared" si="50"/>
        <v>777.97419765199879</v>
      </c>
      <c r="I559" s="25">
        <v>613</v>
      </c>
      <c r="J559" s="50">
        <f t="shared" si="54"/>
        <v>1.2821390061056253</v>
      </c>
      <c r="K559" s="47">
        <f t="shared" si="51"/>
        <v>785.95121074274823</v>
      </c>
      <c r="L559" s="25">
        <v>613</v>
      </c>
      <c r="M559" s="50">
        <f t="shared" si="52"/>
        <v>1.2947868546389778</v>
      </c>
      <c r="N559" s="47">
        <f t="shared" si="53"/>
        <v>793.70434189369337</v>
      </c>
    </row>
    <row r="560" spans="6:14" hidden="1" outlineLevel="1" x14ac:dyDescent="0.45">
      <c r="F560">
        <v>614</v>
      </c>
      <c r="G560" s="50">
        <f t="shared" ref="G560:G623" si="55">G559^$G$19</f>
        <v>1.2683699874509797</v>
      </c>
      <c r="H560" s="47">
        <f t="shared" ref="H560:H623" si="56">F560*G560</f>
        <v>778.77917229490151</v>
      </c>
      <c r="I560" s="25">
        <v>614</v>
      </c>
      <c r="J560" s="50">
        <f t="shared" si="54"/>
        <v>1.2813426292171575</v>
      </c>
      <c r="K560" s="47">
        <f t="shared" ref="K560:K623" si="57">I560*J560</f>
        <v>786.74437433933474</v>
      </c>
      <c r="L560" s="25">
        <v>614</v>
      </c>
      <c r="M560" s="50">
        <f t="shared" ref="M560:M623" si="58">M559^$M$19</f>
        <v>1.2939508668306494</v>
      </c>
      <c r="N560" s="47">
        <f t="shared" ref="N560:N623" si="59">L560*M560</f>
        <v>794.48583223401874</v>
      </c>
    </row>
    <row r="561" spans="6:14" hidden="1" outlineLevel="1" x14ac:dyDescent="0.45">
      <c r="F561">
        <v>615</v>
      </c>
      <c r="G561" s="50">
        <f t="shared" si="55"/>
        <v>1.2676163791772601</v>
      </c>
      <c r="H561" s="47">
        <f t="shared" si="56"/>
        <v>779.58407319401499</v>
      </c>
      <c r="I561" s="25">
        <v>615</v>
      </c>
      <c r="J561" s="50">
        <f t="shared" si="54"/>
        <v>1.2805487360725056</v>
      </c>
      <c r="K561" s="47">
        <f t="shared" si="57"/>
        <v>787.53747268459097</v>
      </c>
      <c r="L561" s="25">
        <v>615</v>
      </c>
      <c r="M561" s="50">
        <f t="shared" si="58"/>
        <v>1.2931175067308436</v>
      </c>
      <c r="N561" s="47">
        <f t="shared" si="59"/>
        <v>795.26726663946886</v>
      </c>
    </row>
    <row r="562" spans="6:14" hidden="1" outlineLevel="1" x14ac:dyDescent="0.45">
      <c r="F562">
        <v>616</v>
      </c>
      <c r="G562" s="50">
        <f t="shared" si="55"/>
        <v>1.2668651010068115</v>
      </c>
      <c r="H562" s="47">
        <f t="shared" si="56"/>
        <v>780.38890222019586</v>
      </c>
      <c r="I562" s="25">
        <v>616</v>
      </c>
      <c r="J562" s="50">
        <f t="shared" si="54"/>
        <v>1.2797573176975767</v>
      </c>
      <c r="K562" s="47">
        <f t="shared" si="57"/>
        <v>788.33050770170723</v>
      </c>
      <c r="L562" s="25">
        <v>616</v>
      </c>
      <c r="M562" s="50">
        <f t="shared" si="58"/>
        <v>1.2922867647403566</v>
      </c>
      <c r="N562" s="47">
        <f t="shared" si="59"/>
        <v>796.04864708005971</v>
      </c>
    </row>
    <row r="563" spans="6:14" hidden="1" outlineLevel="1" x14ac:dyDescent="0.45">
      <c r="F563">
        <v>617</v>
      </c>
      <c r="G563" s="50">
        <f t="shared" si="55"/>
        <v>1.2661161446236906</v>
      </c>
      <c r="H563" s="47">
        <f t="shared" si="56"/>
        <v>781.19366123281713</v>
      </c>
      <c r="I563" s="25">
        <v>617</v>
      </c>
      <c r="J563" s="50">
        <f t="shared" si="54"/>
        <v>1.2789683651569788</v>
      </c>
      <c r="K563" s="47">
        <f t="shared" si="57"/>
        <v>789.12348130185592</v>
      </c>
      <c r="L563" s="25">
        <v>617</v>
      </c>
      <c r="M563" s="50">
        <f t="shared" si="58"/>
        <v>1.2914586313019112</v>
      </c>
      <c r="N563" s="47">
        <f t="shared" si="59"/>
        <v>796.82997551327924</v>
      </c>
    </row>
    <row r="564" spans="6:14" hidden="1" outlineLevel="1" x14ac:dyDescent="0.45">
      <c r="F564">
        <v>618</v>
      </c>
      <c r="G564" s="50">
        <f t="shared" si="55"/>
        <v>1.2653695017473043</v>
      </c>
      <c r="H564" s="47">
        <f t="shared" si="56"/>
        <v>781.99835207983404</v>
      </c>
      <c r="I564" s="25">
        <v>618</v>
      </c>
      <c r="J564" s="50">
        <f t="shared" si="54"/>
        <v>1.2781818695538223</v>
      </c>
      <c r="K564" s="47">
        <f t="shared" si="57"/>
        <v>789.91639538426216</v>
      </c>
      <c r="L564" s="25">
        <v>618</v>
      </c>
      <c r="M564" s="50">
        <f t="shared" si="58"/>
        <v>1.2906330968999395</v>
      </c>
      <c r="N564" s="47">
        <f t="shared" si="59"/>
        <v>797.61125388416269</v>
      </c>
    </row>
    <row r="565" spans="6:14" hidden="1" outlineLevel="1" x14ac:dyDescent="0.45">
      <c r="F565">
        <v>619</v>
      </c>
      <c r="G565" s="50">
        <f t="shared" si="55"/>
        <v>1.2646251641322317</v>
      </c>
      <c r="H565" s="47">
        <f t="shared" si="56"/>
        <v>782.8029765978514</v>
      </c>
      <c r="I565" s="25">
        <v>619</v>
      </c>
      <c r="J565" s="50">
        <f t="shared" si="54"/>
        <v>1.2773978220295237</v>
      </c>
      <c r="K565" s="47">
        <f t="shared" si="57"/>
        <v>790.70925183627514</v>
      </c>
      <c r="L565" s="25">
        <v>619</v>
      </c>
      <c r="M565" s="50">
        <f t="shared" si="58"/>
        <v>1.2898101520603664</v>
      </c>
      <c r="N565" s="47">
        <f t="shared" si="59"/>
        <v>798.39248412536676</v>
      </c>
    </row>
    <row r="566" spans="6:14" hidden="1" outlineLevel="1" x14ac:dyDescent="0.45">
      <c r="F566">
        <v>620</v>
      </c>
      <c r="G566" s="50">
        <f t="shared" si="55"/>
        <v>1.2638831235680454</v>
      </c>
      <c r="H566" s="47">
        <f t="shared" si="56"/>
        <v>783.60753661218814</v>
      </c>
      <c r="I566" s="25">
        <v>620</v>
      </c>
      <c r="J566" s="50">
        <f t="shared" si="54"/>
        <v>1.2766162137636088</v>
      </c>
      <c r="K566" s="47">
        <f t="shared" si="57"/>
        <v>791.50205253343745</v>
      </c>
      <c r="L566" s="25">
        <v>620</v>
      </c>
      <c r="M566" s="50">
        <f t="shared" si="58"/>
        <v>1.2889897873503948</v>
      </c>
      <c r="N566" s="47">
        <f t="shared" si="59"/>
        <v>799.17366815724483</v>
      </c>
    </row>
    <row r="567" spans="6:14" hidden="1" outlineLevel="1" x14ac:dyDescent="0.45">
      <c r="F567">
        <v>621</v>
      </c>
      <c r="G567" s="50">
        <f t="shared" si="55"/>
        <v>1.2631433718791363</v>
      </c>
      <c r="H567" s="47">
        <f t="shared" si="56"/>
        <v>784.41203393694366</v>
      </c>
      <c r="I567" s="25">
        <v>621</v>
      </c>
      <c r="J567" s="50">
        <f t="shared" si="54"/>
        <v>1.2758370359735178</v>
      </c>
      <c r="K567" s="47">
        <f t="shared" si="57"/>
        <v>792.29479933955463</v>
      </c>
      <c r="L567" s="25">
        <v>621</v>
      </c>
      <c r="M567" s="50">
        <f t="shared" si="58"/>
        <v>1.2881719933782914</v>
      </c>
      <c r="N567" s="47">
        <f t="shared" si="59"/>
        <v>799.95480788791895</v>
      </c>
    </row>
    <row r="568" spans="6:14" hidden="1" outlineLevel="1" x14ac:dyDescent="0.45">
      <c r="F568">
        <v>622</v>
      </c>
      <c r="G568" s="50">
        <f t="shared" si="55"/>
        <v>1.2624059009245368</v>
      </c>
      <c r="H568" s="47">
        <f t="shared" si="56"/>
        <v>785.21647037506182</v>
      </c>
      <c r="I568" s="25">
        <v>622</v>
      </c>
      <c r="J568" s="50">
        <f t="shared" si="54"/>
        <v>1.2750602799144124</v>
      </c>
      <c r="K568" s="47">
        <f t="shared" si="57"/>
        <v>793.08749410676455</v>
      </c>
      <c r="L568" s="25">
        <v>622</v>
      </c>
      <c r="M568" s="50">
        <f t="shared" si="58"/>
        <v>1.2873567607931746</v>
      </c>
      <c r="N568" s="47">
        <f t="shared" si="59"/>
        <v>800.73590521335461</v>
      </c>
    </row>
    <row r="569" spans="6:14" hidden="1" outlineLevel="1" x14ac:dyDescent="0.45">
      <c r="F569">
        <v>623</v>
      </c>
      <c r="G569" s="50">
        <f t="shared" si="55"/>
        <v>1.2616707025977472</v>
      </c>
      <c r="H569" s="47">
        <f t="shared" si="56"/>
        <v>786.02084771839645</v>
      </c>
      <c r="I569" s="25">
        <v>623</v>
      </c>
      <c r="J569" s="50">
        <f t="shared" si="54"/>
        <v>1.2742859368789825</v>
      </c>
      <c r="K569" s="47">
        <f t="shared" si="57"/>
        <v>793.88013867560608</v>
      </c>
      <c r="L569" s="25">
        <v>623</v>
      </c>
      <c r="M569" s="50">
        <f t="shared" si="58"/>
        <v>1.2865440802848038</v>
      </c>
      <c r="N569" s="47">
        <f t="shared" si="59"/>
        <v>801.51696201743277</v>
      </c>
    </row>
    <row r="570" spans="6:14" hidden="1" outlineLevel="1" x14ac:dyDescent="0.45">
      <c r="F570">
        <v>624</v>
      </c>
      <c r="G570" s="50">
        <f t="shared" si="55"/>
        <v>1.2609377688265622</v>
      </c>
      <c r="H570" s="47">
        <f t="shared" si="56"/>
        <v>786.8251677477748</v>
      </c>
      <c r="I570" s="25">
        <v>624</v>
      </c>
      <c r="J570" s="50">
        <f t="shared" si="54"/>
        <v>1.2735139981972547</v>
      </c>
      <c r="K570" s="47">
        <f t="shared" si="57"/>
        <v>794.67273487508692</v>
      </c>
      <c r="L570" s="25">
        <v>624</v>
      </c>
      <c r="M570" s="50">
        <f t="shared" si="58"/>
        <v>1.2857339425833685</v>
      </c>
      <c r="N570" s="47">
        <f t="shared" si="59"/>
        <v>802.29798017202188</v>
      </c>
    </row>
    <row r="571" spans="6:14" hidden="1" outlineLevel="1" x14ac:dyDescent="0.45">
      <c r="F571">
        <v>625</v>
      </c>
      <c r="G571" s="50">
        <f t="shared" si="55"/>
        <v>1.2602070915728982</v>
      </c>
      <c r="H571" s="47">
        <f t="shared" si="56"/>
        <v>787.62943223306138</v>
      </c>
      <c r="I571" s="25">
        <v>625</v>
      </c>
      <c r="J571" s="50">
        <f t="shared" si="54"/>
        <v>1.2727444552364031</v>
      </c>
      <c r="K571" s="47">
        <f t="shared" si="57"/>
        <v>795.46528452275197</v>
      </c>
      <c r="L571" s="25">
        <v>625</v>
      </c>
      <c r="M571" s="50">
        <f t="shared" si="58"/>
        <v>1.2849263384592802</v>
      </c>
      <c r="N571" s="47">
        <f t="shared" si="59"/>
        <v>803.07896153705008</v>
      </c>
    </row>
    <row r="572" spans="6:14" hidden="1" outlineLevel="1" x14ac:dyDescent="0.45">
      <c r="F572">
        <v>626</v>
      </c>
      <c r="G572" s="50">
        <f t="shared" si="55"/>
        <v>1.2594786628326222</v>
      </c>
      <c r="H572" s="47">
        <f t="shared" si="56"/>
        <v>788.43364293322156</v>
      </c>
      <c r="I572" s="25">
        <v>626</v>
      </c>
      <c r="J572" s="50">
        <f t="shared" si="54"/>
        <v>1.2719772994005585</v>
      </c>
      <c r="K572" s="47">
        <f t="shared" si="57"/>
        <v>796.2577894247496</v>
      </c>
      <c r="L572" s="25">
        <v>626</v>
      </c>
      <c r="M572" s="50">
        <f t="shared" si="58"/>
        <v>1.2841212587229653</v>
      </c>
      <c r="N572" s="47">
        <f t="shared" si="59"/>
        <v>803.85990796057627</v>
      </c>
    </row>
    <row r="573" spans="6:14" hidden="1" outlineLevel="1" x14ac:dyDescent="0.45">
      <c r="F573">
        <v>627</v>
      </c>
      <c r="G573" s="50">
        <f t="shared" si="55"/>
        <v>1.2587524746353811</v>
      </c>
      <c r="H573" s="47">
        <f t="shared" si="56"/>
        <v>789.23780159638397</v>
      </c>
      <c r="I573" s="25">
        <v>627</v>
      </c>
      <c r="J573" s="50">
        <f t="shared" si="54"/>
        <v>1.2712125221306219</v>
      </c>
      <c r="K573" s="47">
        <f t="shared" si="57"/>
        <v>797.05025137589996</v>
      </c>
      <c r="L573" s="25">
        <v>627</v>
      </c>
      <c r="M573" s="50">
        <f t="shared" si="58"/>
        <v>1.2833186942246582</v>
      </c>
      <c r="N573" s="47">
        <f t="shared" si="59"/>
        <v>804.6408212788607</v>
      </c>
    </row>
    <row r="574" spans="6:14" hidden="1" outlineLevel="1" x14ac:dyDescent="0.45">
      <c r="F574">
        <v>628</v>
      </c>
      <c r="G574" s="50">
        <f t="shared" si="55"/>
        <v>1.258028519044432</v>
      </c>
      <c r="H574" s="47">
        <f t="shared" si="56"/>
        <v>790.04190995990336</v>
      </c>
      <c r="I574" s="25">
        <v>628</v>
      </c>
      <c r="J574" s="50">
        <f t="shared" si="54"/>
        <v>1.2704501149040768</v>
      </c>
      <c r="K574" s="47">
        <f t="shared" si="57"/>
        <v>797.84267215976024</v>
      </c>
      <c r="L574" s="25">
        <v>628</v>
      </c>
      <c r="M574" s="50">
        <f t="shared" si="58"/>
        <v>1.2825186358541967</v>
      </c>
      <c r="N574" s="47">
        <f t="shared" si="59"/>
        <v>805.42170331643547</v>
      </c>
    </row>
    <row r="575" spans="6:14" hidden="1" outlineLevel="1" x14ac:dyDescent="0.45">
      <c r="F575">
        <v>629</v>
      </c>
      <c r="G575" s="50">
        <f t="shared" si="55"/>
        <v>1.2573067881564746</v>
      </c>
      <c r="H575" s="47">
        <f t="shared" si="56"/>
        <v>790.84596975042246</v>
      </c>
      <c r="I575" s="25">
        <v>629</v>
      </c>
      <c r="J575" s="50">
        <f t="shared" si="54"/>
        <v>1.2696900692348032</v>
      </c>
      <c r="K575" s="47">
        <f t="shared" si="57"/>
        <v>798.63505354869119</v>
      </c>
      <c r="L575" s="25">
        <v>629</v>
      </c>
      <c r="M575" s="50">
        <f t="shared" si="58"/>
        <v>1.2817210745408187</v>
      </c>
      <c r="N575" s="47">
        <f t="shared" si="59"/>
        <v>806.20255588617499</v>
      </c>
    </row>
    <row r="576" spans="6:14" hidden="1" outlineLevel="1" x14ac:dyDescent="0.45">
      <c r="F576">
        <v>630</v>
      </c>
      <c r="G576" s="50">
        <f t="shared" si="55"/>
        <v>1.2565872741014827</v>
      </c>
      <c r="H576" s="47">
        <f t="shared" si="56"/>
        <v>791.64998268393413</v>
      </c>
      <c r="I576" s="25">
        <v>630</v>
      </c>
      <c r="J576" s="50">
        <f t="shared" si="54"/>
        <v>1.2689323766728937</v>
      </c>
      <c r="K576" s="47">
        <f t="shared" si="57"/>
        <v>799.42739730392304</v>
      </c>
      <c r="L576" s="25">
        <v>630</v>
      </c>
      <c r="M576" s="50">
        <f t="shared" si="58"/>
        <v>1.2809260012529593</v>
      </c>
      <c r="N576" s="47">
        <f t="shared" si="59"/>
        <v>806.98338078936433</v>
      </c>
    </row>
    <row r="577" spans="6:14" hidden="1" outlineLevel="1" x14ac:dyDescent="0.45">
      <c r="F577">
        <v>631</v>
      </c>
      <c r="G577" s="50">
        <f t="shared" si="55"/>
        <v>1.255869969042539</v>
      </c>
      <c r="H577" s="47">
        <f t="shared" si="56"/>
        <v>792.45395046584213</v>
      </c>
      <c r="I577" s="25">
        <v>631</v>
      </c>
      <c r="J577" s="50">
        <f t="shared" si="54"/>
        <v>1.2681770288044687</v>
      </c>
      <c r="K577" s="47">
        <f t="shared" si="57"/>
        <v>800.21970517561977</v>
      </c>
      <c r="L577" s="25">
        <v>631</v>
      </c>
      <c r="M577" s="50">
        <f t="shared" si="58"/>
        <v>1.280133406998049</v>
      </c>
      <c r="N577" s="47">
        <f t="shared" si="59"/>
        <v>807.7641798157689</v>
      </c>
    </row>
    <row r="578" spans="6:14" hidden="1" outlineLevel="1" x14ac:dyDescent="0.45">
      <c r="F578">
        <v>632</v>
      </c>
      <c r="G578" s="50">
        <f t="shared" si="55"/>
        <v>1.2551548651756681</v>
      </c>
      <c r="H578" s="47">
        <f t="shared" si="56"/>
        <v>793.25787479102223</v>
      </c>
      <c r="I578" s="25">
        <v>632</v>
      </c>
      <c r="J578" s="50">
        <f t="shared" si="54"/>
        <v>1.2674240172514948</v>
      </c>
      <c r="K578" s="47">
        <f t="shared" si="57"/>
        <v>801.01197890294475</v>
      </c>
      <c r="L578" s="25">
        <v>632</v>
      </c>
      <c r="M578" s="50">
        <f t="shared" si="58"/>
        <v>1.2793432828223146</v>
      </c>
      <c r="N578" s="47">
        <f t="shared" si="59"/>
        <v>808.54495474370276</v>
      </c>
    </row>
    <row r="579" spans="6:14" hidden="1" outlineLevel="1" x14ac:dyDescent="0.45">
      <c r="F579">
        <v>633</v>
      </c>
      <c r="G579" s="50">
        <f t="shared" si="55"/>
        <v>1.254441954729673</v>
      </c>
      <c r="H579" s="47">
        <f t="shared" si="56"/>
        <v>794.06175734388307</v>
      </c>
      <c r="I579" s="25">
        <v>633</v>
      </c>
      <c r="J579" s="50">
        <f t="shared" si="54"/>
        <v>1.266673333671603</v>
      </c>
      <c r="K579" s="47">
        <f t="shared" si="57"/>
        <v>801.80422021412471</v>
      </c>
      <c r="L579" s="25">
        <v>633</v>
      </c>
      <c r="M579" s="50">
        <f t="shared" si="58"/>
        <v>1.2785556198105796</v>
      </c>
      <c r="N579" s="47">
        <f t="shared" si="59"/>
        <v>809.32570734009687</v>
      </c>
    </row>
    <row r="580" spans="6:14" hidden="1" outlineLevel="1" x14ac:dyDescent="0.45">
      <c r="F580">
        <v>634</v>
      </c>
      <c r="G580" s="50">
        <f t="shared" si="55"/>
        <v>1.2537312299659709</v>
      </c>
      <c r="H580" s="47">
        <f t="shared" si="56"/>
        <v>794.86559979842548</v>
      </c>
      <c r="I580" s="25">
        <v>634</v>
      </c>
      <c r="J580" s="50">
        <f t="shared" si="54"/>
        <v>1.2659249697579078</v>
      </c>
      <c r="K580" s="47">
        <f t="shared" si="57"/>
        <v>802.5964308265136</v>
      </c>
      <c r="L580" s="25">
        <v>634</v>
      </c>
      <c r="M580" s="50">
        <f t="shared" si="58"/>
        <v>1.2777704090860666</v>
      </c>
      <c r="N580" s="47">
        <f t="shared" si="59"/>
        <v>810.10643936056624</v>
      </c>
    </row>
    <row r="581" spans="6:14" hidden="1" outlineLevel="1" x14ac:dyDescent="0.45">
      <c r="F581">
        <v>635</v>
      </c>
      <c r="G581" s="50">
        <f t="shared" si="55"/>
        <v>1.253022683178431</v>
      </c>
      <c r="H581" s="47">
        <f t="shared" si="56"/>
        <v>795.66940381830375</v>
      </c>
      <c r="I581" s="25">
        <v>635</v>
      </c>
      <c r="J581" s="50">
        <f t="shared" si="54"/>
        <v>1.2651789172388286</v>
      </c>
      <c r="K581" s="47">
        <f t="shared" si="57"/>
        <v>803.38861244665611</v>
      </c>
      <c r="L581" s="25">
        <v>635</v>
      </c>
      <c r="M581" s="50">
        <f t="shared" si="58"/>
        <v>1.2769876418102011</v>
      </c>
      <c r="N581" s="47">
        <f t="shared" si="59"/>
        <v>810.88715254947772</v>
      </c>
    </row>
    <row r="582" spans="6:14" hidden="1" outlineLevel="1" x14ac:dyDescent="0.45">
      <c r="F582">
        <v>636</v>
      </c>
      <c r="G582" s="50">
        <f t="shared" si="55"/>
        <v>1.2523163066932124</v>
      </c>
      <c r="H582" s="47">
        <f t="shared" si="56"/>
        <v>796.47317105688307</v>
      </c>
      <c r="I582" s="25">
        <v>636</v>
      </c>
      <c r="J582" s="50">
        <f t="shared" si="54"/>
        <v>1.2644351678779107</v>
      </c>
      <c r="K582" s="47">
        <f t="shared" si="57"/>
        <v>804.18076677035117</v>
      </c>
      <c r="L582" s="25">
        <v>636</v>
      </c>
      <c r="M582" s="50">
        <f t="shared" si="58"/>
        <v>1.2762073091824155</v>
      </c>
      <c r="N582" s="47">
        <f t="shared" si="59"/>
        <v>811.66784864001625</v>
      </c>
    </row>
    <row r="583" spans="6:14" hidden="1" outlineLevel="1" x14ac:dyDescent="0.45">
      <c r="F583">
        <v>637</v>
      </c>
      <c r="G583" s="50">
        <f t="shared" si="55"/>
        <v>1.2516120928686032</v>
      </c>
      <c r="H583" s="47">
        <f t="shared" si="56"/>
        <v>797.27690315730024</v>
      </c>
      <c r="I583" s="25">
        <v>637</v>
      </c>
      <c r="J583" s="50">
        <f t="shared" si="54"/>
        <v>1.2636937134736483</v>
      </c>
      <c r="K583" s="47">
        <f t="shared" si="57"/>
        <v>804.97289548271397</v>
      </c>
      <c r="L583" s="25">
        <v>637</v>
      </c>
      <c r="M583" s="50">
        <f t="shared" si="58"/>
        <v>1.2754294024399553</v>
      </c>
      <c r="N583" s="47">
        <f t="shared" si="59"/>
        <v>812.44852935425149</v>
      </c>
    </row>
    <row r="584" spans="6:14" hidden="1" outlineLevel="1" x14ac:dyDescent="0.45">
      <c r="F584">
        <v>638</v>
      </c>
      <c r="G584" s="50">
        <f t="shared" si="55"/>
        <v>1.2509100340948613</v>
      </c>
      <c r="H584" s="47">
        <f t="shared" si="56"/>
        <v>798.08060175252149</v>
      </c>
      <c r="I584" s="25">
        <v>638</v>
      </c>
      <c r="J584" s="50">
        <f t="shared" si="54"/>
        <v>1.2629545458593086</v>
      </c>
      <c r="K584" s="47">
        <f t="shared" si="57"/>
        <v>805.76500025823884</v>
      </c>
      <c r="L584" s="25">
        <v>638</v>
      </c>
      <c r="M584" s="50">
        <f t="shared" si="58"/>
        <v>1.2746539128576859</v>
      </c>
      <c r="N584" s="47">
        <f t="shared" si="59"/>
        <v>813.22919640320367</v>
      </c>
    </row>
    <row r="585" spans="6:14" hidden="1" outlineLevel="1" x14ac:dyDescent="0.45">
      <c r="F585">
        <v>639</v>
      </c>
      <c r="G585" s="50">
        <f t="shared" si="55"/>
        <v>1.2502101227940547</v>
      </c>
      <c r="H585" s="47">
        <f t="shared" si="56"/>
        <v>798.88426846540096</v>
      </c>
      <c r="I585" s="25">
        <v>639</v>
      </c>
      <c r="J585" s="50">
        <f t="shared" si="54"/>
        <v>1.2622176569027559</v>
      </c>
      <c r="K585" s="47">
        <f t="shared" si="57"/>
        <v>806.55708276086102</v>
      </c>
      <c r="L585" s="25">
        <v>639</v>
      </c>
      <c r="M585" s="50">
        <f t="shared" si="58"/>
        <v>1.2738808317479005</v>
      </c>
      <c r="N585" s="47">
        <f t="shared" si="59"/>
        <v>814.00985148690836</v>
      </c>
    </row>
    <row r="586" spans="6:14" hidden="1" outlineLevel="1" x14ac:dyDescent="0.45">
      <c r="F586">
        <v>640</v>
      </c>
      <c r="G586" s="50">
        <f t="shared" si="55"/>
        <v>1.249512351419904</v>
      </c>
      <c r="H586" s="47">
        <f t="shared" si="56"/>
        <v>799.68790490873857</v>
      </c>
      <c r="I586" s="25">
        <v>640</v>
      </c>
      <c r="J586" s="50">
        <f t="shared" si="54"/>
        <v>1.2614830385062779</v>
      </c>
      <c r="K586" s="47">
        <f t="shared" si="57"/>
        <v>807.34914464401777</v>
      </c>
      <c r="L586" s="25">
        <v>640</v>
      </c>
      <c r="M586" s="50">
        <f t="shared" si="58"/>
        <v>1.2731101504601294</v>
      </c>
      <c r="N586" s="47">
        <f t="shared" si="59"/>
        <v>814.79049629448286</v>
      </c>
    </row>
    <row r="587" spans="6:14" hidden="1" outlineLevel="1" x14ac:dyDescent="0.45">
      <c r="F587">
        <v>641</v>
      </c>
      <c r="G587" s="50">
        <f t="shared" si="55"/>
        <v>1.2488167124576248</v>
      </c>
      <c r="H587" s="47">
        <f t="shared" si="56"/>
        <v>800.49151268533751</v>
      </c>
      <c r="I587" s="25">
        <v>641</v>
      </c>
      <c r="J587" s="50">
        <f t="shared" si="54"/>
        <v>1.2607506826064121</v>
      </c>
      <c r="K587" s="47">
        <f t="shared" si="57"/>
        <v>808.14118755071013</v>
      </c>
      <c r="L587" s="25">
        <v>641</v>
      </c>
      <c r="M587" s="50">
        <f t="shared" si="58"/>
        <v>1.2723418603809507</v>
      </c>
      <c r="N587" s="47">
        <f t="shared" si="59"/>
        <v>815.57113250418934</v>
      </c>
    </row>
    <row r="588" spans="6:14" hidden="1" outlineLevel="1" x14ac:dyDescent="0.45">
      <c r="F588">
        <v>642</v>
      </c>
      <c r="G588" s="50">
        <f t="shared" si="55"/>
        <v>1.248123198423772</v>
      </c>
      <c r="H588" s="47">
        <f t="shared" si="56"/>
        <v>801.29509338806156</v>
      </c>
      <c r="I588" s="25">
        <v>642</v>
      </c>
      <c r="J588" s="50">
        <f t="shared" si="54"/>
        <v>1.2600205811737744</v>
      </c>
      <c r="K588" s="47">
        <f t="shared" si="57"/>
        <v>808.93321311356317</v>
      </c>
      <c r="L588" s="25">
        <v>642</v>
      </c>
      <c r="M588" s="50">
        <f t="shared" si="58"/>
        <v>1.2715759529338007</v>
      </c>
      <c r="N588" s="47">
        <f t="shared" si="59"/>
        <v>816.35176178350002</v>
      </c>
    </row>
    <row r="589" spans="6:14" hidden="1" outlineLevel="1" x14ac:dyDescent="0.45">
      <c r="F589">
        <v>643</v>
      </c>
      <c r="G589" s="50">
        <f t="shared" si="55"/>
        <v>1.2474318018660842</v>
      </c>
      <c r="H589" s="47">
        <f t="shared" si="56"/>
        <v>802.09864859989216</v>
      </c>
      <c r="I589" s="25">
        <v>643</v>
      </c>
      <c r="J589" s="50">
        <f t="shared" si="54"/>
        <v>1.2592927262128868</v>
      </c>
      <c r="K589" s="47">
        <f t="shared" si="57"/>
        <v>809.72522295488625</v>
      </c>
      <c r="L589" s="25">
        <v>643</v>
      </c>
      <c r="M589" s="50">
        <f t="shared" si="58"/>
        <v>1.2708124195787875</v>
      </c>
      <c r="N589" s="47">
        <f t="shared" si="59"/>
        <v>817.13238578916037</v>
      </c>
    </row>
    <row r="590" spans="6:14" hidden="1" outlineLevel="1" x14ac:dyDescent="0.45">
      <c r="F590">
        <v>644</v>
      </c>
      <c r="G590" s="50">
        <f t="shared" si="55"/>
        <v>1.2467425153633291</v>
      </c>
      <c r="H590" s="47">
        <f t="shared" si="56"/>
        <v>802.902179893984</v>
      </c>
      <c r="I590" s="25">
        <v>644</v>
      </c>
      <c r="J590" s="50">
        <f t="shared" si="54"/>
        <v>1.2585671097620084</v>
      </c>
      <c r="K590" s="47">
        <f t="shared" si="57"/>
        <v>810.51721868673337</v>
      </c>
      <c r="L590" s="25">
        <v>644</v>
      </c>
      <c r="M590" s="50">
        <f t="shared" si="58"/>
        <v>1.2700512518125044</v>
      </c>
      <c r="N590" s="47">
        <f t="shared" si="59"/>
        <v>817.91300616725289</v>
      </c>
    </row>
    <row r="591" spans="6:14" hidden="1" outlineLevel="1" x14ac:dyDescent="0.45">
      <c r="F591">
        <v>645</v>
      </c>
      <c r="G591" s="50">
        <f t="shared" si="55"/>
        <v>1.2460553315251506</v>
      </c>
      <c r="H591" s="47">
        <f t="shared" si="56"/>
        <v>803.70568883372209</v>
      </c>
      <c r="I591" s="25">
        <v>645</v>
      </c>
      <c r="J591" s="50">
        <f t="shared" si="54"/>
        <v>1.2578437238929652</v>
      </c>
      <c r="K591" s="47">
        <f t="shared" si="57"/>
        <v>811.30920191096254</v>
      </c>
      <c r="L591" s="25">
        <v>645</v>
      </c>
      <c r="M591" s="50">
        <f t="shared" si="58"/>
        <v>1.2692924411678441</v>
      </c>
      <c r="N591" s="47">
        <f t="shared" si="59"/>
        <v>818.6936245532595</v>
      </c>
    </row>
    <row r="592" spans="6:14" hidden="1" outlineLevel="1" x14ac:dyDescent="0.45">
      <c r="F592">
        <v>646</v>
      </c>
      <c r="G592" s="50">
        <f t="shared" si="55"/>
        <v>1.2453702429919153</v>
      </c>
      <c r="H592" s="47">
        <f t="shared" si="56"/>
        <v>804.50917697277737</v>
      </c>
      <c r="I592" s="25">
        <v>646</v>
      </c>
      <c r="J592" s="50">
        <f t="shared" si="54"/>
        <v>1.2571225607109828</v>
      </c>
      <c r="K592" s="47">
        <f t="shared" si="57"/>
        <v>812.10117421929488</v>
      </c>
      <c r="L592" s="25">
        <v>646</v>
      </c>
      <c r="M592" s="50">
        <f t="shared" si="58"/>
        <v>1.2685359792138149</v>
      </c>
      <c r="N592" s="47">
        <f t="shared" si="59"/>
        <v>819.47424257212447</v>
      </c>
    </row>
    <row r="593" spans="6:14" hidden="1" outlineLevel="1" x14ac:dyDescent="0.45">
      <c r="F593">
        <v>647</v>
      </c>
      <c r="G593" s="50">
        <f t="shared" si="55"/>
        <v>1.2446872424345616</v>
      </c>
      <c r="H593" s="47">
        <f t="shared" si="56"/>
        <v>805.31264585516135</v>
      </c>
      <c r="I593" s="25">
        <v>647</v>
      </c>
      <c r="J593" s="50">
        <f t="shared" si="54"/>
        <v>1.2564036123545186</v>
      </c>
      <c r="K593" s="47">
        <f t="shared" si="57"/>
        <v>812.89313719337349</v>
      </c>
      <c r="L593" s="25">
        <v>647</v>
      </c>
      <c r="M593" s="50">
        <f t="shared" si="58"/>
        <v>1.2677818575553579</v>
      </c>
      <c r="N593" s="47">
        <f t="shared" si="59"/>
        <v>820.25486183831651</v>
      </c>
    </row>
    <row r="594" spans="6:14" hidden="1" outlineLevel="1" x14ac:dyDescent="0.45">
      <c r="F594">
        <v>648</v>
      </c>
      <c r="G594" s="50">
        <f t="shared" si="55"/>
        <v>1.244006322554448</v>
      </c>
      <c r="H594" s="47">
        <f t="shared" si="56"/>
        <v>806.11609701528232</v>
      </c>
      <c r="I594" s="25">
        <v>648</v>
      </c>
      <c r="J594" s="50">
        <f t="shared" si="54"/>
        <v>1.2556868709950957</v>
      </c>
      <c r="K594" s="47">
        <f t="shared" si="57"/>
        <v>813.68509240482206</v>
      </c>
      <c r="L594" s="25">
        <v>648</v>
      </c>
      <c r="M594" s="50">
        <f t="shared" si="58"/>
        <v>1.2670300678331647</v>
      </c>
      <c r="N594" s="47">
        <f t="shared" si="59"/>
        <v>821.03548395589075</v>
      </c>
    </row>
    <row r="595" spans="6:14" hidden="1" outlineLevel="1" x14ac:dyDescent="0.45">
      <c r="F595">
        <v>649</v>
      </c>
      <c r="G595" s="50">
        <f t="shared" si="55"/>
        <v>1.2433274760832036</v>
      </c>
      <c r="H595" s="47">
        <f t="shared" si="56"/>
        <v>806.9195319779991</v>
      </c>
      <c r="I595" s="25">
        <v>649</v>
      </c>
      <c r="J595" s="50">
        <f t="shared" ref="J595:J658" si="60">J594^$J$19</f>
        <v>1.2549723288371375</v>
      </c>
      <c r="K595" s="47">
        <f t="shared" si="57"/>
        <v>814.47704141530221</v>
      </c>
      <c r="L595" s="25">
        <v>649</v>
      </c>
      <c r="M595" s="50">
        <f t="shared" si="58"/>
        <v>1.2662806017234962</v>
      </c>
      <c r="N595" s="47">
        <f t="shared" si="59"/>
        <v>821.81611051854907</v>
      </c>
    </row>
    <row r="596" spans="6:14" hidden="1" outlineLevel="1" x14ac:dyDescent="0.45">
      <c r="F596">
        <v>650</v>
      </c>
      <c r="G596" s="50">
        <f t="shared" si="55"/>
        <v>1.2426506957825787</v>
      </c>
      <c r="H596" s="47">
        <f t="shared" si="56"/>
        <v>807.72295225867617</v>
      </c>
      <c r="I596" s="25">
        <v>650</v>
      </c>
      <c r="J596" s="50">
        <f t="shared" si="60"/>
        <v>1.2542599781178037</v>
      </c>
      <c r="K596" s="47">
        <f t="shared" si="57"/>
        <v>815.26898577657232</v>
      </c>
      <c r="L596" s="25">
        <v>650</v>
      </c>
      <c r="M596" s="50">
        <f t="shared" si="58"/>
        <v>1.2655334509380034</v>
      </c>
      <c r="N596" s="47">
        <f t="shared" si="59"/>
        <v>822.59674310970217</v>
      </c>
    </row>
    <row r="597" spans="6:14" hidden="1" outlineLevel="1" x14ac:dyDescent="0.45">
      <c r="F597">
        <v>651</v>
      </c>
      <c r="G597" s="50">
        <f t="shared" si="55"/>
        <v>1.2419759744442964</v>
      </c>
      <c r="H597" s="47">
        <f t="shared" si="56"/>
        <v>808.52635936323702</v>
      </c>
      <c r="I597" s="25">
        <v>651</v>
      </c>
      <c r="J597" s="50">
        <f t="shared" si="60"/>
        <v>1.2535498111068266</v>
      </c>
      <c r="K597" s="47">
        <f t="shared" si="57"/>
        <v>816.06092703054412</v>
      </c>
      <c r="L597" s="25">
        <v>651</v>
      </c>
      <c r="M597" s="50">
        <f t="shared" si="58"/>
        <v>1.2647886072235477</v>
      </c>
      <c r="N597" s="47">
        <f t="shared" si="59"/>
        <v>823.37738330252955</v>
      </c>
    </row>
    <row r="598" spans="6:14" hidden="1" outlineLevel="1" x14ac:dyDescent="0.45">
      <c r="F598">
        <v>652</v>
      </c>
      <c r="G598" s="50">
        <f t="shared" si="55"/>
        <v>1.2413033048899054</v>
      </c>
      <c r="H598" s="47">
        <f t="shared" si="56"/>
        <v>809.32975478821834</v>
      </c>
      <c r="I598" s="25">
        <v>652</v>
      </c>
      <c r="J598" s="50">
        <f t="shared" si="60"/>
        <v>1.2528418201063489</v>
      </c>
      <c r="K598" s="47">
        <f t="shared" si="57"/>
        <v>816.85286670933954</v>
      </c>
      <c r="L598" s="25">
        <v>652</v>
      </c>
      <c r="M598" s="50">
        <f t="shared" si="58"/>
        <v>1.264046062362024</v>
      </c>
      <c r="N598" s="47">
        <f t="shared" si="59"/>
        <v>824.15803266003968</v>
      </c>
    </row>
    <row r="599" spans="6:14" hidden="1" outlineLevel="1" x14ac:dyDescent="0.45">
      <c r="F599">
        <v>653</v>
      </c>
      <c r="G599" s="50">
        <f t="shared" si="55"/>
        <v>1.2406326799706331</v>
      </c>
      <c r="H599" s="47">
        <f t="shared" si="56"/>
        <v>810.13314002082336</v>
      </c>
      <c r="I599" s="25">
        <v>653</v>
      </c>
      <c r="J599" s="50">
        <f t="shared" si="60"/>
        <v>1.252135997450762</v>
      </c>
      <c r="K599" s="47">
        <f t="shared" si="57"/>
        <v>817.64480633534754</v>
      </c>
      <c r="L599" s="25">
        <v>653</v>
      </c>
      <c r="M599" s="50">
        <f t="shared" si="58"/>
        <v>1.2633058081701833</v>
      </c>
      <c r="N599" s="47">
        <f t="shared" si="59"/>
        <v>824.93869273512973</v>
      </c>
    </row>
    <row r="600" spans="6:14" hidden="1" outlineLevel="1" x14ac:dyDescent="0.45">
      <c r="F600">
        <v>654</v>
      </c>
      <c r="G600" s="50">
        <f t="shared" si="55"/>
        <v>1.2399640925672399</v>
      </c>
      <c r="H600" s="47">
        <f t="shared" si="56"/>
        <v>810.93651653897496</v>
      </c>
      <c r="I600" s="25">
        <v>654</v>
      </c>
      <c r="J600" s="50">
        <f t="shared" si="60"/>
        <v>1.2514323355065455</v>
      </c>
      <c r="K600" s="47">
        <f t="shared" si="57"/>
        <v>818.43674742128076</v>
      </c>
      <c r="L600" s="25">
        <v>654</v>
      </c>
      <c r="M600" s="50">
        <f t="shared" si="58"/>
        <v>1.2625678364994573</v>
      </c>
      <c r="N600" s="47">
        <f t="shared" si="59"/>
        <v>825.71936507064504</v>
      </c>
    </row>
    <row r="601" spans="6:14" hidden="1" outlineLevel="1" x14ac:dyDescent="0.45">
      <c r="F601">
        <v>655</v>
      </c>
      <c r="G601" s="50">
        <f t="shared" si="55"/>
        <v>1.2392975355898741</v>
      </c>
      <c r="H601" s="47">
        <f t="shared" si="56"/>
        <v>811.73988581136757</v>
      </c>
      <c r="I601" s="25">
        <v>655</v>
      </c>
      <c r="J601" s="50">
        <f t="shared" si="60"/>
        <v>1.250730826672108</v>
      </c>
      <c r="K601" s="47">
        <f t="shared" si="57"/>
        <v>819.22869147023073</v>
      </c>
      <c r="L601" s="25">
        <v>655</v>
      </c>
      <c r="M601" s="50">
        <f t="shared" si="58"/>
        <v>1.2618321392357836</v>
      </c>
      <c r="N601" s="47">
        <f t="shared" si="59"/>
        <v>826.5000511994383</v>
      </c>
    </row>
    <row r="602" spans="6:14" hidden="1" outlineLevel="1" x14ac:dyDescent="0.45">
      <c r="F602">
        <v>656</v>
      </c>
      <c r="G602" s="50">
        <f t="shared" si="55"/>
        <v>1.2386330019779279</v>
      </c>
      <c r="H602" s="47">
        <f t="shared" si="56"/>
        <v>812.54324929752067</v>
      </c>
      <c r="I602" s="25">
        <v>656</v>
      </c>
      <c r="J602" s="50">
        <f t="shared" si="60"/>
        <v>1.2500314633776275</v>
      </c>
      <c r="K602" s="47">
        <f t="shared" si="57"/>
        <v>820.02063997572361</v>
      </c>
      <c r="L602" s="25">
        <v>656</v>
      </c>
      <c r="M602" s="50">
        <f t="shared" si="58"/>
        <v>1.2610987082994323</v>
      </c>
      <c r="N602" s="47">
        <f t="shared" si="59"/>
        <v>827.28075264442759</v>
      </c>
    </row>
    <row r="603" spans="6:14" hidden="1" outlineLevel="1" x14ac:dyDescent="0.45">
      <c r="F603">
        <v>657</v>
      </c>
      <c r="G603" s="50">
        <f t="shared" si="55"/>
        <v>1.2379704846998942</v>
      </c>
      <c r="H603" s="47">
        <f t="shared" si="56"/>
        <v>813.34660844783048</v>
      </c>
      <c r="I603" s="25">
        <v>657</v>
      </c>
      <c r="J603" s="50">
        <f t="shared" si="60"/>
        <v>1.2493342380848946</v>
      </c>
      <c r="K603" s="47">
        <f t="shared" si="57"/>
        <v>820.81259442177577</v>
      </c>
      <c r="L603" s="25">
        <v>657</v>
      </c>
      <c r="M603" s="50">
        <f t="shared" si="58"/>
        <v>1.2603675356448327</v>
      </c>
      <c r="N603" s="47">
        <f t="shared" si="59"/>
        <v>828.06147091865512</v>
      </c>
    </row>
    <row r="604" spans="6:14" hidden="1" outlineLevel="1" x14ac:dyDescent="0.45">
      <c r="F604">
        <v>658</v>
      </c>
      <c r="G604" s="50">
        <f t="shared" si="55"/>
        <v>1.2373099767532236</v>
      </c>
      <c r="H604" s="47">
        <f t="shared" si="56"/>
        <v>814.14996470362109</v>
      </c>
      <c r="I604" s="25">
        <v>658</v>
      </c>
      <c r="J604" s="50">
        <f t="shared" si="60"/>
        <v>1.2486391432871546</v>
      </c>
      <c r="K604" s="47">
        <f t="shared" si="57"/>
        <v>821.60455628294778</v>
      </c>
      <c r="L604" s="25">
        <v>658</v>
      </c>
      <c r="M604" s="50">
        <f t="shared" si="58"/>
        <v>1.2596386132604027</v>
      </c>
      <c r="N604" s="47">
        <f t="shared" si="59"/>
        <v>828.84220752534497</v>
      </c>
    </row>
    <row r="605" spans="6:14" hidden="1" outlineLevel="1" x14ac:dyDescent="0.45">
      <c r="F605">
        <v>659</v>
      </c>
      <c r="G605" s="50">
        <f t="shared" si="55"/>
        <v>1.2366514711641834</v>
      </c>
      <c r="H605" s="47">
        <f t="shared" si="56"/>
        <v>814.95331949719684</v>
      </c>
      <c r="I605" s="25">
        <v>659</v>
      </c>
      <c r="J605" s="50">
        <f t="shared" si="60"/>
        <v>1.2479461715089526</v>
      </c>
      <c r="K605" s="47">
        <f t="shared" si="57"/>
        <v>822.3965270243998</v>
      </c>
      <c r="L605" s="25">
        <v>659</v>
      </c>
      <c r="M605" s="50">
        <f t="shared" si="58"/>
        <v>1.2589119331683771</v>
      </c>
      <c r="N605" s="47">
        <f t="shared" si="59"/>
        <v>829.62296395796056</v>
      </c>
    </row>
    <row r="606" spans="6:14" hidden="1" outlineLevel="1" x14ac:dyDescent="0.45">
      <c r="F606">
        <v>660</v>
      </c>
      <c r="G606" s="50">
        <f t="shared" si="55"/>
        <v>1.2359949609877161</v>
      </c>
      <c r="H606" s="47">
        <f t="shared" si="56"/>
        <v>815.7566742518926</v>
      </c>
      <c r="I606" s="25">
        <v>660</v>
      </c>
      <c r="J606" s="50">
        <f t="shared" si="60"/>
        <v>1.2472553153059776</v>
      </c>
      <c r="K606" s="47">
        <f t="shared" si="57"/>
        <v>823.18850810194522</v>
      </c>
      <c r="L606" s="25">
        <v>660</v>
      </c>
      <c r="M606" s="50">
        <f t="shared" si="58"/>
        <v>1.2581874874246388</v>
      </c>
      <c r="N606" s="47">
        <f t="shared" si="59"/>
        <v>830.40374170026166</v>
      </c>
    </row>
    <row r="607" spans="6:14" hidden="1" outlineLevel="1" x14ac:dyDescent="0.45">
      <c r="F607">
        <v>661</v>
      </c>
      <c r="G607" s="50">
        <f t="shared" si="55"/>
        <v>1.2353404393072995</v>
      </c>
      <c r="H607" s="47">
        <f t="shared" si="56"/>
        <v>816.56003038212498</v>
      </c>
      <c r="I607" s="25">
        <v>661</v>
      </c>
      <c r="J607" s="50">
        <f t="shared" si="60"/>
        <v>1.2465665672649084</v>
      </c>
      <c r="K607" s="47">
        <f t="shared" si="57"/>
        <v>823.98050096210443</v>
      </c>
      <c r="L607" s="25">
        <v>661</v>
      </c>
      <c r="M607" s="50">
        <f t="shared" si="58"/>
        <v>1.2574652681185492</v>
      </c>
      <c r="N607" s="47">
        <f t="shared" si="59"/>
        <v>831.18454222636103</v>
      </c>
    </row>
    <row r="608" spans="6:14" hidden="1" outlineLevel="1" x14ac:dyDescent="0.45">
      <c r="F608">
        <v>662</v>
      </c>
      <c r="G608" s="50">
        <f t="shared" si="55"/>
        <v>1.2346878992348076</v>
      </c>
      <c r="H608" s="47">
        <f t="shared" si="56"/>
        <v>817.36338929344265</v>
      </c>
      <c r="I608" s="25">
        <v>662</v>
      </c>
      <c r="J608" s="50">
        <f t="shared" si="60"/>
        <v>1.2458799200032609</v>
      </c>
      <c r="K608" s="47">
        <f t="shared" si="57"/>
        <v>824.77250704215874</v>
      </c>
      <c r="L608" s="25">
        <v>662</v>
      </c>
      <c r="M608" s="50">
        <f t="shared" si="58"/>
        <v>1.2567452673727817</v>
      </c>
      <c r="N608" s="47">
        <f t="shared" si="59"/>
        <v>831.9653670007815</v>
      </c>
    </row>
    <row r="609" spans="6:14" hidden="1" outlineLevel="1" x14ac:dyDescent="0.45">
      <c r="F609">
        <v>663</v>
      </c>
      <c r="G609" s="50">
        <f t="shared" si="55"/>
        <v>1.2340373339103716</v>
      </c>
      <c r="H609" s="47">
        <f t="shared" si="56"/>
        <v>818.16675238257642</v>
      </c>
      <c r="I609" s="25">
        <v>663</v>
      </c>
      <c r="J609" s="50">
        <f t="shared" si="60"/>
        <v>1.2451953661692348</v>
      </c>
      <c r="K609" s="47">
        <f t="shared" si="57"/>
        <v>825.56452777020263</v>
      </c>
      <c r="L609" s="25">
        <v>663</v>
      </c>
      <c r="M609" s="50">
        <f t="shared" si="58"/>
        <v>1.2560274773431539</v>
      </c>
      <c r="N609" s="47">
        <f t="shared" si="59"/>
        <v>832.74621747851108</v>
      </c>
    </row>
    <row r="610" spans="6:14" hidden="1" outlineLevel="1" x14ac:dyDescent="0.45">
      <c r="F610">
        <v>664</v>
      </c>
      <c r="G610" s="50">
        <f t="shared" si="55"/>
        <v>1.2333887365022431</v>
      </c>
      <c r="H610" s="47">
        <f t="shared" si="56"/>
        <v>818.97012103748943</v>
      </c>
      <c r="I610" s="25">
        <v>664</v>
      </c>
      <c r="J610" s="50">
        <f t="shared" si="60"/>
        <v>1.2445128984415628</v>
      </c>
      <c r="K610" s="47">
        <f t="shared" si="57"/>
        <v>826.35656456519769</v>
      </c>
      <c r="L610" s="25">
        <v>664</v>
      </c>
      <c r="M610" s="50">
        <f t="shared" si="58"/>
        <v>1.2553118902184626</v>
      </c>
      <c r="N610" s="47">
        <f t="shared" si="59"/>
        <v>833.52709510505917</v>
      </c>
    </row>
    <row r="611" spans="6:14" hidden="1" outlineLevel="1" x14ac:dyDescent="0.45">
      <c r="F611">
        <v>665</v>
      </c>
      <c r="G611" s="50">
        <f t="shared" si="55"/>
        <v>1.2327421002066559</v>
      </c>
      <c r="H611" s="47">
        <f t="shared" si="56"/>
        <v>819.77349663742621</v>
      </c>
      <c r="I611" s="25">
        <v>665</v>
      </c>
      <c r="J611" s="50">
        <f t="shared" si="60"/>
        <v>1.2438325095293592</v>
      </c>
      <c r="K611" s="47">
        <f t="shared" si="57"/>
        <v>827.14861883702383</v>
      </c>
      <c r="L611" s="25">
        <v>665</v>
      </c>
      <c r="M611" s="50">
        <f t="shared" si="58"/>
        <v>1.2545984982203184</v>
      </c>
      <c r="N611" s="47">
        <f t="shared" si="59"/>
        <v>834.30800131651176</v>
      </c>
    </row>
    <row r="612" spans="6:14" hidden="1" outlineLevel="1" x14ac:dyDescent="0.45">
      <c r="F612">
        <v>666</v>
      </c>
      <c r="G612" s="50">
        <f t="shared" si="55"/>
        <v>1.2320974182476907</v>
      </c>
      <c r="H612" s="47">
        <f t="shared" si="56"/>
        <v>820.57688055296205</v>
      </c>
      <c r="I612" s="25">
        <v>666</v>
      </c>
      <c r="J612" s="50">
        <f t="shared" si="60"/>
        <v>1.2431541921719711</v>
      </c>
      <c r="K612" s="47">
        <f t="shared" si="57"/>
        <v>827.94069198653278</v>
      </c>
      <c r="L612" s="25">
        <v>666</v>
      </c>
      <c r="M612" s="50">
        <f t="shared" si="58"/>
        <v>1.2538872936029826</v>
      </c>
      <c r="N612" s="47">
        <f t="shared" si="59"/>
        <v>835.08893753958637</v>
      </c>
    </row>
    <row r="613" spans="6:14" hidden="1" outlineLevel="1" x14ac:dyDescent="0.45">
      <c r="F613">
        <v>667</v>
      </c>
      <c r="G613" s="50">
        <f t="shared" si="55"/>
        <v>1.2314546838771399</v>
      </c>
      <c r="H613" s="47">
        <f t="shared" si="56"/>
        <v>821.38027414605233</v>
      </c>
      <c r="I613" s="25">
        <v>667</v>
      </c>
      <c r="J613" s="50">
        <f t="shared" si="60"/>
        <v>1.2424779391388285</v>
      </c>
      <c r="K613" s="47">
        <f t="shared" si="57"/>
        <v>828.73278540559863</v>
      </c>
      <c r="L613" s="25">
        <v>667</v>
      </c>
      <c r="M613" s="50">
        <f t="shared" si="58"/>
        <v>1.2531782686532038</v>
      </c>
      <c r="N613" s="47">
        <f t="shared" si="59"/>
        <v>835.86990519168694</v>
      </c>
    </row>
    <row r="614" spans="6:14" hidden="1" outlineLevel="1" x14ac:dyDescent="0.45">
      <c r="F614">
        <v>668</v>
      </c>
      <c r="G614" s="50">
        <f t="shared" si="55"/>
        <v>1.2308138903743717</v>
      </c>
      <c r="H614" s="47">
        <f t="shared" si="56"/>
        <v>822.18367877008029</v>
      </c>
      <c r="I614" s="25">
        <v>668</v>
      </c>
      <c r="J614" s="50">
        <f t="shared" si="60"/>
        <v>1.2418037432292963</v>
      </c>
      <c r="K614" s="47">
        <f t="shared" si="57"/>
        <v>829.52490047716992</v>
      </c>
      <c r="L614" s="25">
        <v>668</v>
      </c>
      <c r="M614" s="50">
        <f t="shared" si="58"/>
        <v>1.2524714156900558</v>
      </c>
      <c r="N614" s="47">
        <f t="shared" si="59"/>
        <v>836.65090568095729</v>
      </c>
    </row>
    <row r="615" spans="6:14" hidden="1" outlineLevel="1" x14ac:dyDescent="0.45">
      <c r="F615">
        <v>669</v>
      </c>
      <c r="G615" s="50">
        <f t="shared" si="55"/>
        <v>1.2301750310461979</v>
      </c>
      <c r="H615" s="47">
        <f t="shared" si="56"/>
        <v>822.98709576990632</v>
      </c>
      <c r="I615" s="25">
        <v>669</v>
      </c>
      <c r="J615" s="50">
        <f t="shared" si="60"/>
        <v>1.2411315972725276</v>
      </c>
      <c r="K615" s="47">
        <f t="shared" si="57"/>
        <v>830.31703857532102</v>
      </c>
      <c r="L615" s="25">
        <v>669</v>
      </c>
      <c r="M615" s="50">
        <f t="shared" si="58"/>
        <v>1.2517667270647774</v>
      </c>
      <c r="N615" s="47">
        <f t="shared" si="59"/>
        <v>837.43194040633614</v>
      </c>
    </row>
    <row r="616" spans="6:14" hidden="1" outlineLevel="1" x14ac:dyDescent="0.45">
      <c r="F616">
        <v>670</v>
      </c>
      <c r="G616" s="50">
        <f t="shared" si="55"/>
        <v>1.2295380992267395</v>
      </c>
      <c r="H616" s="47">
        <f t="shared" si="56"/>
        <v>823.79052648191544</v>
      </c>
      <c r="I616" s="25">
        <v>670</v>
      </c>
      <c r="J616" s="50">
        <f t="shared" si="60"/>
        <v>1.2404614941273167</v>
      </c>
      <c r="K616" s="47">
        <f t="shared" si="57"/>
        <v>831.10920106530216</v>
      </c>
      <c r="L616" s="25">
        <v>670</v>
      </c>
      <c r="M616" s="50">
        <f t="shared" si="58"/>
        <v>1.2510641951606116</v>
      </c>
      <c r="N616" s="47">
        <f t="shared" si="59"/>
        <v>838.21301075760982</v>
      </c>
    </row>
    <row r="617" spans="6:14" hidden="1" outlineLevel="1" x14ac:dyDescent="0.45">
      <c r="F617">
        <v>671</v>
      </c>
      <c r="G617" s="50">
        <f t="shared" si="55"/>
        <v>1.2289030882772947</v>
      </c>
      <c r="H617" s="47">
        <f t="shared" si="56"/>
        <v>824.59397223406472</v>
      </c>
      <c r="I617" s="25">
        <v>671</v>
      </c>
      <c r="J617" s="50">
        <f t="shared" si="60"/>
        <v>1.2397934266819537</v>
      </c>
      <c r="K617" s="47">
        <f t="shared" si="57"/>
        <v>831.90138930359092</v>
      </c>
      <c r="L617" s="25">
        <v>671</v>
      </c>
      <c r="M617" s="50">
        <f t="shared" si="58"/>
        <v>1.2503638123926466</v>
      </c>
      <c r="N617" s="47">
        <f t="shared" si="59"/>
        <v>838.99411811546588</v>
      </c>
    </row>
    <row r="618" spans="6:14" hidden="1" outlineLevel="1" x14ac:dyDescent="0.45">
      <c r="F618">
        <v>672</v>
      </c>
      <c r="G618" s="50">
        <f t="shared" si="55"/>
        <v>1.2282699915862074</v>
      </c>
      <c r="H618" s="47">
        <f t="shared" si="56"/>
        <v>825.3974343459314</v>
      </c>
      <c r="I618" s="25">
        <v>672</v>
      </c>
      <c r="J618" s="50">
        <f t="shared" si="60"/>
        <v>1.2391273878540798</v>
      </c>
      <c r="K618" s="47">
        <f t="shared" si="57"/>
        <v>832.69360463794169</v>
      </c>
      <c r="L618" s="25">
        <v>672</v>
      </c>
      <c r="M618" s="50">
        <f t="shared" si="58"/>
        <v>1.2496655712076576</v>
      </c>
      <c r="N618" s="47">
        <f t="shared" si="59"/>
        <v>839.7752638515459</v>
      </c>
    </row>
    <row r="619" spans="6:14" hidden="1" outlineLevel="1" x14ac:dyDescent="0.45">
      <c r="F619">
        <v>673</v>
      </c>
      <c r="G619" s="50">
        <f t="shared" si="55"/>
        <v>1.2276388025687366</v>
      </c>
      <c r="H619" s="47">
        <f t="shared" si="56"/>
        <v>826.20091412875968</v>
      </c>
      <c r="I619" s="25">
        <v>673</v>
      </c>
      <c r="J619" s="50">
        <f t="shared" si="60"/>
        <v>1.2384633705905435</v>
      </c>
      <c r="K619" s="47">
        <f t="shared" si="57"/>
        <v>833.4858484074357</v>
      </c>
      <c r="L619" s="25">
        <v>673</v>
      </c>
      <c r="M619" s="50">
        <f t="shared" si="58"/>
        <v>1.2489694640839497</v>
      </c>
      <c r="N619" s="47">
        <f t="shared" si="59"/>
        <v>840.55644932849816</v>
      </c>
    </row>
    <row r="620" spans="6:14" hidden="1" outlineLevel="1" x14ac:dyDescent="0.45">
      <c r="F620">
        <v>674</v>
      </c>
      <c r="G620" s="50">
        <f t="shared" si="55"/>
        <v>1.2270095146669255</v>
      </c>
      <c r="H620" s="47">
        <f t="shared" si="56"/>
        <v>827.0044128855078</v>
      </c>
      <c r="I620" s="25">
        <v>674</v>
      </c>
      <c r="J620" s="50">
        <f t="shared" si="60"/>
        <v>1.2378013678672568</v>
      </c>
      <c r="K620" s="47">
        <f t="shared" si="57"/>
        <v>834.27812194253113</v>
      </c>
      <c r="L620" s="25">
        <v>674</v>
      </c>
      <c r="M620" s="50">
        <f t="shared" si="58"/>
        <v>1.2482754835312011</v>
      </c>
      <c r="N620" s="47">
        <f t="shared" si="59"/>
        <v>841.33767590002958</v>
      </c>
    </row>
    <row r="621" spans="6:14" hidden="1" outlineLevel="1" x14ac:dyDescent="0.45">
      <c r="F621">
        <v>675</v>
      </c>
      <c r="G621" s="50">
        <f t="shared" si="55"/>
        <v>1.2263821213494726</v>
      </c>
      <c r="H621" s="47">
        <f t="shared" si="56"/>
        <v>827.80793191089401</v>
      </c>
      <c r="I621" s="25">
        <v>675</v>
      </c>
      <c r="J621" s="50">
        <f t="shared" si="60"/>
        <v>1.2371413726890541</v>
      </c>
      <c r="K621" s="47">
        <f t="shared" si="57"/>
        <v>835.07042656511157</v>
      </c>
      <c r="L621" s="25">
        <v>675</v>
      </c>
      <c r="M621" s="50">
        <f t="shared" si="58"/>
        <v>1.2475836220903083</v>
      </c>
      <c r="N621" s="47">
        <f t="shared" si="59"/>
        <v>842.11894491095813</v>
      </c>
    </row>
    <row r="622" spans="6:14" hidden="1" outlineLevel="1" x14ac:dyDescent="0.45">
      <c r="F622">
        <v>676</v>
      </c>
      <c r="G622" s="50">
        <f t="shared" si="55"/>
        <v>1.2257566161116027</v>
      </c>
      <c r="H622" s="47">
        <f t="shared" si="56"/>
        <v>828.61147249144346</v>
      </c>
      <c r="I622" s="25">
        <v>676</v>
      </c>
      <c r="J622" s="50">
        <f t="shared" si="60"/>
        <v>1.2364833780895497</v>
      </c>
      <c r="K622" s="47">
        <f t="shared" si="57"/>
        <v>835.86276358853559</v>
      </c>
      <c r="L622" s="25">
        <v>676</v>
      </c>
      <c r="M622" s="50">
        <f t="shared" si="58"/>
        <v>1.2468938723332303</v>
      </c>
      <c r="N622" s="47">
        <f t="shared" si="59"/>
        <v>842.90025769726367</v>
      </c>
    </row>
    <row r="623" spans="6:14" hidden="1" outlineLevel="1" x14ac:dyDescent="0.45">
      <c r="F623">
        <v>677</v>
      </c>
      <c r="G623" s="50">
        <f t="shared" si="55"/>
        <v>1.2251329924749395</v>
      </c>
      <c r="H623" s="47">
        <f t="shared" si="56"/>
        <v>829.41503590553395</v>
      </c>
      <c r="I623" s="25">
        <v>677</v>
      </c>
      <c r="J623" s="50">
        <f t="shared" si="60"/>
        <v>1.2358273771309971</v>
      </c>
      <c r="K623" s="47">
        <f t="shared" si="57"/>
        <v>836.655134317685</v>
      </c>
      <c r="L623" s="25">
        <v>677</v>
      </c>
      <c r="M623" s="50">
        <f t="shared" si="58"/>
        <v>1.2462062268628362</v>
      </c>
      <c r="N623" s="47">
        <f t="shared" si="59"/>
        <v>843.68161558614008</v>
      </c>
    </row>
    <row r="624" spans="6:14" hidden="1" outlineLevel="1" x14ac:dyDescent="0.45">
      <c r="F624">
        <v>678</v>
      </c>
      <c r="G624" s="50">
        <f t="shared" ref="G624:G687" si="61">G623^$G$19</f>
        <v>1.2245112439873775</v>
      </c>
      <c r="H624" s="47">
        <f t="shared" ref="H624:H687" si="62">F624*G624</f>
        <v>830.21862342344195</v>
      </c>
      <c r="I624" s="25">
        <v>678</v>
      </c>
      <c r="J624" s="50">
        <f t="shared" si="60"/>
        <v>1.2351733629041499</v>
      </c>
      <c r="K624" s="47">
        <f t="shared" ref="K624:K687" si="63">I624*J624</f>
        <v>837.4475400490137</v>
      </c>
      <c r="L624" s="25">
        <v>678</v>
      </c>
      <c r="M624" s="50">
        <f t="shared" ref="M624:M687" si="64">M623^$M$19</f>
        <v>1.2455206783127515</v>
      </c>
      <c r="N624" s="47">
        <f t="shared" ref="N624:N687" si="65">L624*M624</f>
        <v>844.46301989604547</v>
      </c>
    </row>
    <row r="625" spans="6:14" hidden="1" outlineLevel="1" x14ac:dyDescent="0.45">
      <c r="F625">
        <v>679</v>
      </c>
      <c r="G625" s="50">
        <f t="shared" si="61"/>
        <v>1.2238913642229565</v>
      </c>
      <c r="H625" s="47">
        <f t="shared" si="62"/>
        <v>831.02223630738752</v>
      </c>
      <c r="I625" s="25">
        <v>679</v>
      </c>
      <c r="J625" s="50">
        <f t="shared" si="60"/>
        <v>1.234521328528122</v>
      </c>
      <c r="K625" s="47">
        <f t="shared" si="63"/>
        <v>838.23998207059481</v>
      </c>
      <c r="L625" s="25">
        <v>679</v>
      </c>
      <c r="M625" s="50">
        <f t="shared" si="64"/>
        <v>1.2448372193472064</v>
      </c>
      <c r="N625" s="47">
        <f t="shared" si="65"/>
        <v>845.24447193675314</v>
      </c>
    </row>
    <row r="626" spans="6:14" hidden="1" outlineLevel="1" x14ac:dyDescent="0.45">
      <c r="F626">
        <v>680</v>
      </c>
      <c r="G626" s="50">
        <f t="shared" si="61"/>
        <v>1.2232733467817347</v>
      </c>
      <c r="H626" s="47">
        <f t="shared" si="62"/>
        <v>831.82587581157964</v>
      </c>
      <c r="I626" s="25">
        <v>680</v>
      </c>
      <c r="J626" s="50">
        <f t="shared" si="60"/>
        <v>1.2338712671502496</v>
      </c>
      <c r="K626" s="47">
        <f t="shared" si="63"/>
        <v>839.03246166216979</v>
      </c>
      <c r="L626" s="25">
        <v>680</v>
      </c>
      <c r="M626" s="50">
        <f t="shared" si="64"/>
        <v>1.2441558426608843</v>
      </c>
      <c r="N626" s="47">
        <f t="shared" si="65"/>
        <v>846.02597300940135</v>
      </c>
    </row>
    <row r="627" spans="6:14" hidden="1" outlineLevel="1" x14ac:dyDescent="0.45">
      <c r="F627">
        <v>681</v>
      </c>
      <c r="G627" s="50">
        <f t="shared" si="61"/>
        <v>1.2226571852896642</v>
      </c>
      <c r="H627" s="47">
        <f t="shared" si="62"/>
        <v>832.62954318226127</v>
      </c>
      <c r="I627" s="25">
        <v>681</v>
      </c>
      <c r="J627" s="50">
        <f t="shared" si="60"/>
        <v>1.2332231719459537</v>
      </c>
      <c r="K627" s="47">
        <f t="shared" si="63"/>
        <v>839.82498009519441</v>
      </c>
      <c r="L627" s="25">
        <v>681</v>
      </c>
      <c r="M627" s="50">
        <f t="shared" si="64"/>
        <v>1.2434765409787725</v>
      </c>
      <c r="N627" s="47">
        <f t="shared" si="65"/>
        <v>846.80752440654408</v>
      </c>
    </row>
    <row r="628" spans="6:14" hidden="1" outlineLevel="1" x14ac:dyDescent="0.45">
      <c r="F628">
        <v>682</v>
      </c>
      <c r="G628" s="50">
        <f t="shared" si="61"/>
        <v>1.2220428733984663</v>
      </c>
      <c r="H628" s="47">
        <f t="shared" si="62"/>
        <v>833.43323965775403</v>
      </c>
      <c r="I628" s="25">
        <v>682</v>
      </c>
      <c r="J628" s="50">
        <f t="shared" si="60"/>
        <v>1.232577036118603</v>
      </c>
      <c r="K628" s="47">
        <f t="shared" si="63"/>
        <v>840.61753863288732</v>
      </c>
      <c r="L628" s="25">
        <v>682</v>
      </c>
      <c r="M628" s="50">
        <f t="shared" si="64"/>
        <v>1.2427993070560117</v>
      </c>
      <c r="N628" s="47">
        <f t="shared" si="65"/>
        <v>847.58912741220001</v>
      </c>
    </row>
    <row r="629" spans="6:14" hidden="1" outlineLevel="1" x14ac:dyDescent="0.45">
      <c r="F629">
        <v>683</v>
      </c>
      <c r="G629" s="50">
        <f t="shared" si="61"/>
        <v>1.221430404785508</v>
      </c>
      <c r="H629" s="47">
        <f t="shared" si="62"/>
        <v>834.23696646850203</v>
      </c>
      <c r="I629" s="25">
        <v>683</v>
      </c>
      <c r="J629" s="50">
        <f t="shared" si="60"/>
        <v>1.2319328528993785</v>
      </c>
      <c r="K629" s="47">
        <f t="shared" si="63"/>
        <v>841.4101385302755</v>
      </c>
      <c r="L629" s="25">
        <v>683</v>
      </c>
      <c r="M629" s="50">
        <f t="shared" si="64"/>
        <v>1.2421241336777487</v>
      </c>
      <c r="N629" s="47">
        <f t="shared" si="65"/>
        <v>848.37078330190229</v>
      </c>
    </row>
    <row r="630" spans="6:14" hidden="1" outlineLevel="1" x14ac:dyDescent="0.45">
      <c r="F630">
        <v>684</v>
      </c>
      <c r="G630" s="50">
        <f t="shared" si="61"/>
        <v>1.220819773153679</v>
      </c>
      <c r="H630" s="47">
        <f t="shared" si="62"/>
        <v>835.04072483711639</v>
      </c>
      <c r="I630" s="25">
        <v>684</v>
      </c>
      <c r="J630" s="50">
        <f t="shared" si="60"/>
        <v>1.2312906155471377</v>
      </c>
      <c r="K630" s="47">
        <f t="shared" si="63"/>
        <v>842.20278103424221</v>
      </c>
      <c r="L630" s="25">
        <v>684</v>
      </c>
      <c r="M630" s="50">
        <f t="shared" si="64"/>
        <v>1.2414510136589874</v>
      </c>
      <c r="N630" s="47">
        <f t="shared" si="65"/>
        <v>849.15249334274733</v>
      </c>
    </row>
    <row r="631" spans="6:14" hidden="1" outlineLevel="1" x14ac:dyDescent="0.45">
      <c r="F631">
        <v>685</v>
      </c>
      <c r="G631" s="50">
        <f t="shared" si="61"/>
        <v>1.2202109722312688</v>
      </c>
      <c r="H631" s="47">
        <f t="shared" si="62"/>
        <v>835.84451597841917</v>
      </c>
      <c r="I631" s="25">
        <v>685</v>
      </c>
      <c r="J631" s="50">
        <f t="shared" si="60"/>
        <v>1.2306503173482803</v>
      </c>
      <c r="K631" s="47">
        <f t="shared" si="63"/>
        <v>842.99546738357208</v>
      </c>
      <c r="L631" s="25">
        <v>685</v>
      </c>
      <c r="M631" s="50">
        <f t="shared" si="64"/>
        <v>1.240779939844443</v>
      </c>
      <c r="N631" s="47">
        <f t="shared" si="65"/>
        <v>849.93425879344352</v>
      </c>
    </row>
    <row r="632" spans="6:14" hidden="1" outlineLevel="1" x14ac:dyDescent="0.45">
      <c r="F632">
        <v>686</v>
      </c>
      <c r="G632" s="50">
        <f t="shared" si="61"/>
        <v>1.2196039957718461</v>
      </c>
      <c r="H632" s="47">
        <f t="shared" si="62"/>
        <v>836.6483410994864</v>
      </c>
      <c r="I632" s="25">
        <v>686</v>
      </c>
      <c r="J632" s="50">
        <f t="shared" si="60"/>
        <v>1.230011951616615</v>
      </c>
      <c r="K632" s="47">
        <f t="shared" si="63"/>
        <v>843.78819880899789</v>
      </c>
      <c r="L632" s="25">
        <v>686</v>
      </c>
      <c r="M632" s="50">
        <f t="shared" si="64"/>
        <v>1.2401109051083956</v>
      </c>
      <c r="N632" s="47">
        <f t="shared" si="65"/>
        <v>850.71608090435939</v>
      </c>
    </row>
    <row r="633" spans="6:14" hidden="1" outlineLevel="1" x14ac:dyDescent="0.45">
      <c r="F633">
        <v>687</v>
      </c>
      <c r="G633" s="50">
        <f t="shared" si="61"/>
        <v>1.2189988375541363</v>
      </c>
      <c r="H633" s="47">
        <f t="shared" si="62"/>
        <v>837.4522013996916</v>
      </c>
      <c r="I633" s="25">
        <v>687</v>
      </c>
      <c r="J633" s="50">
        <f t="shared" si="60"/>
        <v>1.2293755116932261</v>
      </c>
      <c r="K633" s="47">
        <f t="shared" si="63"/>
        <v>844.58097653324637</v>
      </c>
      <c r="L633" s="25">
        <v>687</v>
      </c>
      <c r="M633" s="50">
        <f t="shared" si="64"/>
        <v>1.2394439023545452</v>
      </c>
      <c r="N633" s="47">
        <f t="shared" si="65"/>
        <v>851.49796091757253</v>
      </c>
    </row>
    <row r="634" spans="6:14" hidden="1" outlineLevel="1" x14ac:dyDescent="0.45">
      <c r="F634">
        <v>688</v>
      </c>
      <c r="G634" s="50">
        <f t="shared" si="61"/>
        <v>1.2183954913819024</v>
      </c>
      <c r="H634" s="47">
        <f t="shared" si="62"/>
        <v>838.25609807074886</v>
      </c>
      <c r="I634" s="25">
        <v>688</v>
      </c>
      <c r="J634" s="50">
        <f t="shared" si="60"/>
        <v>1.2287409909463414</v>
      </c>
      <c r="K634" s="47">
        <f t="shared" si="63"/>
        <v>845.37380177108287</v>
      </c>
      <c r="L634" s="25">
        <v>688</v>
      </c>
      <c r="M634" s="50">
        <f t="shared" si="64"/>
        <v>1.2387789245158669</v>
      </c>
      <c r="N634" s="47">
        <f t="shared" si="65"/>
        <v>852.27990006691641</v>
      </c>
    </row>
    <row r="635" spans="6:14" hidden="1" outlineLevel="1" x14ac:dyDescent="0.45">
      <c r="F635">
        <v>689</v>
      </c>
      <c r="G635" s="50">
        <f t="shared" si="61"/>
        <v>1.2177939510838249</v>
      </c>
      <c r="H635" s="47">
        <f t="shared" si="62"/>
        <v>839.06003229675537</v>
      </c>
      <c r="I635" s="25">
        <v>689</v>
      </c>
      <c r="J635" s="50">
        <f t="shared" si="60"/>
        <v>1.2281083827712007</v>
      </c>
      <c r="K635" s="47">
        <f t="shared" si="63"/>
        <v>846.16667572935728</v>
      </c>
      <c r="L635" s="25">
        <v>689</v>
      </c>
      <c r="M635" s="50">
        <f t="shared" si="64"/>
        <v>1.2381159645544684</v>
      </c>
      <c r="N635" s="47">
        <f t="shared" si="65"/>
        <v>853.06189957802872</v>
      </c>
    </row>
    <row r="636" spans="6:14" hidden="1" outlineLevel="1" x14ac:dyDescent="0.45">
      <c r="F636">
        <v>690</v>
      </c>
      <c r="G636" s="50">
        <f t="shared" si="61"/>
        <v>1.2171942105133831</v>
      </c>
      <c r="H636" s="47">
        <f t="shared" si="62"/>
        <v>839.86400525423426</v>
      </c>
      <c r="I636" s="25">
        <v>690</v>
      </c>
      <c r="J636" s="50">
        <f t="shared" si="60"/>
        <v>1.2274776805899255</v>
      </c>
      <c r="K636" s="47">
        <f t="shared" si="63"/>
        <v>846.95959960704852</v>
      </c>
      <c r="L636" s="25">
        <v>690</v>
      </c>
      <c r="M636" s="50">
        <f t="shared" si="64"/>
        <v>1.2374550154614461</v>
      </c>
      <c r="N636" s="47">
        <f t="shared" si="65"/>
        <v>853.84396066839781</v>
      </c>
    </row>
    <row r="637" spans="6:14" hidden="1" outlineLevel="1" x14ac:dyDescent="0.45">
      <c r="F637">
        <v>691</v>
      </c>
      <c r="G637" s="50">
        <f t="shared" si="61"/>
        <v>1.2165962635487357</v>
      </c>
      <c r="H637" s="47">
        <f t="shared" si="62"/>
        <v>840.66801811217636</v>
      </c>
      <c r="I637" s="25">
        <v>691</v>
      </c>
      <c r="J637" s="50">
        <f t="shared" si="60"/>
        <v>1.2268488778513882</v>
      </c>
      <c r="K637" s="47">
        <f t="shared" si="63"/>
        <v>847.75257459530928</v>
      </c>
      <c r="L637" s="25">
        <v>691</v>
      </c>
      <c r="M637" s="50">
        <f t="shared" si="64"/>
        <v>1.236796070256744</v>
      </c>
      <c r="N637" s="47">
        <f t="shared" si="65"/>
        <v>854.62608454741007</v>
      </c>
    </row>
    <row r="638" spans="6:14" hidden="1" outlineLevel="1" x14ac:dyDescent="0.45">
      <c r="F638">
        <v>692</v>
      </c>
      <c r="G638" s="50">
        <f t="shared" si="61"/>
        <v>1.2160001040926049</v>
      </c>
      <c r="H638" s="47">
        <f t="shared" si="62"/>
        <v>841.47207203208268</v>
      </c>
      <c r="I638" s="25">
        <v>692</v>
      </c>
      <c r="J638" s="50">
        <f t="shared" si="60"/>
        <v>1.2262219680310837</v>
      </c>
      <c r="K638" s="47">
        <f t="shared" si="63"/>
        <v>848.54560187750997</v>
      </c>
      <c r="L638" s="25">
        <v>692</v>
      </c>
      <c r="M638" s="50">
        <f t="shared" si="64"/>
        <v>1.2361391219890125</v>
      </c>
      <c r="N638" s="47">
        <f t="shared" si="65"/>
        <v>855.4082724163967</v>
      </c>
    </row>
    <row r="639" spans="6:14" hidden="1" outlineLevel="1" x14ac:dyDescent="0.45">
      <c r="F639">
        <v>693</v>
      </c>
      <c r="G639" s="50">
        <f t="shared" si="61"/>
        <v>1.2154057260721578</v>
      </c>
      <c r="H639" s="47">
        <f t="shared" si="62"/>
        <v>842.27616816800537</v>
      </c>
      <c r="I639" s="25">
        <v>693</v>
      </c>
      <c r="J639" s="50">
        <f t="shared" si="60"/>
        <v>1.2255969446310009</v>
      </c>
      <c r="K639" s="47">
        <f t="shared" si="63"/>
        <v>849.33868262928365</v>
      </c>
      <c r="L639" s="25">
        <v>693</v>
      </c>
      <c r="M639" s="50">
        <f t="shared" si="64"/>
        <v>1.2354841637354683</v>
      </c>
      <c r="N639" s="47">
        <f t="shared" si="65"/>
        <v>856.19052546867954</v>
      </c>
    </row>
    <row r="640" spans="6:14" hidden="1" outlineLevel="1" x14ac:dyDescent="0.45">
      <c r="F640">
        <v>694</v>
      </c>
      <c r="G640" s="50">
        <f t="shared" si="61"/>
        <v>1.2148131234388908</v>
      </c>
      <c r="H640" s="47">
        <f t="shared" si="62"/>
        <v>843.08030766659022</v>
      </c>
      <c r="I640" s="25">
        <v>694</v>
      </c>
      <c r="J640" s="50">
        <f t="shared" si="60"/>
        <v>1.2249738011794939</v>
      </c>
      <c r="K640" s="47">
        <f t="shared" si="63"/>
        <v>850.13181801856877</v>
      </c>
      <c r="L640" s="25">
        <v>694</v>
      </c>
      <c r="M640" s="50">
        <f t="shared" si="64"/>
        <v>1.2348311886017542</v>
      </c>
      <c r="N640" s="47">
        <f t="shared" si="65"/>
        <v>856.97284488961748</v>
      </c>
    </row>
    <row r="641" spans="6:14" hidden="1" outlineLevel="1" x14ac:dyDescent="0.45">
      <c r="F641">
        <v>695</v>
      </c>
      <c r="G641" s="50">
        <f t="shared" si="61"/>
        <v>1.2142222901685136</v>
      </c>
      <c r="H641" s="47">
        <f t="shared" si="62"/>
        <v>843.88449166711689</v>
      </c>
      <c r="I641" s="25">
        <v>695</v>
      </c>
      <c r="J641" s="50">
        <f t="shared" si="60"/>
        <v>1.2243525312311563</v>
      </c>
      <c r="K641" s="47">
        <f t="shared" si="63"/>
        <v>850.92500920565362</v>
      </c>
      <c r="L641" s="25">
        <v>695</v>
      </c>
      <c r="M641" s="50">
        <f t="shared" si="64"/>
        <v>1.2341801897218012</v>
      </c>
      <c r="N641" s="47">
        <f t="shared" si="65"/>
        <v>857.75523185665179</v>
      </c>
    </row>
    <row r="642" spans="6:14" hidden="1" outlineLevel="1" x14ac:dyDescent="0.45">
      <c r="F642">
        <v>696</v>
      </c>
      <c r="G642" s="50">
        <f t="shared" si="61"/>
        <v>1.2136332202608344</v>
      </c>
      <c r="H642" s="47">
        <f t="shared" si="62"/>
        <v>844.6887213015408</v>
      </c>
      <c r="I642" s="25">
        <v>696</v>
      </c>
      <c r="J642" s="50">
        <f t="shared" si="60"/>
        <v>1.2237331283666937</v>
      </c>
      <c r="K642" s="47">
        <f t="shared" si="63"/>
        <v>851.71825734321885</v>
      </c>
      <c r="L642" s="25">
        <v>696</v>
      </c>
      <c r="M642" s="50">
        <f t="shared" si="64"/>
        <v>1.2335311602576904</v>
      </c>
      <c r="N642" s="47">
        <f t="shared" si="65"/>
        <v>858.53768753935253</v>
      </c>
    </row>
    <row r="643" spans="6:14" hidden="1" outlineLevel="1" x14ac:dyDescent="0.45">
      <c r="F643">
        <v>697</v>
      </c>
      <c r="G643" s="50">
        <f t="shared" si="61"/>
        <v>1.2130459077396454</v>
      </c>
      <c r="H643" s="47">
        <f t="shared" si="62"/>
        <v>845.49299769453285</v>
      </c>
      <c r="I643" s="25">
        <v>697</v>
      </c>
      <c r="J643" s="50">
        <f t="shared" si="60"/>
        <v>1.2231155861927987</v>
      </c>
      <c r="K643" s="47">
        <f t="shared" si="63"/>
        <v>852.51156357638069</v>
      </c>
      <c r="L643" s="25">
        <v>697</v>
      </c>
      <c r="M643" s="50">
        <f t="shared" si="64"/>
        <v>1.2328840933995153</v>
      </c>
      <c r="N643" s="47">
        <f t="shared" si="65"/>
        <v>859.32021309946219</v>
      </c>
    </row>
    <row r="644" spans="6:14" hidden="1" outlineLevel="1" x14ac:dyDescent="0.45">
      <c r="F644">
        <v>698</v>
      </c>
      <c r="G644" s="50">
        <f t="shared" si="61"/>
        <v>1.2124603466526085</v>
      </c>
      <c r="H644" s="47">
        <f t="shared" si="62"/>
        <v>846.29732196352074</v>
      </c>
      <c r="I644" s="25">
        <v>698</v>
      </c>
      <c r="J644" s="50">
        <f t="shared" si="60"/>
        <v>1.2224998983420259</v>
      </c>
      <c r="K644" s="47">
        <f t="shared" si="63"/>
        <v>853.3049290427341</v>
      </c>
      <c r="L644" s="25">
        <v>698</v>
      </c>
      <c r="M644" s="50">
        <f t="shared" si="64"/>
        <v>1.2322389823652466</v>
      </c>
      <c r="N644" s="47">
        <f t="shared" si="65"/>
        <v>860.10280969094219</v>
      </c>
    </row>
    <row r="645" spans="6:14" hidden="1" outlineLevel="1" x14ac:dyDescent="0.45">
      <c r="F645">
        <v>699</v>
      </c>
      <c r="G645" s="50">
        <f t="shared" si="61"/>
        <v>1.2118765310711426</v>
      </c>
      <c r="H645" s="47">
        <f t="shared" si="62"/>
        <v>847.10169521872865</v>
      </c>
      <c r="I645" s="25">
        <v>699</v>
      </c>
      <c r="J645" s="50">
        <f t="shared" si="60"/>
        <v>1.2218860584726672</v>
      </c>
      <c r="K645" s="47">
        <f t="shared" si="63"/>
        <v>854.09835487239434</v>
      </c>
      <c r="L645" s="25">
        <v>699</v>
      </c>
      <c r="M645" s="50">
        <f t="shared" si="64"/>
        <v>1.2315958204005955</v>
      </c>
      <c r="N645" s="47">
        <f t="shared" si="65"/>
        <v>860.8854784600162</v>
      </c>
    </row>
    <row r="646" spans="6:14" collapsed="1" x14ac:dyDescent="0.45">
      <c r="F646" s="26">
        <v>700</v>
      </c>
      <c r="G646" s="50">
        <f t="shared" si="61"/>
        <v>1.2112944550903106</v>
      </c>
      <c r="H646" s="47">
        <f t="shared" si="62"/>
        <v>847.90611856321743</v>
      </c>
      <c r="I646" s="49">
        <v>700</v>
      </c>
      <c r="J646" s="50">
        <f t="shared" si="60"/>
        <v>1.2212740602686287</v>
      </c>
      <c r="K646" s="47">
        <f t="shared" si="63"/>
        <v>854.89184218804007</v>
      </c>
      <c r="L646" s="49">
        <v>700</v>
      </c>
      <c r="M646" s="50">
        <f t="shared" si="64"/>
        <v>1.2309546007788794</v>
      </c>
      <c r="N646" s="47">
        <f t="shared" si="65"/>
        <v>861.6682205452156</v>
      </c>
    </row>
    <row r="647" spans="6:14" hidden="1" outlineLevel="1" x14ac:dyDescent="0.45">
      <c r="F647">
        <v>701</v>
      </c>
      <c r="G647" s="50">
        <f t="shared" si="61"/>
        <v>1.2107141128287084</v>
      </c>
      <c r="H647" s="47">
        <f t="shared" si="62"/>
        <v>848.71059309292457</v>
      </c>
      <c r="I647" s="25">
        <v>701</v>
      </c>
      <c r="J647" s="50">
        <f t="shared" si="60"/>
        <v>1.2206638974393078</v>
      </c>
      <c r="K647" s="47">
        <f t="shared" si="63"/>
        <v>855.68539210495476</v>
      </c>
      <c r="L647" s="25">
        <v>701</v>
      </c>
      <c r="M647" s="50">
        <f t="shared" si="64"/>
        <v>1.2303153168008882</v>
      </c>
      <c r="N647" s="47">
        <f t="shared" si="65"/>
        <v>862.4510370774226</v>
      </c>
    </row>
    <row r="648" spans="6:14" hidden="1" outlineLevel="1" x14ac:dyDescent="0.45">
      <c r="F648">
        <v>702</v>
      </c>
      <c r="G648" s="50">
        <f t="shared" si="61"/>
        <v>1.2101354984283523</v>
      </c>
      <c r="H648" s="47">
        <f t="shared" si="62"/>
        <v>849.51511989670337</v>
      </c>
      <c r="I648" s="25">
        <v>702</v>
      </c>
      <c r="J648" s="50">
        <f t="shared" si="60"/>
        <v>1.220055563719471</v>
      </c>
      <c r="K648" s="47">
        <f t="shared" si="63"/>
        <v>856.47900573106858</v>
      </c>
      <c r="L648" s="25">
        <v>702</v>
      </c>
      <c r="M648" s="50">
        <f t="shared" si="64"/>
        <v>1.2296779617947504</v>
      </c>
      <c r="N648" s="47">
        <f t="shared" si="65"/>
        <v>863.23392917991475</v>
      </c>
    </row>
    <row r="649" spans="6:14" hidden="1" outlineLevel="1" x14ac:dyDescent="0.45">
      <c r="F649">
        <v>703</v>
      </c>
      <c r="G649" s="50">
        <f t="shared" si="61"/>
        <v>1.2095586060545691</v>
      </c>
      <c r="H649" s="47">
        <f t="shared" si="62"/>
        <v>850.31970005636208</v>
      </c>
      <c r="I649" s="25">
        <v>703</v>
      </c>
      <c r="J649" s="50">
        <f t="shared" si="60"/>
        <v>1.2194490528691317</v>
      </c>
      <c r="K649" s="47">
        <f t="shared" si="63"/>
        <v>857.27268416699962</v>
      </c>
      <c r="L649" s="25">
        <v>703</v>
      </c>
      <c r="M649" s="50">
        <f t="shared" si="64"/>
        <v>1.2290425291158007</v>
      </c>
      <c r="N649" s="47">
        <f t="shared" si="65"/>
        <v>864.01689796840787</v>
      </c>
    </row>
    <row r="650" spans="6:14" hidden="1" outlineLevel="1" x14ac:dyDescent="0.45">
      <c r="F650">
        <v>704</v>
      </c>
      <c r="G650" s="50">
        <f t="shared" si="61"/>
        <v>1.2089834298958859</v>
      </c>
      <c r="H650" s="47">
        <f t="shared" si="62"/>
        <v>851.12433464670369</v>
      </c>
      <c r="I650" s="25">
        <v>704</v>
      </c>
      <c r="J650" s="50">
        <f t="shared" si="60"/>
        <v>1.2188443586734308</v>
      </c>
      <c r="K650" s="47">
        <f t="shared" si="63"/>
        <v>858.06642850609524</v>
      </c>
      <c r="L650" s="25">
        <v>704</v>
      </c>
      <c r="M650" s="50">
        <f t="shared" si="64"/>
        <v>1.2284090121464486</v>
      </c>
      <c r="N650" s="47">
        <f t="shared" si="65"/>
        <v>864.79994455109977</v>
      </c>
    </row>
    <row r="651" spans="6:14" hidden="1" outlineLevel="1" x14ac:dyDescent="0.45">
      <c r="F651">
        <v>705</v>
      </c>
      <c r="G651" s="50">
        <f t="shared" si="61"/>
        <v>1.2084099641639203</v>
      </c>
      <c r="H651" s="47">
        <f t="shared" si="62"/>
        <v>851.92902473556387</v>
      </c>
      <c r="I651" s="25">
        <v>705</v>
      </c>
      <c r="J651" s="50">
        <f t="shared" si="60"/>
        <v>1.218241474942515</v>
      </c>
      <c r="K651" s="47">
        <f t="shared" si="63"/>
        <v>858.86023983447308</v>
      </c>
      <c r="L651" s="25">
        <v>705</v>
      </c>
      <c r="M651" s="50">
        <f t="shared" si="64"/>
        <v>1.2277774042960468</v>
      </c>
      <c r="N651" s="47">
        <f t="shared" si="65"/>
        <v>865.583070028713</v>
      </c>
    </row>
    <row r="652" spans="6:14" hidden="1" outlineLevel="1" x14ac:dyDescent="0.45">
      <c r="F652">
        <v>706</v>
      </c>
      <c r="G652" s="50">
        <f t="shared" si="61"/>
        <v>1.2078382030932717</v>
      </c>
      <c r="H652" s="47">
        <f t="shared" si="62"/>
        <v>852.73377138384978</v>
      </c>
      <c r="I652" s="25">
        <v>706</v>
      </c>
      <c r="J652" s="50">
        <f t="shared" si="60"/>
        <v>1.2176403955114186</v>
      </c>
      <c r="K652" s="47">
        <f t="shared" si="63"/>
        <v>859.65411923106149</v>
      </c>
      <c r="L652" s="25">
        <v>706</v>
      </c>
      <c r="M652" s="50">
        <f t="shared" si="64"/>
        <v>1.227147699000761</v>
      </c>
      <c r="N652" s="47">
        <f t="shared" si="65"/>
        <v>866.36627549453726</v>
      </c>
    </row>
    <row r="653" spans="6:14" hidden="1" outlineLevel="1" x14ac:dyDescent="0.45">
      <c r="F653">
        <v>707</v>
      </c>
      <c r="G653" s="50">
        <f t="shared" si="61"/>
        <v>1.207268140941413</v>
      </c>
      <c r="H653" s="47">
        <f t="shared" si="62"/>
        <v>853.53857564557893</v>
      </c>
      <c r="I653" s="25">
        <v>707</v>
      </c>
      <c r="J653" s="50">
        <f t="shared" si="60"/>
        <v>1.2170411142399435</v>
      </c>
      <c r="K653" s="47">
        <f t="shared" si="63"/>
        <v>860.44806776764005</v>
      </c>
      <c r="L653" s="25">
        <v>707</v>
      </c>
      <c r="M653" s="50">
        <f t="shared" si="64"/>
        <v>1.2265198897234411</v>
      </c>
      <c r="N653" s="47">
        <f t="shared" si="65"/>
        <v>867.14956203447286</v>
      </c>
    </row>
    <row r="654" spans="6:14" hidden="1" outlineLevel="1" x14ac:dyDescent="0.45">
      <c r="F654">
        <v>708</v>
      </c>
      <c r="G654" s="50">
        <f t="shared" si="61"/>
        <v>1.2066997719885826</v>
      </c>
      <c r="H654" s="47">
        <f t="shared" si="62"/>
        <v>854.34343856791645</v>
      </c>
      <c r="I654" s="25">
        <v>708</v>
      </c>
      <c r="J654" s="50">
        <f t="shared" si="60"/>
        <v>1.2164436250125423</v>
      </c>
      <c r="K654" s="47">
        <f t="shared" si="63"/>
        <v>861.24208650887999</v>
      </c>
      <c r="L654" s="25">
        <v>708</v>
      </c>
      <c r="M654" s="50">
        <f t="shared" si="64"/>
        <v>1.2258939699534908</v>
      </c>
      <c r="N654" s="47">
        <f t="shared" si="65"/>
        <v>867.93293072707149</v>
      </c>
    </row>
    <row r="655" spans="6:14" hidden="1" outlineLevel="1" x14ac:dyDescent="0.45">
      <c r="F655">
        <v>709</v>
      </c>
      <c r="G655" s="50">
        <f t="shared" si="61"/>
        <v>1.2061330905376779</v>
      </c>
      <c r="H655" s="47">
        <f t="shared" si="62"/>
        <v>855.14836119121367</v>
      </c>
      <c r="I655" s="25">
        <v>709</v>
      </c>
      <c r="J655" s="50">
        <f t="shared" si="60"/>
        <v>1.2158479217381999</v>
      </c>
      <c r="K655" s="47">
        <f t="shared" si="63"/>
        <v>862.03617651238369</v>
      </c>
      <c r="L655" s="25">
        <v>709</v>
      </c>
      <c r="M655" s="50">
        <f t="shared" si="64"/>
        <v>1.2252699332067412</v>
      </c>
      <c r="N655" s="47">
        <f t="shared" si="65"/>
        <v>868.71638264357944</v>
      </c>
    </row>
    <row r="656" spans="6:14" hidden="1" outlineLevel="1" x14ac:dyDescent="0.45">
      <c r="F656">
        <v>710</v>
      </c>
      <c r="G656" s="50">
        <f t="shared" si="61"/>
        <v>1.2055680909141484</v>
      </c>
      <c r="H656" s="47">
        <f t="shared" si="62"/>
        <v>855.95334454904537</v>
      </c>
      <c r="I656" s="25">
        <v>710</v>
      </c>
      <c r="J656" s="50">
        <f t="shared" si="60"/>
        <v>1.2152539983503166</v>
      </c>
      <c r="K656" s="47">
        <f t="shared" si="63"/>
        <v>862.83033882872473</v>
      </c>
      <c r="L656" s="25">
        <v>710</v>
      </c>
      <c r="M656" s="50">
        <f t="shared" si="64"/>
        <v>1.2246477730253222</v>
      </c>
      <c r="N656" s="47">
        <f t="shared" si="65"/>
        <v>869.49991884797873</v>
      </c>
    </row>
    <row r="657" spans="6:14" hidden="1" outlineLevel="1" x14ac:dyDescent="0.45">
      <c r="F657">
        <v>711</v>
      </c>
      <c r="G657" s="50">
        <f t="shared" si="61"/>
        <v>1.2050047674658895</v>
      </c>
      <c r="H657" s="47">
        <f t="shared" si="62"/>
        <v>856.75838966824745</v>
      </c>
      <c r="I657" s="25">
        <v>711</v>
      </c>
      <c r="J657" s="50">
        <f t="shared" si="60"/>
        <v>1.2146618488065923</v>
      </c>
      <c r="K657" s="47">
        <f t="shared" si="63"/>
        <v>863.62457450148713</v>
      </c>
      <c r="L657" s="25">
        <v>711</v>
      </c>
      <c r="M657" s="50">
        <f t="shared" si="64"/>
        <v>1.2240274829775364</v>
      </c>
      <c r="N657" s="47">
        <f t="shared" si="65"/>
        <v>870.28354039702833</v>
      </c>
    </row>
    <row r="658" spans="6:14" hidden="1" outlineLevel="1" x14ac:dyDescent="0.45">
      <c r="F658">
        <v>712</v>
      </c>
      <c r="G658" s="50">
        <f t="shared" si="61"/>
        <v>1.2044431145631374</v>
      </c>
      <c r="H658" s="47">
        <f t="shared" si="62"/>
        <v>857.56349756895384</v>
      </c>
      <c r="I658" s="25">
        <v>712</v>
      </c>
      <c r="J658" s="50">
        <f t="shared" si="60"/>
        <v>1.2140714670889112</v>
      </c>
      <c r="K658" s="47">
        <f t="shared" si="63"/>
        <v>864.41888456730476</v>
      </c>
      <c r="L658" s="25">
        <v>712</v>
      </c>
      <c r="M658" s="50">
        <f t="shared" si="64"/>
        <v>1.2234090566577325</v>
      </c>
      <c r="N658" s="47">
        <f t="shared" si="65"/>
        <v>871.06724834030547</v>
      </c>
    </row>
    <row r="659" spans="6:14" hidden="1" outlineLevel="1" x14ac:dyDescent="0.45">
      <c r="F659">
        <v>713</v>
      </c>
      <c r="G659" s="50">
        <f t="shared" si="61"/>
        <v>1.2038831265983643</v>
      </c>
      <c r="H659" s="47">
        <f t="shared" si="62"/>
        <v>858.3686692646337</v>
      </c>
      <c r="I659" s="25">
        <v>713</v>
      </c>
      <c r="J659" s="50">
        <f t="shared" ref="J659:J722" si="66">J658^$J$19</f>
        <v>1.2134828472032262</v>
      </c>
      <c r="K659" s="47">
        <f t="shared" si="63"/>
        <v>865.21327005590024</v>
      </c>
      <c r="L659" s="25">
        <v>713</v>
      </c>
      <c r="M659" s="50">
        <f t="shared" si="64"/>
        <v>1.2227924876861807</v>
      </c>
      <c r="N659" s="47">
        <f t="shared" si="65"/>
        <v>871.85104372024682</v>
      </c>
    </row>
    <row r="660" spans="6:14" hidden="1" outlineLevel="1" x14ac:dyDescent="0.45">
      <c r="F660">
        <v>714</v>
      </c>
      <c r="G660" s="50">
        <f t="shared" si="61"/>
        <v>1.2033247979861743</v>
      </c>
      <c r="H660" s="47">
        <f t="shared" si="62"/>
        <v>859.17390576212847</v>
      </c>
      <c r="I660" s="25">
        <v>714</v>
      </c>
      <c r="J660" s="50">
        <f t="shared" si="66"/>
        <v>1.2128959831794448</v>
      </c>
      <c r="K660" s="47">
        <f t="shared" si="63"/>
        <v>866.0077319901236</v>
      </c>
      <c r="L660" s="25">
        <v>714</v>
      </c>
      <c r="M660" s="50">
        <f t="shared" si="64"/>
        <v>1.2221777697089478</v>
      </c>
      <c r="N660" s="47">
        <f t="shared" si="65"/>
        <v>872.63492757218864</v>
      </c>
    </row>
    <row r="661" spans="6:14" hidden="1" outlineLevel="1" x14ac:dyDescent="0.45">
      <c r="F661">
        <v>715</v>
      </c>
      <c r="G661" s="50">
        <f t="shared" si="61"/>
        <v>1.2027681231631995</v>
      </c>
      <c r="H661" s="47">
        <f t="shared" si="62"/>
        <v>859.97920806168759</v>
      </c>
      <c r="I661" s="25">
        <v>715</v>
      </c>
      <c r="J661" s="50">
        <f t="shared" si="66"/>
        <v>1.2123108690713156</v>
      </c>
      <c r="K661" s="47">
        <f t="shared" si="63"/>
        <v>866.80227138599059</v>
      </c>
      <c r="L661" s="25">
        <v>715</v>
      </c>
      <c r="M661" s="50">
        <f t="shared" si="64"/>
        <v>1.2215648963977732</v>
      </c>
      <c r="N661" s="47">
        <f t="shared" si="65"/>
        <v>873.41890092440781</v>
      </c>
    </row>
    <row r="662" spans="6:14" hidden="1" outlineLevel="1" x14ac:dyDescent="0.45">
      <c r="F662">
        <v>716</v>
      </c>
      <c r="G662" s="50">
        <f t="shared" si="61"/>
        <v>1.2022130965879967</v>
      </c>
      <c r="H662" s="47">
        <f t="shared" si="62"/>
        <v>860.78457715700563</v>
      </c>
      <c r="I662" s="25">
        <v>716</v>
      </c>
      <c r="J662" s="50">
        <f t="shared" si="66"/>
        <v>1.2117274989563152</v>
      </c>
      <c r="K662" s="47">
        <f t="shared" si="63"/>
        <v>867.59688925272167</v>
      </c>
      <c r="L662" s="25">
        <v>716</v>
      </c>
      <c r="M662" s="50">
        <f t="shared" si="64"/>
        <v>1.220953861449946</v>
      </c>
      <c r="N662" s="47">
        <f t="shared" si="65"/>
        <v>874.20296479816136</v>
      </c>
    </row>
    <row r="663" spans="6:14" hidden="1" outlineLevel="1" x14ac:dyDescent="0.45">
      <c r="F663">
        <v>717</v>
      </c>
      <c r="G663" s="50">
        <f t="shared" si="61"/>
        <v>1.2016597127409456</v>
      </c>
      <c r="H663" s="47">
        <f t="shared" si="62"/>
        <v>861.59001403525804</v>
      </c>
      <c r="I663" s="25">
        <v>717</v>
      </c>
      <c r="J663" s="50">
        <f t="shared" si="66"/>
        <v>1.2111458669355359</v>
      </c>
      <c r="K663" s="47">
        <f t="shared" si="63"/>
        <v>868.39158659277928</v>
      </c>
      <c r="L663" s="25">
        <v>717</v>
      </c>
      <c r="M663" s="50">
        <f t="shared" si="64"/>
        <v>1.2203446585881821</v>
      </c>
      <c r="N663" s="47">
        <f t="shared" si="65"/>
        <v>874.98712020772655</v>
      </c>
    </row>
    <row r="664" spans="6:14" hidden="1" outlineLevel="1" x14ac:dyDescent="0.45">
      <c r="F664">
        <v>718</v>
      </c>
      <c r="G664" s="50">
        <f t="shared" si="61"/>
        <v>1.2011079661241464</v>
      </c>
      <c r="H664" s="47">
        <f t="shared" si="62"/>
        <v>862.39551967713714</v>
      </c>
      <c r="I664" s="25">
        <v>718</v>
      </c>
      <c r="J664" s="50">
        <f t="shared" si="66"/>
        <v>1.2105659671335738</v>
      </c>
      <c r="K664" s="47">
        <f t="shared" si="63"/>
        <v>869.18636440190596</v>
      </c>
      <c r="L664" s="25">
        <v>718</v>
      </c>
      <c r="M664" s="50">
        <f t="shared" si="64"/>
        <v>1.219737281560503</v>
      </c>
      <c r="N664" s="47">
        <f t="shared" si="65"/>
        <v>875.77136816044117</v>
      </c>
    </row>
    <row r="665" spans="6:14" hidden="1" outlineLevel="1" x14ac:dyDescent="0.45">
      <c r="F665">
        <v>719</v>
      </c>
      <c r="G665" s="50">
        <f t="shared" si="61"/>
        <v>1.200557851261318</v>
      </c>
      <c r="H665" s="47">
        <f t="shared" si="62"/>
        <v>863.20109505688765</v>
      </c>
      <c r="I665" s="25">
        <v>719</v>
      </c>
      <c r="J665" s="50">
        <f t="shared" si="66"/>
        <v>1.2099877936984176</v>
      </c>
      <c r="K665" s="47">
        <f t="shared" si="63"/>
        <v>869.9812236691622</v>
      </c>
      <c r="L665" s="25">
        <v>719</v>
      </c>
      <c r="M665" s="50">
        <f t="shared" si="64"/>
        <v>1.2191317241401138</v>
      </c>
      <c r="N665" s="47">
        <f t="shared" si="65"/>
        <v>876.5557096567419</v>
      </c>
    </row>
    <row r="666" spans="6:14" hidden="1" outlineLevel="1" x14ac:dyDescent="0.45">
      <c r="F666">
        <v>720</v>
      </c>
      <c r="G666" s="50">
        <f t="shared" si="61"/>
        <v>1.2000093626976978</v>
      </c>
      <c r="H666" s="47">
        <f t="shared" si="62"/>
        <v>864.00674114234243</v>
      </c>
      <c r="I666" s="25">
        <v>720</v>
      </c>
      <c r="J666" s="50">
        <f t="shared" si="66"/>
        <v>1.2094113408013378</v>
      </c>
      <c r="K666" s="47">
        <f t="shared" si="63"/>
        <v>870.77616537696326</v>
      </c>
      <c r="L666" s="25">
        <v>720</v>
      </c>
      <c r="M666" s="50">
        <f t="shared" si="64"/>
        <v>1.2185279801252835</v>
      </c>
      <c r="N666" s="47">
        <f t="shared" si="65"/>
        <v>877.34014569020417</v>
      </c>
    </row>
    <row r="667" spans="6:14" hidden="1" outlineLevel="1" x14ac:dyDescent="0.45">
      <c r="F667">
        <v>721</v>
      </c>
      <c r="G667" s="50">
        <f t="shared" si="61"/>
        <v>1.1994624949999411</v>
      </c>
      <c r="H667" s="47">
        <f t="shared" si="62"/>
        <v>864.81245889495756</v>
      </c>
      <c r="I667" s="25">
        <v>721</v>
      </c>
      <c r="J667" s="50">
        <f t="shared" si="66"/>
        <v>1.2088366026367774</v>
      </c>
      <c r="K667" s="47">
        <f t="shared" si="63"/>
        <v>871.57119050111646</v>
      </c>
      <c r="L667" s="25">
        <v>721</v>
      </c>
      <c r="M667" s="50">
        <f t="shared" si="64"/>
        <v>1.2179260433392247</v>
      </c>
      <c r="N667" s="47">
        <f t="shared" si="65"/>
        <v>878.12467724758108</v>
      </c>
    </row>
    <row r="668" spans="6:14" hidden="1" outlineLevel="1" x14ac:dyDescent="0.45">
      <c r="F668">
        <v>722</v>
      </c>
      <c r="G668" s="50">
        <f t="shared" si="61"/>
        <v>1.1989172427560213</v>
      </c>
      <c r="H668" s="47">
        <f t="shared" si="62"/>
        <v>865.61824926984741</v>
      </c>
      <c r="I668" s="25">
        <v>722</v>
      </c>
      <c r="J668" s="50">
        <f t="shared" si="66"/>
        <v>1.208263573422242</v>
      </c>
      <c r="K668" s="47">
        <f t="shared" si="63"/>
        <v>872.36630001085871</v>
      </c>
      <c r="L668" s="25">
        <v>722</v>
      </c>
      <c r="M668" s="50">
        <f t="shared" si="64"/>
        <v>1.2173259076299747</v>
      </c>
      <c r="N668" s="47">
        <f t="shared" si="65"/>
        <v>878.90930530884179</v>
      </c>
    </row>
    <row r="669" spans="6:14" hidden="1" outlineLevel="1" x14ac:dyDescent="0.45">
      <c r="F669">
        <v>723</v>
      </c>
      <c r="G669" s="50">
        <f t="shared" si="61"/>
        <v>1.1983736005751306</v>
      </c>
      <c r="H669" s="47">
        <f t="shared" si="62"/>
        <v>866.42411321581949</v>
      </c>
      <c r="I669" s="25">
        <v>723</v>
      </c>
      <c r="J669" s="50">
        <f t="shared" si="66"/>
        <v>1.2076922473981913</v>
      </c>
      <c r="K669" s="47">
        <f t="shared" si="63"/>
        <v>873.16149486889231</v>
      </c>
      <c r="L669" s="25">
        <v>723</v>
      </c>
      <c r="M669" s="50">
        <f t="shared" si="64"/>
        <v>1.2167275668702771</v>
      </c>
      <c r="N669" s="47">
        <f t="shared" si="65"/>
        <v>879.69403084721034</v>
      </c>
    </row>
    <row r="670" spans="6:14" hidden="1" outlineLevel="1" x14ac:dyDescent="0.45">
      <c r="F670">
        <v>724</v>
      </c>
      <c r="G670" s="50">
        <f t="shared" si="61"/>
        <v>1.1978315630875813</v>
      </c>
      <c r="H670" s="47">
        <f t="shared" si="62"/>
        <v>867.23005167540884</v>
      </c>
      <c r="I670" s="25">
        <v>724</v>
      </c>
      <c r="J670" s="50">
        <f t="shared" si="66"/>
        <v>1.2071226188279307</v>
      </c>
      <c r="K670" s="47">
        <f t="shared" si="63"/>
        <v>873.95677603142178</v>
      </c>
      <c r="L670" s="25">
        <v>724</v>
      </c>
      <c r="M670" s="50">
        <f t="shared" si="64"/>
        <v>1.2161310149574633</v>
      </c>
      <c r="N670" s="47">
        <f t="shared" si="65"/>
        <v>880.47885482920344</v>
      </c>
    </row>
    <row r="671" spans="6:14" hidden="1" outlineLevel="1" x14ac:dyDescent="0.45">
      <c r="F671">
        <v>725</v>
      </c>
      <c r="G671" s="50">
        <f t="shared" si="61"/>
        <v>1.1972911249447082</v>
      </c>
      <c r="H671" s="47">
        <f t="shared" si="62"/>
        <v>868.03606558491344</v>
      </c>
      <c r="I671" s="25">
        <v>725</v>
      </c>
      <c r="J671" s="50">
        <f t="shared" si="66"/>
        <v>1.2065546819975039</v>
      </c>
      <c r="K671" s="47">
        <f t="shared" si="63"/>
        <v>874.75214444819039</v>
      </c>
      <c r="L671" s="25">
        <v>725</v>
      </c>
      <c r="M671" s="50">
        <f t="shared" si="64"/>
        <v>1.2155362458133367</v>
      </c>
      <c r="N671" s="47">
        <f t="shared" si="65"/>
        <v>881.26377821466917</v>
      </c>
    </row>
    <row r="672" spans="6:14" hidden="1" outlineLevel="1" x14ac:dyDescent="0.45">
      <c r="F672">
        <v>726</v>
      </c>
      <c r="G672" s="50">
        <f t="shared" si="61"/>
        <v>1.1967522808187701</v>
      </c>
      <c r="H672" s="47">
        <f t="shared" si="62"/>
        <v>868.84215587442702</v>
      </c>
      <c r="I672" s="25">
        <v>726</v>
      </c>
      <c r="J672" s="50">
        <f t="shared" si="66"/>
        <v>1.2059884312155862</v>
      </c>
      <c r="K672" s="47">
        <f t="shared" si="63"/>
        <v>875.54760106251558</v>
      </c>
      <c r="L672" s="25">
        <v>726</v>
      </c>
      <c r="M672" s="50">
        <f t="shared" si="64"/>
        <v>1.214943253384055</v>
      </c>
      <c r="N672" s="47">
        <f t="shared" si="65"/>
        <v>882.04880195682392</v>
      </c>
    </row>
    <row r="673" spans="6:14" hidden="1" outlineLevel="1" x14ac:dyDescent="0.45">
      <c r="F673">
        <v>727</v>
      </c>
      <c r="G673" s="50">
        <f t="shared" si="61"/>
        <v>1.196215025402853</v>
      </c>
      <c r="H673" s="47">
        <f t="shared" si="62"/>
        <v>869.64832346787409</v>
      </c>
      <c r="I673" s="25">
        <v>727</v>
      </c>
      <c r="J673" s="50">
        <f t="shared" si="66"/>
        <v>1.2054238608133774</v>
      </c>
      <c r="K673" s="47">
        <f t="shared" si="63"/>
        <v>876.34314681132537</v>
      </c>
      <c r="L673" s="25">
        <v>727</v>
      </c>
      <c r="M673" s="50">
        <f t="shared" si="64"/>
        <v>1.2143520316400145</v>
      </c>
      <c r="N673" s="47">
        <f t="shared" si="65"/>
        <v>882.83392700229058</v>
      </c>
    </row>
    <row r="674" spans="6:14" hidden="1" outlineLevel="1" x14ac:dyDescent="0.45">
      <c r="F674">
        <v>728</v>
      </c>
      <c r="G674" s="50">
        <f t="shared" si="61"/>
        <v>1.1956793534107741</v>
      </c>
      <c r="H674" s="47">
        <f t="shared" si="62"/>
        <v>870.45456928304361</v>
      </c>
      <c r="I674" s="25">
        <v>728</v>
      </c>
      <c r="J674" s="50">
        <f t="shared" si="66"/>
        <v>1.2048609651444968</v>
      </c>
      <c r="K674" s="47">
        <f t="shared" si="63"/>
        <v>877.1387826251937</v>
      </c>
      <c r="L674" s="25">
        <v>728</v>
      </c>
      <c r="M674" s="50">
        <f t="shared" si="64"/>
        <v>1.2137625745757352</v>
      </c>
      <c r="N674" s="47">
        <f t="shared" si="65"/>
        <v>883.61915429113526</v>
      </c>
    </row>
    <row r="675" spans="6:14" hidden="1" outlineLevel="1" x14ac:dyDescent="0.45">
      <c r="F675">
        <v>729</v>
      </c>
      <c r="G675" s="50">
        <f t="shared" si="61"/>
        <v>1.1951452595769851</v>
      </c>
      <c r="H675" s="47">
        <f t="shared" si="62"/>
        <v>871.26089423162216</v>
      </c>
      <c r="I675" s="25">
        <v>729</v>
      </c>
      <c r="J675" s="50">
        <f t="shared" si="66"/>
        <v>1.2042997385848775</v>
      </c>
      <c r="K675" s="47">
        <f t="shared" si="63"/>
        <v>877.93450942837569</v>
      </c>
      <c r="L675" s="25">
        <v>729</v>
      </c>
      <c r="M675" s="50">
        <f t="shared" si="64"/>
        <v>1.2131748762097461</v>
      </c>
      <c r="N675" s="47">
        <f t="shared" si="65"/>
        <v>884.40448475690494</v>
      </c>
    </row>
    <row r="676" spans="6:14" hidden="1" outlineLevel="1" x14ac:dyDescent="0.45">
      <c r="F676">
        <v>730</v>
      </c>
      <c r="G676" s="50">
        <f t="shared" si="61"/>
        <v>1.1946127386564767</v>
      </c>
      <c r="H676" s="47">
        <f t="shared" si="62"/>
        <v>872.06729921922795</v>
      </c>
      <c r="I676" s="25">
        <v>730</v>
      </c>
      <c r="J676" s="50">
        <f t="shared" si="66"/>
        <v>1.2037401755326618</v>
      </c>
      <c r="K676" s="47">
        <f t="shared" si="63"/>
        <v>878.73032813884311</v>
      </c>
      <c r="L676" s="25">
        <v>730</v>
      </c>
      <c r="M676" s="50">
        <f t="shared" si="64"/>
        <v>1.2125889305844713</v>
      </c>
      <c r="N676" s="47">
        <f t="shared" si="65"/>
        <v>885.18991932666404</v>
      </c>
    </row>
    <row r="677" spans="6:14" hidden="1" outlineLevel="1" x14ac:dyDescent="0.45">
      <c r="F677">
        <v>731</v>
      </c>
      <c r="G677" s="50">
        <f t="shared" si="61"/>
        <v>1.1940817854246837</v>
      </c>
      <c r="H677" s="47">
        <f t="shared" si="62"/>
        <v>872.87378514544378</v>
      </c>
      <c r="I677" s="25">
        <v>731</v>
      </c>
      <c r="J677" s="50">
        <f t="shared" si="66"/>
        <v>1.2031822704080972</v>
      </c>
      <c r="K677" s="47">
        <f t="shared" si="63"/>
        <v>879.52623966831902</v>
      </c>
      <c r="L677" s="25">
        <v>731</v>
      </c>
      <c r="M677" s="50">
        <f t="shared" si="64"/>
        <v>1.2120047317661164</v>
      </c>
      <c r="N677" s="47">
        <f t="shared" si="65"/>
        <v>885.97545892103108</v>
      </c>
    </row>
    <row r="678" spans="6:14" hidden="1" outlineLevel="1" x14ac:dyDescent="0.45">
      <c r="F678">
        <v>732</v>
      </c>
      <c r="G678" s="50">
        <f t="shared" si="61"/>
        <v>1.1935523946773907</v>
      </c>
      <c r="H678" s="47">
        <f t="shared" si="62"/>
        <v>873.68035290385001</v>
      </c>
      <c r="I678" s="25">
        <v>732</v>
      </c>
      <c r="J678" s="50">
        <f t="shared" si="66"/>
        <v>1.2026260176534331</v>
      </c>
      <c r="K678" s="47">
        <f t="shared" si="63"/>
        <v>880.32224492231308</v>
      </c>
      <c r="L678" s="25">
        <v>732</v>
      </c>
      <c r="M678" s="50">
        <f t="shared" si="64"/>
        <v>1.2114222738445561</v>
      </c>
      <c r="N678" s="47">
        <f t="shared" si="65"/>
        <v>886.76110445421511</v>
      </c>
    </row>
    <row r="679" spans="6:14" hidden="1" outlineLevel="1" x14ac:dyDescent="0.45">
      <c r="F679">
        <v>733</v>
      </c>
      <c r="G679" s="50">
        <f t="shared" si="61"/>
        <v>1.1930245612306378</v>
      </c>
      <c r="H679" s="47">
        <f t="shared" si="62"/>
        <v>874.48700338205754</v>
      </c>
      <c r="I679" s="25">
        <v>733</v>
      </c>
      <c r="J679" s="50">
        <f t="shared" si="66"/>
        <v>1.2020714117328173</v>
      </c>
      <c r="K679" s="47">
        <f t="shared" si="63"/>
        <v>881.11834480015511</v>
      </c>
      <c r="L679" s="25">
        <v>733</v>
      </c>
      <c r="M679" s="50">
        <f t="shared" si="64"/>
        <v>1.210841550933222</v>
      </c>
      <c r="N679" s="47">
        <f t="shared" si="65"/>
        <v>887.54685683405171</v>
      </c>
    </row>
    <row r="680" spans="6:14" hidden="1" outlineLevel="1" x14ac:dyDescent="0.45">
      <c r="F680">
        <v>734</v>
      </c>
      <c r="G680" s="50">
        <f t="shared" si="61"/>
        <v>1.1924982799206274</v>
      </c>
      <c r="H680" s="47">
        <f t="shared" si="62"/>
        <v>875.29373746174053</v>
      </c>
      <c r="I680" s="25">
        <v>734</v>
      </c>
      <c r="J680" s="50">
        <f t="shared" si="66"/>
        <v>1.201518447132194</v>
      </c>
      <c r="K680" s="47">
        <f t="shared" si="63"/>
        <v>881.91454019503044</v>
      </c>
      <c r="L680" s="25">
        <v>734</v>
      </c>
      <c r="M680" s="50">
        <f t="shared" si="64"/>
        <v>1.2102625571689911</v>
      </c>
      <c r="N680" s="47">
        <f t="shared" si="65"/>
        <v>888.33271696203951</v>
      </c>
    </row>
    <row r="681" spans="6:14" hidden="1" outlineLevel="1" x14ac:dyDescent="0.45">
      <c r="F681">
        <v>735</v>
      </c>
      <c r="G681" s="50">
        <f t="shared" si="61"/>
        <v>1.1919735456036309</v>
      </c>
      <c r="H681" s="47">
        <f t="shared" si="62"/>
        <v>876.10055601866873</v>
      </c>
      <c r="I681" s="25">
        <v>735</v>
      </c>
      <c r="J681" s="50">
        <f t="shared" si="66"/>
        <v>1.2009671183592021</v>
      </c>
      <c r="K681" s="47">
        <f t="shared" si="63"/>
        <v>882.71083199401357</v>
      </c>
      <c r="L681" s="25">
        <v>735</v>
      </c>
      <c r="M681" s="50">
        <f t="shared" si="64"/>
        <v>1.2096852867120749</v>
      </c>
      <c r="N681" s="47">
        <f t="shared" si="65"/>
        <v>889.11868573337506</v>
      </c>
    </row>
    <row r="682" spans="6:14" hidden="1" outlineLevel="1" x14ac:dyDescent="0.45">
      <c r="F682">
        <v>736</v>
      </c>
      <c r="G682" s="50">
        <f t="shared" si="61"/>
        <v>1.1914503531558962</v>
      </c>
      <c r="H682" s="47">
        <f t="shared" si="62"/>
        <v>876.90745992273958</v>
      </c>
      <c r="I682" s="25">
        <v>736</v>
      </c>
      <c r="J682" s="50">
        <f t="shared" si="66"/>
        <v>1.2004174199430737</v>
      </c>
      <c r="K682" s="47">
        <f t="shared" si="63"/>
        <v>883.50722107810225</v>
      </c>
      <c r="L682" s="25">
        <v>736</v>
      </c>
      <c r="M682" s="50">
        <f t="shared" si="64"/>
        <v>1.2091097337459094</v>
      </c>
      <c r="N682" s="47">
        <f t="shared" si="65"/>
        <v>889.90476403698926</v>
      </c>
    </row>
    <row r="683" spans="6:14" hidden="1" outlineLevel="1" x14ac:dyDescent="0.45">
      <c r="F683">
        <v>737</v>
      </c>
      <c r="G683" s="50">
        <f t="shared" si="61"/>
        <v>1.1909286974735562</v>
      </c>
      <c r="H683" s="47">
        <f t="shared" si="62"/>
        <v>877.71445003801091</v>
      </c>
      <c r="I683" s="25">
        <v>737</v>
      </c>
      <c r="J683" s="50">
        <f t="shared" si="66"/>
        <v>1.1998693464345331</v>
      </c>
      <c r="K683" s="47">
        <f t="shared" si="63"/>
        <v>884.30370832225094</v>
      </c>
      <c r="L683" s="25">
        <v>737</v>
      </c>
      <c r="M683" s="50">
        <f t="shared" si="64"/>
        <v>1.2085358924770451</v>
      </c>
      <c r="N683" s="47">
        <f t="shared" si="65"/>
        <v>890.6909527555822</v>
      </c>
    </row>
    <row r="684" spans="6:14" hidden="1" outlineLevel="1" x14ac:dyDescent="0.45">
      <c r="F684">
        <v>738</v>
      </c>
      <c r="G684" s="50">
        <f t="shared" si="61"/>
        <v>1.1904085734725367</v>
      </c>
      <c r="H684" s="47">
        <f t="shared" si="62"/>
        <v>878.52152722273206</v>
      </c>
      <c r="I684" s="25">
        <v>738</v>
      </c>
      <c r="J684" s="50">
        <f t="shared" si="66"/>
        <v>1.1993228924056973</v>
      </c>
      <c r="K684" s="47">
        <f t="shared" si="63"/>
        <v>885.10029459540465</v>
      </c>
      <c r="L684" s="25">
        <v>738</v>
      </c>
      <c r="M684" s="50">
        <f t="shared" si="64"/>
        <v>1.2079637571350381</v>
      </c>
      <c r="N684" s="47">
        <f t="shared" si="65"/>
        <v>891.47725276565814</v>
      </c>
    </row>
    <row r="685" spans="6:14" hidden="1" outlineLevel="1" x14ac:dyDescent="0.45">
      <c r="F685">
        <v>739</v>
      </c>
      <c r="G685" s="50">
        <f t="shared" si="61"/>
        <v>1.1898899760884656</v>
      </c>
      <c r="H685" s="47">
        <f t="shared" si="62"/>
        <v>879.32869232937605</v>
      </c>
      <c r="I685" s="25">
        <v>739</v>
      </c>
      <c r="J685" s="50">
        <f t="shared" si="66"/>
        <v>1.1987780524499758</v>
      </c>
      <c r="K685" s="47">
        <f t="shared" si="63"/>
        <v>885.89698076053207</v>
      </c>
      <c r="L685" s="25">
        <v>739</v>
      </c>
      <c r="M685" s="50">
        <f t="shared" si="64"/>
        <v>1.2073933219723423</v>
      </c>
      <c r="N685" s="47">
        <f t="shared" si="65"/>
        <v>892.26366493756097</v>
      </c>
    </row>
    <row r="686" spans="6:14" hidden="1" outlineLevel="1" x14ac:dyDescent="0.45">
      <c r="F686">
        <v>740</v>
      </c>
      <c r="G686" s="50">
        <f t="shared" si="61"/>
        <v>1.1893729002765825</v>
      </c>
      <c r="H686" s="47">
        <f t="shared" si="62"/>
        <v>880.13594620467109</v>
      </c>
      <c r="I686" s="25">
        <v>740</v>
      </c>
      <c r="J686" s="50">
        <f t="shared" si="66"/>
        <v>1.1982348211819718</v>
      </c>
      <c r="K686" s="47">
        <f t="shared" si="63"/>
        <v>886.69376767465917</v>
      </c>
      <c r="L686" s="25">
        <v>740</v>
      </c>
      <c r="M686" s="50">
        <f t="shared" si="64"/>
        <v>1.2068245812642</v>
      </c>
      <c r="N686" s="47">
        <f t="shared" si="65"/>
        <v>893.05019013550805</v>
      </c>
    </row>
    <row r="687" spans="6:14" hidden="1" outlineLevel="1" x14ac:dyDescent="0.45">
      <c r="F687">
        <v>741</v>
      </c>
      <c r="G687" s="50">
        <f t="shared" si="61"/>
        <v>1.1888573410116485</v>
      </c>
      <c r="H687" s="47">
        <f t="shared" si="62"/>
        <v>880.94328968963157</v>
      </c>
      <c r="I687" s="25">
        <v>741</v>
      </c>
      <c r="J687" s="50">
        <f t="shared" si="66"/>
        <v>1.1976931932373835</v>
      </c>
      <c r="K687" s="47">
        <f t="shared" si="63"/>
        <v>887.4906561889012</v>
      </c>
      <c r="L687" s="25">
        <v>741</v>
      </c>
      <c r="M687" s="50">
        <f t="shared" si="64"/>
        <v>1.2062575293085367</v>
      </c>
      <c r="N687" s="47">
        <f t="shared" si="65"/>
        <v>893.83682921762568</v>
      </c>
    </row>
    <row r="688" spans="6:14" hidden="1" outlineLevel="1" x14ac:dyDescent="0.45">
      <c r="F688">
        <v>742</v>
      </c>
      <c r="G688" s="50">
        <f t="shared" ref="G688:G751" si="67">G687^$G$19</f>
        <v>1.188343293287857</v>
      </c>
      <c r="H688" s="47">
        <f t="shared" ref="H688:H751" si="68">F688*G688</f>
        <v>881.75072361958996</v>
      </c>
      <c r="I688" s="25">
        <v>742</v>
      </c>
      <c r="J688" s="50">
        <f t="shared" si="66"/>
        <v>1.1971531632729062</v>
      </c>
      <c r="K688" s="47">
        <f t="shared" ref="K688:K751" si="69">I688*J688</f>
        <v>888.28764714849638</v>
      </c>
      <c r="L688" s="25">
        <v>742</v>
      </c>
      <c r="M688" s="50">
        <f t="shared" ref="M688:M751" si="70">M687^$M$19</f>
        <v>1.2056921604258526</v>
      </c>
      <c r="N688" s="47">
        <f t="shared" ref="N688:N751" si="71">L688*M688</f>
        <v>894.62358303598262</v>
      </c>
    </row>
    <row r="689" spans="6:14" hidden="1" outlineLevel="1" x14ac:dyDescent="0.45">
      <c r="F689">
        <v>743</v>
      </c>
      <c r="G689" s="50">
        <f t="shared" si="67"/>
        <v>1.1878307521187439</v>
      </c>
      <c r="H689" s="47">
        <f t="shared" si="68"/>
        <v>882.55824882422667</v>
      </c>
      <c r="I689" s="25">
        <v>743</v>
      </c>
      <c r="J689" s="50">
        <f t="shared" si="66"/>
        <v>1.1966147259661344</v>
      </c>
      <c r="K689" s="47">
        <f t="shared" si="69"/>
        <v>889.08474139283783</v>
      </c>
      <c r="L689" s="25">
        <v>743</v>
      </c>
      <c r="M689" s="50">
        <f t="shared" si="70"/>
        <v>1.2051284689591175</v>
      </c>
      <c r="N689" s="47">
        <f t="shared" si="71"/>
        <v>895.41045243662427</v>
      </c>
    </row>
    <row r="690" spans="6:14" hidden="1" outlineLevel="1" x14ac:dyDescent="0.45">
      <c r="F690">
        <v>744</v>
      </c>
      <c r="G690" s="50">
        <f t="shared" si="67"/>
        <v>1.1873197125370998</v>
      </c>
      <c r="H690" s="47">
        <f t="shared" si="68"/>
        <v>883.3658661276022</v>
      </c>
      <c r="I690" s="25">
        <v>744</v>
      </c>
      <c r="J690" s="50">
        <f t="shared" si="66"/>
        <v>1.1960778760154656</v>
      </c>
      <c r="K690" s="47">
        <f t="shared" si="69"/>
        <v>889.88193975550632</v>
      </c>
      <c r="L690" s="25">
        <v>744</v>
      </c>
      <c r="M690" s="50">
        <f t="shared" si="70"/>
        <v>1.2045664492736652</v>
      </c>
      <c r="N690" s="47">
        <f t="shared" si="71"/>
        <v>896.19743825960688</v>
      </c>
    </row>
    <row r="691" spans="6:14" hidden="1" outlineLevel="1" x14ac:dyDescent="0.45">
      <c r="F691">
        <v>745</v>
      </c>
      <c r="G691" s="50">
        <f t="shared" si="67"/>
        <v>1.1868101695948812</v>
      </c>
      <c r="H691" s="47">
        <f t="shared" si="68"/>
        <v>884.17357634818643</v>
      </c>
      <c r="I691" s="25">
        <v>745</v>
      </c>
      <c r="J691" s="50">
        <f t="shared" si="66"/>
        <v>1.1955426081400031</v>
      </c>
      <c r="K691" s="47">
        <f t="shared" si="69"/>
        <v>890.67924306430234</v>
      </c>
      <c r="L691" s="25">
        <v>745</v>
      </c>
      <c r="M691" s="50">
        <f t="shared" si="70"/>
        <v>1.2040060957570882</v>
      </c>
      <c r="N691" s="47">
        <f t="shared" si="71"/>
        <v>896.98454133903067</v>
      </c>
    </row>
    <row r="692" spans="6:14" hidden="1" outlineLevel="1" x14ac:dyDescent="0.45">
      <c r="F692">
        <v>746</v>
      </c>
      <c r="G692" s="50">
        <f t="shared" si="67"/>
        <v>1.1863021183631233</v>
      </c>
      <c r="H692" s="47">
        <f t="shared" si="68"/>
        <v>884.98138029888992</v>
      </c>
      <c r="I692" s="25">
        <v>746</v>
      </c>
      <c r="J692" s="50">
        <f t="shared" si="66"/>
        <v>1.1950089170794607</v>
      </c>
      <c r="K692" s="47">
        <f t="shared" si="69"/>
        <v>891.47665214127767</v>
      </c>
      <c r="L692" s="25">
        <v>746</v>
      </c>
      <c r="M692" s="50">
        <f t="shared" si="70"/>
        <v>1.203447402819134</v>
      </c>
      <c r="N692" s="47">
        <f t="shared" si="71"/>
        <v>897.771762503074</v>
      </c>
    </row>
    <row r="693" spans="6:14" hidden="1" outlineLevel="1" x14ac:dyDescent="0.45">
      <c r="F693">
        <v>747</v>
      </c>
      <c r="G693" s="50">
        <f t="shared" si="67"/>
        <v>1.1857955539318528</v>
      </c>
      <c r="H693" s="47">
        <f t="shared" si="68"/>
        <v>885.78927878709396</v>
      </c>
      <c r="I693" s="25">
        <v>747</v>
      </c>
      <c r="J693" s="50">
        <f t="shared" si="66"/>
        <v>1.1944767975940667</v>
      </c>
      <c r="K693" s="47">
        <f t="shared" si="69"/>
        <v>892.27416780276781</v>
      </c>
      <c r="L693" s="25">
        <v>747</v>
      </c>
      <c r="M693" s="50">
        <f t="shared" si="70"/>
        <v>1.2028903648916007</v>
      </c>
      <c r="N693" s="47">
        <f t="shared" si="71"/>
        <v>898.5591025740257</v>
      </c>
    </row>
    <row r="694" spans="6:14" hidden="1" outlineLevel="1" x14ac:dyDescent="0.45">
      <c r="F694">
        <v>748</v>
      </c>
      <c r="G694" s="50">
        <f t="shared" si="67"/>
        <v>1.1852904714100008</v>
      </c>
      <c r="H694" s="47">
        <f t="shared" si="68"/>
        <v>886.59727261468061</v>
      </c>
      <c r="I694" s="25">
        <v>748</v>
      </c>
      <c r="J694" s="50">
        <f t="shared" si="66"/>
        <v>1.1939462444644695</v>
      </c>
      <c r="K694" s="47">
        <f t="shared" si="69"/>
        <v>893.07179085942323</v>
      </c>
      <c r="L694" s="25">
        <v>748</v>
      </c>
      <c r="M694" s="50">
        <f t="shared" si="70"/>
        <v>1.2023349764282341</v>
      </c>
      <c r="N694" s="47">
        <f t="shared" si="71"/>
        <v>899.34656236831904</v>
      </c>
    </row>
    <row r="695" spans="6:14" hidden="1" outlineLevel="1" x14ac:dyDescent="0.45">
      <c r="F695">
        <v>749</v>
      </c>
      <c r="G695" s="50">
        <f t="shared" si="67"/>
        <v>1.1847868659253169</v>
      </c>
      <c r="H695" s="47">
        <f t="shared" si="68"/>
        <v>887.40536257806241</v>
      </c>
      <c r="I695" s="25">
        <v>749</v>
      </c>
      <c r="J695" s="50">
        <f t="shared" si="66"/>
        <v>1.1934172524916429</v>
      </c>
      <c r="K695" s="47">
        <f t="shared" si="69"/>
        <v>893.86952211624055</v>
      </c>
      <c r="L695" s="25">
        <v>749</v>
      </c>
      <c r="M695" s="50">
        <f t="shared" si="70"/>
        <v>1.2017812319046246</v>
      </c>
      <c r="N695" s="47">
        <f t="shared" si="71"/>
        <v>900.1341426965638</v>
      </c>
    </row>
    <row r="696" spans="6:14" hidden="1" outlineLevel="1" x14ac:dyDescent="0.45">
      <c r="F696">
        <v>750</v>
      </c>
      <c r="G696" s="50">
        <f t="shared" si="67"/>
        <v>1.1842847326242834</v>
      </c>
      <c r="H696" s="47">
        <f t="shared" si="68"/>
        <v>888.21354946821248</v>
      </c>
      <c r="I696" s="25">
        <v>750</v>
      </c>
      <c r="J696" s="50">
        <f t="shared" si="66"/>
        <v>1.1928898164967925</v>
      </c>
      <c r="K696" s="47">
        <f t="shared" si="69"/>
        <v>894.66736237259431</v>
      </c>
      <c r="L696" s="25">
        <v>750</v>
      </c>
      <c r="M696" s="50">
        <f t="shared" si="70"/>
        <v>1.201229125818106</v>
      </c>
      <c r="N696" s="47">
        <f t="shared" si="71"/>
        <v>900.92184436357957</v>
      </c>
    </row>
    <row r="697" spans="6:14" hidden="1" outlineLevel="1" x14ac:dyDescent="0.45">
      <c r="F697">
        <v>751</v>
      </c>
      <c r="G697" s="50">
        <f t="shared" si="67"/>
        <v>1.1837840666720294</v>
      </c>
      <c r="H697" s="47">
        <f t="shared" si="68"/>
        <v>889.02183407069413</v>
      </c>
      <c r="I697" s="25">
        <v>751</v>
      </c>
      <c r="J697" s="50">
        <f t="shared" si="66"/>
        <v>1.1923639313212622</v>
      </c>
      <c r="K697" s="47">
        <f t="shared" si="69"/>
        <v>895.46531242226786</v>
      </c>
      <c r="L697" s="25">
        <v>751</v>
      </c>
      <c r="M697" s="50">
        <f t="shared" si="70"/>
        <v>1.2006786526876532</v>
      </c>
      <c r="N697" s="47">
        <f t="shared" si="71"/>
        <v>901.70966816842758</v>
      </c>
    </row>
    <row r="698" spans="6:14" hidden="1" outlineLevel="1" x14ac:dyDescent="0.45">
      <c r="F698">
        <v>752</v>
      </c>
      <c r="G698" s="50">
        <f t="shared" si="67"/>
        <v>1.1832848632522466</v>
      </c>
      <c r="H698" s="47">
        <f t="shared" si="68"/>
        <v>889.83021716568942</v>
      </c>
      <c r="I698" s="25">
        <v>752</v>
      </c>
      <c r="J698" s="50">
        <f t="shared" si="66"/>
        <v>1.1918395918264408</v>
      </c>
      <c r="K698" s="47">
        <f t="shared" si="69"/>
        <v>896.26337305348352</v>
      </c>
      <c r="L698" s="25">
        <v>752</v>
      </c>
      <c r="M698" s="50">
        <f t="shared" si="70"/>
        <v>1.2001298070537814</v>
      </c>
      <c r="N698" s="47">
        <f t="shared" si="71"/>
        <v>902.49761490444359</v>
      </c>
    </row>
    <row r="699" spans="6:14" hidden="1" outlineLevel="1" x14ac:dyDescent="0.45">
      <c r="F699">
        <v>753</v>
      </c>
      <c r="G699" s="50">
        <f t="shared" si="67"/>
        <v>1.1827871175671043</v>
      </c>
      <c r="H699" s="47">
        <f t="shared" si="68"/>
        <v>890.63869952802952</v>
      </c>
      <c r="I699" s="25">
        <v>753</v>
      </c>
      <c r="J699" s="50">
        <f t="shared" si="66"/>
        <v>1.1913167928936712</v>
      </c>
      <c r="K699" s="47">
        <f t="shared" si="69"/>
        <v>897.06154504893436</v>
      </c>
      <c r="L699" s="25">
        <v>753</v>
      </c>
      <c r="M699" s="50">
        <f t="shared" si="70"/>
        <v>1.1995825834784457</v>
      </c>
      <c r="N699" s="47">
        <f t="shared" si="71"/>
        <v>903.28568535926956</v>
      </c>
    </row>
    <row r="700" spans="6:14" hidden="1" outlineLevel="1" x14ac:dyDescent="0.45">
      <c r="F700">
        <v>754</v>
      </c>
      <c r="G700" s="50">
        <f t="shared" si="67"/>
        <v>1.1822908248371662</v>
      </c>
      <c r="H700" s="47">
        <f t="shared" si="68"/>
        <v>891.44728192722334</v>
      </c>
      <c r="I700" s="25">
        <v>754</v>
      </c>
      <c r="J700" s="50">
        <f t="shared" si="66"/>
        <v>1.1907955294241566</v>
      </c>
      <c r="K700" s="47">
        <f t="shared" si="69"/>
        <v>897.85982918581408</v>
      </c>
      <c r="L700" s="25">
        <v>754</v>
      </c>
      <c r="M700" s="50">
        <f t="shared" si="70"/>
        <v>1.1990369765449413</v>
      </c>
      <c r="N700" s="47">
        <f t="shared" si="71"/>
        <v>904.07388031488574</v>
      </c>
    </row>
    <row r="701" spans="6:14" hidden="1" outlineLevel="1" x14ac:dyDescent="0.45">
      <c r="F701">
        <v>755</v>
      </c>
      <c r="G701" s="50">
        <f t="shared" si="67"/>
        <v>1.1817959803013056</v>
      </c>
      <c r="H701" s="47">
        <f t="shared" si="68"/>
        <v>892.25596512748575</v>
      </c>
      <c r="I701" s="25">
        <v>755</v>
      </c>
      <c r="J701" s="50">
        <f t="shared" si="66"/>
        <v>1.1902757963388704</v>
      </c>
      <c r="K701" s="47">
        <f t="shared" si="69"/>
        <v>898.65822623584711</v>
      </c>
      <c r="L701" s="25">
        <v>755</v>
      </c>
      <c r="M701" s="50">
        <f t="shared" si="70"/>
        <v>1.1984929808578042</v>
      </c>
      <c r="N701" s="47">
        <f t="shared" si="71"/>
        <v>904.86220054764215</v>
      </c>
    </row>
    <row r="702" spans="6:14" hidden="1" outlineLevel="1" x14ac:dyDescent="0.45">
      <c r="F702">
        <v>756</v>
      </c>
      <c r="G702" s="50">
        <f t="shared" si="67"/>
        <v>1.1813025792166236</v>
      </c>
      <c r="H702" s="47">
        <f t="shared" si="68"/>
        <v>893.06474988776745</v>
      </c>
      <c r="I702" s="25">
        <v>756</v>
      </c>
      <c r="J702" s="50">
        <f t="shared" si="66"/>
        <v>1.1897575885784648</v>
      </c>
      <c r="K702" s="47">
        <f t="shared" si="69"/>
        <v>899.45673696531935</v>
      </c>
      <c r="L702" s="25">
        <v>756</v>
      </c>
      <c r="M702" s="50">
        <f t="shared" si="70"/>
        <v>1.197950591042712</v>
      </c>
      <c r="N702" s="47">
        <f t="shared" si="71"/>
        <v>905.65064682829029</v>
      </c>
    </row>
    <row r="703" spans="6:14" hidden="1" outlineLevel="1" x14ac:dyDescent="0.45">
      <c r="F703">
        <v>757</v>
      </c>
      <c r="G703" s="50">
        <f t="shared" si="67"/>
        <v>1.1808106168583656</v>
      </c>
      <c r="H703" s="47">
        <f t="shared" si="68"/>
        <v>893.87363696178284</v>
      </c>
      <c r="I703" s="25">
        <v>757</v>
      </c>
      <c r="J703" s="50">
        <f t="shared" si="66"/>
        <v>1.1892409011031806</v>
      </c>
      <c r="K703" s="47">
        <f t="shared" si="69"/>
        <v>900.2553621351077</v>
      </c>
      <c r="L703" s="25">
        <v>757</v>
      </c>
      <c r="M703" s="50">
        <f t="shared" si="70"/>
        <v>1.1974098017463857</v>
      </c>
      <c r="N703" s="47">
        <f t="shared" si="71"/>
        <v>906.43921992201399</v>
      </c>
    </row>
    <row r="704" spans="6:14" hidden="1" outlineLevel="1" x14ac:dyDescent="0.45">
      <c r="F704">
        <v>758</v>
      </c>
      <c r="G704" s="50">
        <f t="shared" si="67"/>
        <v>1.1803200885198393</v>
      </c>
      <c r="H704" s="47">
        <f t="shared" si="68"/>
        <v>894.68262709803821</v>
      </c>
      <c r="I704" s="25">
        <v>758</v>
      </c>
      <c r="J704" s="50">
        <f t="shared" si="66"/>
        <v>1.1887257288927573</v>
      </c>
      <c r="K704" s="47">
        <f t="shared" si="69"/>
        <v>901.05410250070997</v>
      </c>
      <c r="L704" s="25">
        <v>758</v>
      </c>
      <c r="M704" s="50">
        <f t="shared" si="70"/>
        <v>1.1968706076364928</v>
      </c>
      <c r="N704" s="47">
        <f t="shared" si="71"/>
        <v>907.22792058846153</v>
      </c>
    </row>
    <row r="705" spans="6:14" hidden="1" outlineLevel="1" x14ac:dyDescent="0.45">
      <c r="F705">
        <v>759</v>
      </c>
      <c r="G705" s="50">
        <f t="shared" si="67"/>
        <v>1.1798309895123327</v>
      </c>
      <c r="H705" s="47">
        <f t="shared" si="68"/>
        <v>895.49172103986052</v>
      </c>
      <c r="I705" s="25">
        <v>759</v>
      </c>
      <c r="J705" s="50">
        <f t="shared" si="66"/>
        <v>1.1882120669463436</v>
      </c>
      <c r="K705" s="47">
        <f t="shared" si="69"/>
        <v>901.85295881227478</v>
      </c>
      <c r="L705" s="25">
        <v>759</v>
      </c>
      <c r="M705" s="50">
        <f t="shared" si="70"/>
        <v>1.1963330034015487</v>
      </c>
      <c r="N705" s="47">
        <f t="shared" si="71"/>
        <v>908.01674958177546</v>
      </c>
    </row>
    <row r="706" spans="6:14" hidden="1" outlineLevel="1" x14ac:dyDescent="0.45">
      <c r="F706">
        <v>760</v>
      </c>
      <c r="G706" s="50">
        <f t="shared" si="67"/>
        <v>1.179343315165033</v>
      </c>
      <c r="H706" s="47">
        <f t="shared" si="68"/>
        <v>896.30091952542512</v>
      </c>
      <c r="I706" s="25">
        <v>760</v>
      </c>
      <c r="J706" s="50">
        <f t="shared" si="66"/>
        <v>1.1876999102824082</v>
      </c>
      <c r="K706" s="47">
        <f t="shared" si="69"/>
        <v>902.65193181463019</v>
      </c>
      <c r="L706" s="25">
        <v>760</v>
      </c>
      <c r="M706" s="50">
        <f t="shared" si="70"/>
        <v>1.1957969837508211</v>
      </c>
      <c r="N706" s="47">
        <f t="shared" si="71"/>
        <v>908.80570765062407</v>
      </c>
    </row>
    <row r="707" spans="6:14" hidden="1" outlineLevel="1" x14ac:dyDescent="0.45">
      <c r="F707">
        <v>761</v>
      </c>
      <c r="G707" s="50">
        <f t="shared" si="67"/>
        <v>1.1788570608249458</v>
      </c>
      <c r="H707" s="47">
        <f t="shared" si="68"/>
        <v>897.1102232877837</v>
      </c>
      <c r="I707" s="25">
        <v>761</v>
      </c>
      <c r="J707" s="50">
        <f t="shared" si="66"/>
        <v>1.1871892539386517</v>
      </c>
      <c r="K707" s="47">
        <f t="shared" si="69"/>
        <v>903.45102224731397</v>
      </c>
      <c r="L707" s="25">
        <v>761</v>
      </c>
      <c r="M707" s="50">
        <f t="shared" si="70"/>
        <v>1.1952625434142334</v>
      </c>
      <c r="N707" s="47">
        <f t="shared" si="71"/>
        <v>909.59479553823166</v>
      </c>
    </row>
    <row r="708" spans="6:14" hidden="1" outlineLevel="1" x14ac:dyDescent="0.45">
      <c r="F708">
        <v>762</v>
      </c>
      <c r="G708" s="50">
        <f t="shared" si="67"/>
        <v>1.1783722218568145</v>
      </c>
      <c r="H708" s="47">
        <f t="shared" si="68"/>
        <v>897.91963305489264</v>
      </c>
      <c r="I708" s="25">
        <v>762</v>
      </c>
      <c r="J708" s="50">
        <f t="shared" si="66"/>
        <v>1.1866800929719186</v>
      </c>
      <c r="K708" s="47">
        <f t="shared" si="69"/>
        <v>904.2502308446019</v>
      </c>
      <c r="L708" s="25">
        <v>762</v>
      </c>
      <c r="M708" s="50">
        <f t="shared" si="70"/>
        <v>1.1947296771422693</v>
      </c>
      <c r="N708" s="47">
        <f t="shared" si="71"/>
        <v>910.38401398240921</v>
      </c>
    </row>
    <row r="709" spans="6:14" hidden="1" outlineLevel="1" x14ac:dyDescent="0.45">
      <c r="F709">
        <v>763</v>
      </c>
      <c r="G709" s="50">
        <f t="shared" si="67"/>
        <v>1.1778887936430396</v>
      </c>
      <c r="H709" s="47">
        <f t="shared" si="68"/>
        <v>898.72914954963915</v>
      </c>
      <c r="I709" s="25">
        <v>763</v>
      </c>
      <c r="J709" s="50">
        <f t="shared" si="66"/>
        <v>1.1861724224581094</v>
      </c>
      <c r="K709" s="47">
        <f t="shared" si="69"/>
        <v>905.04955833553743</v>
      </c>
      <c r="L709" s="25">
        <v>763</v>
      </c>
      <c r="M709" s="50">
        <f t="shared" si="70"/>
        <v>1.1941983797058771</v>
      </c>
      <c r="N709" s="47">
        <f t="shared" si="71"/>
        <v>911.17336371558417</v>
      </c>
    </row>
    <row r="710" spans="6:14" hidden="1" outlineLevel="1" x14ac:dyDescent="0.45">
      <c r="F710">
        <v>764</v>
      </c>
      <c r="G710" s="50">
        <f t="shared" si="67"/>
        <v>1.1774067715835996</v>
      </c>
      <c r="H710" s="47">
        <f t="shared" si="68"/>
        <v>899.5387734898701</v>
      </c>
      <c r="I710" s="25">
        <v>764</v>
      </c>
      <c r="J710" s="50">
        <f t="shared" si="66"/>
        <v>1.1856662374920937</v>
      </c>
      <c r="K710" s="47">
        <f t="shared" si="69"/>
        <v>905.84900544395953</v>
      </c>
      <c r="L710" s="25">
        <v>764</v>
      </c>
      <c r="M710" s="50">
        <f t="shared" si="70"/>
        <v>1.1936686458963754</v>
      </c>
      <c r="N710" s="47">
        <f t="shared" si="71"/>
        <v>911.96284546483082</v>
      </c>
    </row>
    <row r="711" spans="6:14" hidden="1" outlineLevel="1" x14ac:dyDescent="0.45">
      <c r="F711">
        <v>765</v>
      </c>
      <c r="G711" s="50">
        <f t="shared" si="67"/>
        <v>1.1769261510959721</v>
      </c>
      <c r="H711" s="47">
        <f t="shared" si="68"/>
        <v>900.34850558841867</v>
      </c>
      <c r="I711" s="25">
        <v>765</v>
      </c>
      <c r="J711" s="50">
        <f t="shared" si="66"/>
        <v>1.1851615331876237</v>
      </c>
      <c r="K711" s="47">
        <f t="shared" si="69"/>
        <v>906.64857288853216</v>
      </c>
      <c r="L711" s="25">
        <v>765</v>
      </c>
      <c r="M711" s="50">
        <f t="shared" si="70"/>
        <v>1.1931404705253594</v>
      </c>
      <c r="N711" s="47">
        <f t="shared" si="71"/>
        <v>912.75245995189994</v>
      </c>
    </row>
    <row r="712" spans="6:14" hidden="1" outlineLevel="1" x14ac:dyDescent="0.45">
      <c r="F712">
        <v>766</v>
      </c>
      <c r="G712" s="50">
        <f t="shared" si="67"/>
        <v>1.1764469276150542</v>
      </c>
      <c r="H712" s="47">
        <f t="shared" si="68"/>
        <v>901.15834655313154</v>
      </c>
      <c r="I712" s="25">
        <v>766</v>
      </c>
      <c r="J712" s="50">
        <f t="shared" si="66"/>
        <v>1.1846583046772483</v>
      </c>
      <c r="K712" s="47">
        <f t="shared" si="69"/>
        <v>907.44826138277222</v>
      </c>
      <c r="L712" s="25">
        <v>766</v>
      </c>
      <c r="M712" s="50">
        <f t="shared" si="70"/>
        <v>1.1926138484246069</v>
      </c>
      <c r="N712" s="47">
        <f t="shared" si="71"/>
        <v>913.54220789324893</v>
      </c>
    </row>
    <row r="713" spans="6:14" hidden="1" outlineLevel="1" x14ac:dyDescent="0.45">
      <c r="F713">
        <v>767</v>
      </c>
      <c r="G713" s="50">
        <f t="shared" si="67"/>
        <v>1.1759690965930845</v>
      </c>
      <c r="H713" s="47">
        <f t="shared" si="68"/>
        <v>901.96829708689575</v>
      </c>
      <c r="I713" s="25">
        <v>767</v>
      </c>
      <c r="J713" s="50">
        <f t="shared" si="66"/>
        <v>1.1841565471122264</v>
      </c>
      <c r="K713" s="47">
        <f t="shared" si="69"/>
        <v>908.24807163507762</v>
      </c>
      <c r="L713" s="25">
        <v>767</v>
      </c>
      <c r="M713" s="50">
        <f t="shared" si="70"/>
        <v>1.1920887744459849</v>
      </c>
      <c r="N713" s="47">
        <f t="shared" si="71"/>
        <v>914.33209000007048</v>
      </c>
    </row>
    <row r="714" spans="6:14" hidden="1" outlineLevel="1" x14ac:dyDescent="0.45">
      <c r="F714">
        <v>768</v>
      </c>
      <c r="G714" s="50">
        <f t="shared" si="67"/>
        <v>1.1754926534995649</v>
      </c>
      <c r="H714" s="47">
        <f t="shared" si="68"/>
        <v>902.77835788766583</v>
      </c>
      <c r="I714" s="25">
        <v>768</v>
      </c>
      <c r="J714" s="50">
        <f t="shared" si="66"/>
        <v>1.183656255662443</v>
      </c>
      <c r="K714" s="47">
        <f t="shared" si="69"/>
        <v>909.04800434875619</v>
      </c>
      <c r="L714" s="25">
        <v>768</v>
      </c>
      <c r="M714" s="50">
        <f t="shared" si="70"/>
        <v>1.1915652434613577</v>
      </c>
      <c r="N714" s="47">
        <f t="shared" si="71"/>
        <v>915.12210697832279</v>
      </c>
    </row>
    <row r="715" spans="6:14" hidden="1" outlineLevel="1" x14ac:dyDescent="0.45">
      <c r="F715">
        <v>769</v>
      </c>
      <c r="G715" s="50">
        <f t="shared" si="67"/>
        <v>1.1750175938211835</v>
      </c>
      <c r="H715" s="47">
        <f t="shared" si="68"/>
        <v>903.58852964849018</v>
      </c>
      <c r="I715" s="25">
        <v>769</v>
      </c>
      <c r="J715" s="50">
        <f t="shared" si="66"/>
        <v>1.1831574255163233</v>
      </c>
      <c r="K715" s="47">
        <f t="shared" si="69"/>
        <v>909.8480602220526</v>
      </c>
      <c r="L715" s="25">
        <v>769</v>
      </c>
      <c r="M715" s="50">
        <f t="shared" si="70"/>
        <v>1.1910432503624944</v>
      </c>
      <c r="N715" s="47">
        <f t="shared" si="71"/>
        <v>915.91225952875811</v>
      </c>
    </row>
    <row r="716" spans="6:14" hidden="1" outlineLevel="1" x14ac:dyDescent="0.45">
      <c r="F716">
        <v>770</v>
      </c>
      <c r="G716" s="50">
        <f t="shared" si="67"/>
        <v>1.1745439130617368</v>
      </c>
      <c r="H716" s="47">
        <f t="shared" si="68"/>
        <v>904.39881305753727</v>
      </c>
      <c r="I716" s="25">
        <v>770</v>
      </c>
      <c r="J716" s="50">
        <f t="shared" si="66"/>
        <v>1.1826600518807491</v>
      </c>
      <c r="K716" s="47">
        <f t="shared" si="69"/>
        <v>910.64823994817675</v>
      </c>
      <c r="L716" s="25">
        <v>770</v>
      </c>
      <c r="M716" s="50">
        <f t="shared" si="70"/>
        <v>1.1905227900609769</v>
      </c>
      <c r="N716" s="47">
        <f t="shared" si="71"/>
        <v>916.7025483469522</v>
      </c>
    </row>
    <row r="717" spans="6:14" hidden="1" outlineLevel="1" x14ac:dyDescent="0.45">
      <c r="F717">
        <v>771</v>
      </c>
      <c r="G717" s="50">
        <f t="shared" si="67"/>
        <v>1.1740716067420529</v>
      </c>
      <c r="H717" s="47">
        <f t="shared" si="68"/>
        <v>905.20920879812275</v>
      </c>
      <c r="I717" s="25">
        <v>771</v>
      </c>
      <c r="J717" s="50">
        <f t="shared" si="66"/>
        <v>1.1821641299809744</v>
      </c>
      <c r="K717" s="47">
        <f t="shared" si="69"/>
        <v>911.44854421533125</v>
      </c>
      <c r="L717" s="25">
        <v>771</v>
      </c>
      <c r="M717" s="50">
        <f t="shared" si="70"/>
        <v>1.1900038574881098</v>
      </c>
      <c r="N717" s="47">
        <f t="shared" si="71"/>
        <v>917.4929741233326</v>
      </c>
    </row>
    <row r="718" spans="6:14" hidden="1" outlineLevel="1" x14ac:dyDescent="0.45">
      <c r="F718">
        <v>772</v>
      </c>
      <c r="G718" s="50">
        <f t="shared" si="67"/>
        <v>1.173600670399916</v>
      </c>
      <c r="H718" s="47">
        <f t="shared" si="68"/>
        <v>906.01971754873512</v>
      </c>
      <c r="I718" s="25">
        <v>772</v>
      </c>
      <c r="J718" s="50">
        <f t="shared" si="66"/>
        <v>1.1816696550605428</v>
      </c>
      <c r="K718" s="47">
        <f t="shared" si="69"/>
        <v>912.24897370673898</v>
      </c>
      <c r="L718" s="25">
        <v>772</v>
      </c>
      <c r="M718" s="50">
        <f t="shared" si="70"/>
        <v>1.1894864475948286</v>
      </c>
      <c r="N718" s="47">
        <f t="shared" si="71"/>
        <v>918.28353754320767</v>
      </c>
    </row>
    <row r="719" spans="6:14" hidden="1" outlineLevel="1" x14ac:dyDescent="0.45">
      <c r="F719">
        <v>773</v>
      </c>
      <c r="G719" s="50">
        <f t="shared" si="67"/>
        <v>1.1731310995899893</v>
      </c>
      <c r="H719" s="47">
        <f t="shared" si="68"/>
        <v>906.83033998306178</v>
      </c>
      <c r="I719" s="25">
        <v>773</v>
      </c>
      <c r="J719" s="50">
        <f t="shared" si="66"/>
        <v>1.181176622381203</v>
      </c>
      <c r="K719" s="47">
        <f t="shared" si="69"/>
        <v>913.04952910066993</v>
      </c>
      <c r="L719" s="25">
        <v>773</v>
      </c>
      <c r="M719" s="50">
        <f t="shared" si="70"/>
        <v>1.1889705553516106</v>
      </c>
      <c r="N719" s="47">
        <f t="shared" si="71"/>
        <v>919.07423928679498</v>
      </c>
    </row>
    <row r="720" spans="6:14" hidden="1" outlineLevel="1" x14ac:dyDescent="0.45">
      <c r="F720">
        <v>774</v>
      </c>
      <c r="G720" s="50">
        <f t="shared" si="67"/>
        <v>1.1726628898837401</v>
      </c>
      <c r="H720" s="47">
        <f t="shared" si="68"/>
        <v>907.64107677001482</v>
      </c>
      <c r="I720" s="25">
        <v>774</v>
      </c>
      <c r="J720" s="50">
        <f t="shared" si="66"/>
        <v>1.180685027222828</v>
      </c>
      <c r="K720" s="47">
        <f t="shared" si="69"/>
        <v>913.85021107046884</v>
      </c>
      <c r="L720" s="25">
        <v>774</v>
      </c>
      <c r="M720" s="50">
        <f t="shared" si="70"/>
        <v>1.1884561757483845</v>
      </c>
      <c r="N720" s="47">
        <f t="shared" si="71"/>
        <v>919.86508002924961</v>
      </c>
    </row>
    <row r="721" spans="6:14" hidden="1" outlineLevel="1" x14ac:dyDescent="0.45">
      <c r="F721">
        <v>775</v>
      </c>
      <c r="G721" s="50">
        <f t="shared" si="67"/>
        <v>1.1721960368693642</v>
      </c>
      <c r="H721" s="47">
        <f t="shared" si="68"/>
        <v>908.4519285737573</v>
      </c>
      <c r="I721" s="25">
        <v>775</v>
      </c>
      <c r="J721" s="50">
        <f t="shared" si="66"/>
        <v>1.1801948648833316</v>
      </c>
      <c r="K721" s="47">
        <f t="shared" si="69"/>
        <v>914.65102028458193</v>
      </c>
      <c r="L721" s="25">
        <v>775</v>
      </c>
      <c r="M721" s="50">
        <f t="shared" si="70"/>
        <v>1.1879433037944416</v>
      </c>
      <c r="N721" s="47">
        <f t="shared" si="71"/>
        <v>920.65606044069227</v>
      </c>
    </row>
    <row r="722" spans="6:14" hidden="1" outlineLevel="1" x14ac:dyDescent="0.45">
      <c r="F722">
        <v>776</v>
      </c>
      <c r="G722" s="50">
        <f t="shared" si="67"/>
        <v>1.1717305361517119</v>
      </c>
      <c r="H722" s="47">
        <f t="shared" si="68"/>
        <v>909.26289605372835</v>
      </c>
      <c r="I722" s="25">
        <v>776</v>
      </c>
      <c r="J722" s="50">
        <f t="shared" si="66"/>
        <v>1.1797061306785874</v>
      </c>
      <c r="K722" s="47">
        <f t="shared" si="69"/>
        <v>915.4519574065838</v>
      </c>
      <c r="L722" s="25">
        <v>776</v>
      </c>
      <c r="M722" s="50">
        <f t="shared" si="70"/>
        <v>1.1874319345183466</v>
      </c>
      <c r="N722" s="47">
        <f t="shared" si="71"/>
        <v>921.447181186237</v>
      </c>
    </row>
    <row r="723" spans="6:14" hidden="1" outlineLevel="1" x14ac:dyDescent="0.45">
      <c r="F723">
        <v>777</v>
      </c>
      <c r="G723" s="50">
        <f t="shared" si="67"/>
        <v>1.1712663833522123</v>
      </c>
      <c r="H723" s="47">
        <f t="shared" si="68"/>
        <v>910.07397986466901</v>
      </c>
      <c r="I723" s="25">
        <v>777</v>
      </c>
      <c r="J723" s="50">
        <f t="shared" ref="J723:J786" si="72">J722^$J$19</f>
        <v>1.1792188199423477</v>
      </c>
      <c r="K723" s="47">
        <f t="shared" si="69"/>
        <v>916.25302309520418</v>
      </c>
      <c r="L723" s="25">
        <v>777</v>
      </c>
      <c r="M723" s="50">
        <f t="shared" si="70"/>
        <v>1.1869220629678505</v>
      </c>
      <c r="N723" s="47">
        <f t="shared" si="71"/>
        <v>922.23844292601984</v>
      </c>
    </row>
    <row r="724" spans="6:14" hidden="1" outlineLevel="1" x14ac:dyDescent="0.45">
      <c r="F724">
        <v>778</v>
      </c>
      <c r="G724" s="50">
        <f t="shared" si="67"/>
        <v>1.1708035741088005</v>
      </c>
      <c r="H724" s="47">
        <f t="shared" si="68"/>
        <v>910.88518065664687</v>
      </c>
      <c r="I724" s="25">
        <v>778</v>
      </c>
      <c r="J724" s="50">
        <f t="shared" si="72"/>
        <v>1.1787329280261616</v>
      </c>
      <c r="K724" s="47">
        <f t="shared" si="69"/>
        <v>917.05421800435374</v>
      </c>
      <c r="L724" s="25">
        <v>778</v>
      </c>
      <c r="M724" s="50">
        <f t="shared" si="70"/>
        <v>1.1864136842098014</v>
      </c>
      <c r="N724" s="47">
        <f t="shared" si="71"/>
        <v>923.02984631522554</v>
      </c>
    </row>
    <row r="725" spans="6:14" hidden="1" outlineLevel="1" x14ac:dyDescent="0.45">
      <c r="F725">
        <v>779</v>
      </c>
      <c r="G725" s="50">
        <f t="shared" si="67"/>
        <v>1.1703421040758435</v>
      </c>
      <c r="H725" s="47">
        <f t="shared" si="68"/>
        <v>911.6964990750821</v>
      </c>
      <c r="I725" s="25">
        <v>779</v>
      </c>
      <c r="J725" s="50">
        <f t="shared" si="72"/>
        <v>1.178248450299296</v>
      </c>
      <c r="K725" s="47">
        <f t="shared" si="69"/>
        <v>917.85554278315158</v>
      </c>
      <c r="L725" s="25">
        <v>779</v>
      </c>
      <c r="M725" s="50">
        <f t="shared" si="70"/>
        <v>1.1859067933300582</v>
      </c>
      <c r="N725" s="47">
        <f t="shared" si="71"/>
        <v>923.8213920041153</v>
      </c>
    </row>
    <row r="726" spans="6:14" hidden="1" outlineLevel="1" x14ac:dyDescent="0.45">
      <c r="F726">
        <v>780</v>
      </c>
      <c r="G726" s="50">
        <f t="shared" si="67"/>
        <v>1.1698819689240665</v>
      </c>
      <c r="H726" s="47">
        <f t="shared" si="68"/>
        <v>912.50793576077183</v>
      </c>
      <c r="I726" s="25">
        <v>780</v>
      </c>
      <c r="J726" s="50">
        <f t="shared" si="72"/>
        <v>1.1777653821486551</v>
      </c>
      <c r="K726" s="47">
        <f t="shared" si="69"/>
        <v>918.65699807595104</v>
      </c>
      <c r="L726" s="25">
        <v>780</v>
      </c>
      <c r="M726" s="50">
        <f t="shared" si="70"/>
        <v>1.1854013854334033</v>
      </c>
      <c r="N726" s="47">
        <f t="shared" si="71"/>
        <v>924.61308063805461</v>
      </c>
    </row>
    <row r="727" spans="6:14" hidden="1" outlineLevel="1" x14ac:dyDescent="0.45">
      <c r="F727">
        <v>781</v>
      </c>
      <c r="G727" s="50">
        <f t="shared" si="67"/>
        <v>1.1694231643404807</v>
      </c>
      <c r="H727" s="47">
        <f t="shared" si="68"/>
        <v>913.31949134991544</v>
      </c>
      <c r="I727" s="25">
        <v>781</v>
      </c>
      <c r="J727" s="50">
        <f t="shared" si="72"/>
        <v>1.1772837189787</v>
      </c>
      <c r="K727" s="47">
        <f t="shared" si="69"/>
        <v>919.45858452236473</v>
      </c>
      <c r="L727" s="25">
        <v>781</v>
      </c>
      <c r="M727" s="50">
        <f t="shared" si="70"/>
        <v>1.1848974556434566</v>
      </c>
      <c r="N727" s="47">
        <f t="shared" si="71"/>
        <v>925.40491285753956</v>
      </c>
    </row>
    <row r="728" spans="6:14" hidden="1" outlineLevel="1" x14ac:dyDescent="0.45">
      <c r="F728">
        <v>782</v>
      </c>
      <c r="G728" s="50">
        <f t="shared" si="67"/>
        <v>1.1689656860283104</v>
      </c>
      <c r="H728" s="47">
        <f t="shared" si="68"/>
        <v>914.13116647413869</v>
      </c>
      <c r="I728" s="25">
        <v>782</v>
      </c>
      <c r="J728" s="50">
        <f t="shared" si="72"/>
        <v>1.1768034562113707</v>
      </c>
      <c r="K728" s="47">
        <f t="shared" si="69"/>
        <v>920.26030275729192</v>
      </c>
      <c r="L728" s="25">
        <v>782</v>
      </c>
      <c r="M728" s="50">
        <f t="shared" si="70"/>
        <v>1.1843949991025893</v>
      </c>
      <c r="N728" s="47">
        <f t="shared" si="71"/>
        <v>926.19688929822485</v>
      </c>
    </row>
    <row r="729" spans="6:14" hidden="1" outlineLevel="1" x14ac:dyDescent="0.45">
      <c r="F729">
        <v>783</v>
      </c>
      <c r="G729" s="50">
        <f t="shared" si="67"/>
        <v>1.1685095297069215</v>
      </c>
      <c r="H729" s="47">
        <f t="shared" si="68"/>
        <v>914.94296176051955</v>
      </c>
      <c r="I729" s="25">
        <v>783</v>
      </c>
      <c r="J729" s="50">
        <f t="shared" si="72"/>
        <v>1.176324589286007</v>
      </c>
      <c r="K729" s="47">
        <f t="shared" si="69"/>
        <v>921.06215341094355</v>
      </c>
      <c r="L729" s="25">
        <v>783</v>
      </c>
      <c r="M729" s="50">
        <f t="shared" si="70"/>
        <v>1.1838940109718383</v>
      </c>
      <c r="N729" s="47">
        <f t="shared" si="71"/>
        <v>926.98901059094942</v>
      </c>
    </row>
    <row r="730" spans="6:14" hidden="1" outlineLevel="1" x14ac:dyDescent="0.45">
      <c r="F730">
        <v>784</v>
      </c>
      <c r="G730" s="50">
        <f t="shared" si="67"/>
        <v>1.1680546911117489</v>
      </c>
      <c r="H730" s="47">
        <f t="shared" si="68"/>
        <v>915.75487783161111</v>
      </c>
      <c r="I730" s="25">
        <v>784</v>
      </c>
      <c r="J730" s="50">
        <f t="shared" si="72"/>
        <v>1.1758471136592703</v>
      </c>
      <c r="K730" s="47">
        <f t="shared" si="69"/>
        <v>921.86413710886791</v>
      </c>
      <c r="L730" s="25">
        <v>784</v>
      </c>
      <c r="M730" s="50">
        <f t="shared" si="70"/>
        <v>1.1833944864308217</v>
      </c>
      <c r="N730" s="47">
        <f t="shared" si="71"/>
        <v>927.78127736176418</v>
      </c>
    </row>
    <row r="731" spans="6:14" hidden="1" outlineLevel="1" x14ac:dyDescent="0.45">
      <c r="F731">
        <v>785</v>
      </c>
      <c r="G731" s="50">
        <f t="shared" si="67"/>
        <v>1.1676011659942256</v>
      </c>
      <c r="H731" s="47">
        <f t="shared" si="68"/>
        <v>916.56691530546709</v>
      </c>
      <c r="I731" s="25">
        <v>785</v>
      </c>
      <c r="J731" s="50">
        <f t="shared" si="72"/>
        <v>1.1753710248050651</v>
      </c>
      <c r="K731" s="47">
        <f t="shared" si="69"/>
        <v>922.66625447197612</v>
      </c>
      <c r="L731" s="25">
        <v>785</v>
      </c>
      <c r="M731" s="50">
        <f t="shared" si="70"/>
        <v>1.182896420677654</v>
      </c>
      <c r="N731" s="47">
        <f t="shared" si="71"/>
        <v>928.57369023195838</v>
      </c>
    </row>
    <row r="732" spans="6:14" hidden="1" outlineLevel="1" x14ac:dyDescent="0.45">
      <c r="F732">
        <v>786</v>
      </c>
      <c r="G732" s="50">
        <f t="shared" si="67"/>
        <v>1.1671489501217116</v>
      </c>
      <c r="H732" s="47">
        <f t="shared" si="68"/>
        <v>917.37907479566536</v>
      </c>
      <c r="I732" s="25">
        <v>786</v>
      </c>
      <c r="J732" s="50">
        <f t="shared" si="72"/>
        <v>1.1748963182144621</v>
      </c>
      <c r="K732" s="47">
        <f t="shared" si="69"/>
        <v>923.46850611656714</v>
      </c>
      <c r="L732" s="25">
        <v>786</v>
      </c>
      <c r="M732" s="50">
        <f t="shared" si="70"/>
        <v>1.1823998089288617</v>
      </c>
      <c r="N732" s="47">
        <f t="shared" si="71"/>
        <v>929.36624981808529</v>
      </c>
    </row>
    <row r="733" spans="6:14" hidden="1" outlineLevel="1" x14ac:dyDescent="0.45">
      <c r="F733">
        <v>787</v>
      </c>
      <c r="G733" s="50">
        <f t="shared" si="67"/>
        <v>1.1666980392774238</v>
      </c>
      <c r="H733" s="47">
        <f t="shared" si="68"/>
        <v>918.19135691133249</v>
      </c>
      <c r="I733" s="25">
        <v>787</v>
      </c>
      <c r="J733" s="50">
        <f t="shared" si="72"/>
        <v>1.1744229893956211</v>
      </c>
      <c r="K733" s="47">
        <f t="shared" si="69"/>
        <v>924.27089265435382</v>
      </c>
      <c r="L733" s="25">
        <v>787</v>
      </c>
      <c r="M733" s="50">
        <f t="shared" si="70"/>
        <v>1.1819046464193004</v>
      </c>
      <c r="N733" s="47">
        <f t="shared" si="71"/>
        <v>930.15895673198941</v>
      </c>
    </row>
    <row r="734" spans="6:14" hidden="1" outlineLevel="1" x14ac:dyDescent="0.45">
      <c r="F734">
        <v>788</v>
      </c>
      <c r="G734" s="50">
        <f t="shared" si="67"/>
        <v>1.1662484292603643</v>
      </c>
      <c r="H734" s="47">
        <f t="shared" si="68"/>
        <v>919.00376225716707</v>
      </c>
      <c r="I734" s="25">
        <v>788</v>
      </c>
      <c r="J734" s="50">
        <f t="shared" si="72"/>
        <v>1.173951033873714</v>
      </c>
      <c r="K734" s="47">
        <f t="shared" si="69"/>
        <v>925.07341469248661</v>
      </c>
      <c r="L734" s="25">
        <v>788</v>
      </c>
      <c r="M734" s="50">
        <f t="shared" si="70"/>
        <v>1.1814109284020706</v>
      </c>
      <c r="N734" s="47">
        <f t="shared" si="71"/>
        <v>930.95181158083165</v>
      </c>
    </row>
    <row r="735" spans="6:14" hidden="1" outlineLevel="1" x14ac:dyDescent="0.45">
      <c r="F735">
        <v>789</v>
      </c>
      <c r="G735" s="50">
        <f t="shared" si="67"/>
        <v>1.1658001158852525</v>
      </c>
      <c r="H735" s="47">
        <f t="shared" si="68"/>
        <v>919.81629143346413</v>
      </c>
      <c r="I735" s="25">
        <v>789</v>
      </c>
      <c r="J735" s="50">
        <f t="shared" si="72"/>
        <v>1.1734804471908489</v>
      </c>
      <c r="K735" s="47">
        <f t="shared" si="69"/>
        <v>925.87607283357977</v>
      </c>
      <c r="L735" s="25">
        <v>789</v>
      </c>
      <c r="M735" s="50">
        <f t="shared" si="70"/>
        <v>1.1809186501484359</v>
      </c>
      <c r="N735" s="47">
        <f t="shared" si="71"/>
        <v>931.74481496711587</v>
      </c>
    </row>
    <row r="736" spans="6:14" hidden="1" outlineLevel="1" x14ac:dyDescent="0.45">
      <c r="F736">
        <v>790</v>
      </c>
      <c r="G736" s="50">
        <f t="shared" si="67"/>
        <v>1.1653530949824538</v>
      </c>
      <c r="H736" s="47">
        <f t="shared" si="68"/>
        <v>920.62894503613848</v>
      </c>
      <c r="I736" s="25">
        <v>790</v>
      </c>
      <c r="J736" s="50">
        <f t="shared" si="72"/>
        <v>1.1730112249059941</v>
      </c>
      <c r="K736" s="47">
        <f t="shared" si="69"/>
        <v>926.67886767573532</v>
      </c>
      <c r="L736" s="25">
        <v>790</v>
      </c>
      <c r="M736" s="50">
        <f t="shared" si="70"/>
        <v>1.1804278069477401</v>
      </c>
      <c r="N736" s="47">
        <f t="shared" si="71"/>
        <v>932.53796748871468</v>
      </c>
    </row>
    <row r="737" spans="6:14" hidden="1" outlineLevel="1" x14ac:dyDescent="0.45">
      <c r="F737">
        <v>791</v>
      </c>
      <c r="G737" s="50">
        <f t="shared" si="67"/>
        <v>1.1649073623979114</v>
      </c>
      <c r="H737" s="47">
        <f t="shared" si="68"/>
        <v>921.44172365674785</v>
      </c>
      <c r="I737" s="25">
        <v>791</v>
      </c>
      <c r="J737" s="50">
        <f t="shared" si="72"/>
        <v>1.1725433625949022</v>
      </c>
      <c r="K737" s="47">
        <f t="shared" si="69"/>
        <v>927.4817998125676</v>
      </c>
      <c r="L737" s="25">
        <v>791</v>
      </c>
      <c r="M737" s="50">
        <f t="shared" si="70"/>
        <v>1.1799383941073252</v>
      </c>
      <c r="N737" s="47">
        <f t="shared" si="71"/>
        <v>933.33126973889421</v>
      </c>
    </row>
    <row r="738" spans="6:14" hidden="1" outlineLevel="1" x14ac:dyDescent="0.45">
      <c r="F738">
        <v>792</v>
      </c>
      <c r="G738" s="50">
        <f t="shared" si="67"/>
        <v>1.1644629139930771</v>
      </c>
      <c r="H738" s="47">
        <f t="shared" si="68"/>
        <v>922.25462788251707</v>
      </c>
      <c r="I738" s="25">
        <v>792</v>
      </c>
      <c r="J738" s="50">
        <f t="shared" si="72"/>
        <v>1.1720768558500358</v>
      </c>
      <c r="K738" s="47">
        <f t="shared" si="69"/>
        <v>928.28486983322841</v>
      </c>
      <c r="L738" s="25">
        <v>792</v>
      </c>
      <c r="M738" s="50">
        <f t="shared" si="70"/>
        <v>1.1794504069524505</v>
      </c>
      <c r="N738" s="47">
        <f t="shared" si="71"/>
        <v>934.1247223063408</v>
      </c>
    </row>
    <row r="739" spans="6:14" hidden="1" outlineLevel="1" x14ac:dyDescent="0.45">
      <c r="F739">
        <v>793</v>
      </c>
      <c r="G739" s="50">
        <f t="shared" si="67"/>
        <v>1.1640197456448433</v>
      </c>
      <c r="H739" s="47">
        <f t="shared" si="68"/>
        <v>923.06765829636072</v>
      </c>
      <c r="I739" s="25">
        <v>793</v>
      </c>
      <c r="J739" s="50">
        <f t="shared" si="72"/>
        <v>1.171611700280492</v>
      </c>
      <c r="K739" s="47">
        <f t="shared" si="69"/>
        <v>929.08807832243019</v>
      </c>
      <c r="L739" s="25">
        <v>793</v>
      </c>
      <c r="M739" s="50">
        <f t="shared" si="70"/>
        <v>1.1789638408262111</v>
      </c>
      <c r="N739" s="47">
        <f t="shared" si="71"/>
        <v>934.91832577518539</v>
      </c>
    </row>
    <row r="740" spans="6:14" hidden="1" outlineLevel="1" x14ac:dyDescent="0.45">
      <c r="F740">
        <v>794</v>
      </c>
      <c r="G740" s="50">
        <f t="shared" si="67"/>
        <v>1.1635778532454741</v>
      </c>
      <c r="H740" s="47">
        <f t="shared" si="68"/>
        <v>923.88081547690649</v>
      </c>
      <c r="I740" s="25">
        <v>794</v>
      </c>
      <c r="J740" s="50">
        <f t="shared" si="72"/>
        <v>1.1711478915119284</v>
      </c>
      <c r="K740" s="47">
        <f t="shared" si="69"/>
        <v>929.89142586047114</v>
      </c>
      <c r="L740" s="25">
        <v>794</v>
      </c>
      <c r="M740" s="50">
        <f t="shared" si="70"/>
        <v>1.1784786910894576</v>
      </c>
      <c r="N740" s="47">
        <f t="shared" si="71"/>
        <v>935.7120807250293</v>
      </c>
    </row>
    <row r="741" spans="6:14" hidden="1" outlineLevel="1" x14ac:dyDescent="0.45">
      <c r="F741">
        <v>795</v>
      </c>
      <c r="G741" s="50">
        <f t="shared" si="67"/>
        <v>1.163137232702538</v>
      </c>
      <c r="H741" s="47">
        <f t="shared" si="68"/>
        <v>924.69409999851769</v>
      </c>
      <c r="I741" s="25">
        <v>795</v>
      </c>
      <c r="J741" s="50">
        <f t="shared" si="72"/>
        <v>1.1706854251864898</v>
      </c>
      <c r="K741" s="47">
        <f t="shared" si="69"/>
        <v>930.69491302325935</v>
      </c>
      <c r="L741" s="25">
        <v>795</v>
      </c>
      <c r="M741" s="50">
        <f t="shared" si="70"/>
        <v>1.1779949531207154</v>
      </c>
      <c r="N741" s="47">
        <f t="shared" si="71"/>
        <v>936.50598773096874</v>
      </c>
    </row>
    <row r="742" spans="6:14" hidden="1" outlineLevel="1" x14ac:dyDescent="0.45">
      <c r="F742">
        <v>796</v>
      </c>
      <c r="G742" s="50">
        <f t="shared" si="67"/>
        <v>1.1626978799388406</v>
      </c>
      <c r="H742" s="47">
        <f t="shared" si="68"/>
        <v>925.50751243131708</v>
      </c>
      <c r="I742" s="25">
        <v>796</v>
      </c>
      <c r="J742" s="50">
        <f t="shared" si="72"/>
        <v>1.1702242969627332</v>
      </c>
      <c r="K742" s="47">
        <f t="shared" si="69"/>
        <v>931.49854038233559</v>
      </c>
      <c r="L742" s="25">
        <v>796</v>
      </c>
      <c r="M742" s="50">
        <f t="shared" si="70"/>
        <v>1.1775126223161057</v>
      </c>
      <c r="N742" s="47">
        <f t="shared" si="71"/>
        <v>937.30004736362014</v>
      </c>
    </row>
    <row r="743" spans="6:14" hidden="1" outlineLevel="1" x14ac:dyDescent="0.45">
      <c r="F743">
        <v>797</v>
      </c>
      <c r="G743" s="50">
        <f t="shared" si="67"/>
        <v>1.1622597908923573</v>
      </c>
      <c r="H743" s="47">
        <f t="shared" si="68"/>
        <v>926.32105334120877</v>
      </c>
      <c r="I743" s="25">
        <v>797</v>
      </c>
      <c r="J743" s="50">
        <f t="shared" si="72"/>
        <v>1.1697645025155565</v>
      </c>
      <c r="K743" s="47">
        <f t="shared" si="69"/>
        <v>932.30230850489852</v>
      </c>
      <c r="L743" s="25">
        <v>797</v>
      </c>
      <c r="M743" s="50">
        <f t="shared" si="70"/>
        <v>1.1770316940892653</v>
      </c>
      <c r="N743" s="47">
        <f t="shared" si="71"/>
        <v>938.09426018914451</v>
      </c>
    </row>
    <row r="744" spans="6:14" hidden="1" outlineLevel="1" x14ac:dyDescent="0.45">
      <c r="F744">
        <v>798</v>
      </c>
      <c r="G744" s="50">
        <f t="shared" si="67"/>
        <v>1.1618229615161668</v>
      </c>
      <c r="H744" s="47">
        <f t="shared" si="68"/>
        <v>927.1347232899011</v>
      </c>
      <c r="I744" s="25">
        <v>798</v>
      </c>
      <c r="J744" s="50">
        <f t="shared" si="72"/>
        <v>1.1693060375361242</v>
      </c>
      <c r="K744" s="47">
        <f t="shared" si="69"/>
        <v>933.10621795382713</v>
      </c>
      <c r="L744" s="25">
        <v>798</v>
      </c>
      <c r="M744" s="50">
        <f t="shared" si="70"/>
        <v>1.1765521638712688</v>
      </c>
      <c r="N744" s="47">
        <f t="shared" si="71"/>
        <v>938.88862676927249</v>
      </c>
    </row>
    <row r="745" spans="6:14" hidden="1" outlineLevel="1" x14ac:dyDescent="0.45">
      <c r="F745">
        <v>799</v>
      </c>
      <c r="G745" s="50">
        <f t="shared" si="67"/>
        <v>1.1613873877783845</v>
      </c>
      <c r="H745" s="47">
        <f t="shared" si="68"/>
        <v>927.94852283492924</v>
      </c>
      <c r="I745" s="25">
        <v>799</v>
      </c>
      <c r="J745" s="50">
        <f t="shared" si="72"/>
        <v>1.1688488977317957</v>
      </c>
      <c r="K745" s="47">
        <f t="shared" si="69"/>
        <v>933.91026928770475</v>
      </c>
      <c r="L745" s="25">
        <v>799</v>
      </c>
      <c r="M745" s="50">
        <f t="shared" si="70"/>
        <v>1.1760740271105488</v>
      </c>
      <c r="N745" s="47">
        <f t="shared" si="71"/>
        <v>939.68314766132846</v>
      </c>
    </row>
    <row r="746" spans="6:14" collapsed="1" x14ac:dyDescent="0.45">
      <c r="F746" s="26">
        <v>800</v>
      </c>
      <c r="G746" s="50">
        <f t="shared" si="67"/>
        <v>1.1609530656620963</v>
      </c>
      <c r="H746" s="47">
        <f t="shared" si="68"/>
        <v>928.76245252967703</v>
      </c>
      <c r="I746" s="49">
        <v>800</v>
      </c>
      <c r="J746" s="50">
        <f t="shared" si="72"/>
        <v>1.1683930788260533</v>
      </c>
      <c r="K746" s="47">
        <f t="shared" si="69"/>
        <v>934.7144630608426</v>
      </c>
      <c r="L746" s="49">
        <v>800</v>
      </c>
      <c r="M746" s="50">
        <f t="shared" si="70"/>
        <v>1.1755972792728187</v>
      </c>
      <c r="N746" s="47">
        <f t="shared" si="71"/>
        <v>940.47782341825496</v>
      </c>
    </row>
    <row r="747" spans="6:14" hidden="1" outlineLevel="1" x14ac:dyDescent="0.45">
      <c r="F747">
        <v>801</v>
      </c>
      <c r="G747" s="50">
        <f t="shared" si="67"/>
        <v>1.1605199911652937</v>
      </c>
      <c r="H747" s="47">
        <f t="shared" si="68"/>
        <v>929.57651292340029</v>
      </c>
      <c r="I747" s="25">
        <v>801</v>
      </c>
      <c r="J747" s="50">
        <f t="shared" si="72"/>
        <v>1.16793857655843</v>
      </c>
      <c r="K747" s="47">
        <f t="shared" si="69"/>
        <v>935.5187998233024</v>
      </c>
      <c r="L747" s="25">
        <v>801</v>
      </c>
      <c r="M747" s="50">
        <f t="shared" si="70"/>
        <v>1.1751219158409947</v>
      </c>
      <c r="N747" s="47">
        <f t="shared" si="71"/>
        <v>941.27265458863678</v>
      </c>
    </row>
    <row r="748" spans="6:14" hidden="1" outlineLevel="1" x14ac:dyDescent="0.45">
      <c r="F748">
        <v>802</v>
      </c>
      <c r="G748" s="50">
        <f t="shared" si="67"/>
        <v>1.1600881603008073</v>
      </c>
      <c r="H748" s="47">
        <f t="shared" si="68"/>
        <v>930.3907045612475</v>
      </c>
      <c r="I748" s="25">
        <v>802</v>
      </c>
      <c r="J748" s="50">
        <f t="shared" si="72"/>
        <v>1.1674853866844392</v>
      </c>
      <c r="K748" s="47">
        <f t="shared" si="69"/>
        <v>936.32328012092023</v>
      </c>
      <c r="L748" s="25">
        <v>802</v>
      </c>
      <c r="M748" s="50">
        <f t="shared" si="70"/>
        <v>1.1746479323151189</v>
      </c>
      <c r="N748" s="47">
        <f t="shared" si="71"/>
        <v>942.06764171672535</v>
      </c>
    </row>
    <row r="749" spans="6:14" hidden="1" outlineLevel="1" x14ac:dyDescent="0.45">
      <c r="F749">
        <v>803</v>
      </c>
      <c r="G749" s="50">
        <f t="shared" si="67"/>
        <v>1.1596575690962425</v>
      </c>
      <c r="H749" s="47">
        <f t="shared" si="68"/>
        <v>931.20502798428276</v>
      </c>
      <c r="I749" s="25">
        <v>803</v>
      </c>
      <c r="J749" s="50">
        <f t="shared" si="72"/>
        <v>1.1670335049755032</v>
      </c>
      <c r="K749" s="47">
        <f t="shared" si="69"/>
        <v>937.12790449532906</v>
      </c>
      <c r="L749" s="25">
        <v>803</v>
      </c>
      <c r="M749" s="50">
        <f t="shared" si="70"/>
        <v>1.1741753242122817</v>
      </c>
      <c r="N749" s="47">
        <f t="shared" si="71"/>
        <v>942.86278534246219</v>
      </c>
    </row>
    <row r="750" spans="6:14" hidden="1" outlineLevel="1" x14ac:dyDescent="0.45">
      <c r="F750">
        <v>804</v>
      </c>
      <c r="G750" s="50">
        <f t="shared" si="67"/>
        <v>1.1592282135939149</v>
      </c>
      <c r="H750" s="47">
        <f t="shared" si="68"/>
        <v>932.01948372950756</v>
      </c>
      <c r="I750" s="25">
        <v>804</v>
      </c>
      <c r="J750" s="50">
        <f t="shared" si="72"/>
        <v>1.1665829272188821</v>
      </c>
      <c r="K750" s="47">
        <f t="shared" si="69"/>
        <v>937.93267348398126</v>
      </c>
      <c r="L750" s="25">
        <v>804</v>
      </c>
      <c r="M750" s="50">
        <f t="shared" si="70"/>
        <v>1.1737040870665458</v>
      </c>
      <c r="N750" s="47">
        <f t="shared" si="71"/>
        <v>943.65808600150285</v>
      </c>
    </row>
    <row r="751" spans="6:14" hidden="1" outlineLevel="1" x14ac:dyDescent="0.45">
      <c r="F751">
        <v>805</v>
      </c>
      <c r="G751" s="50">
        <f t="shared" si="67"/>
        <v>1.1588000898507853</v>
      </c>
      <c r="H751" s="47">
        <f t="shared" si="68"/>
        <v>932.83407232988213</v>
      </c>
      <c r="I751" s="25">
        <v>805</v>
      </c>
      <c r="J751" s="50">
        <f t="shared" si="72"/>
        <v>1.1661336492176049</v>
      </c>
      <c r="K751" s="47">
        <f t="shared" si="69"/>
        <v>938.73758762017189</v>
      </c>
      <c r="L751" s="25">
        <v>805</v>
      </c>
      <c r="M751" s="50">
        <f t="shared" si="70"/>
        <v>1.1732342164288703</v>
      </c>
      <c r="N751" s="47">
        <f t="shared" si="71"/>
        <v>944.45354422524053</v>
      </c>
    </row>
    <row r="752" spans="6:14" hidden="1" outlineLevel="1" x14ac:dyDescent="0.45">
      <c r="F752">
        <v>806</v>
      </c>
      <c r="G752" s="50">
        <f t="shared" ref="G752:G815" si="73">G751^$G$19</f>
        <v>1.1583731939383963</v>
      </c>
      <c r="H752" s="47">
        <f t="shared" ref="H752:H815" si="74">F752*G752</f>
        <v>933.64879431434747</v>
      </c>
      <c r="I752" s="25">
        <v>806</v>
      </c>
      <c r="J752" s="50">
        <f t="shared" si="72"/>
        <v>1.1656856667903988</v>
      </c>
      <c r="K752" s="47">
        <f t="shared" ref="K752:K815" si="75">I752*J752</f>
        <v>939.54264743306135</v>
      </c>
      <c r="L752" s="25">
        <v>806</v>
      </c>
      <c r="M752" s="50">
        <f t="shared" ref="M752:M815" si="76">M751^$M$19</f>
        <v>1.1727657078670344</v>
      </c>
      <c r="N752" s="47">
        <f t="shared" ref="N752:N815" si="77">L752*M752</f>
        <v>945.24916054082973</v>
      </c>
    </row>
    <row r="753" spans="6:14" hidden="1" outlineLevel="1" x14ac:dyDescent="0.45">
      <c r="F753">
        <v>807</v>
      </c>
      <c r="G753" s="50">
        <f t="shared" si="73"/>
        <v>1.1579475219428084</v>
      </c>
      <c r="H753" s="47">
        <f t="shared" si="74"/>
        <v>934.4636502078464</v>
      </c>
      <c r="I753" s="25">
        <v>807</v>
      </c>
      <c r="J753" s="50">
        <f t="shared" si="72"/>
        <v>1.1652389757716197</v>
      </c>
      <c r="K753" s="47">
        <f t="shared" si="75"/>
        <v>940.34785344769716</v>
      </c>
      <c r="L753" s="25">
        <v>807</v>
      </c>
      <c r="M753" s="50">
        <f t="shared" si="76"/>
        <v>1.1722985569655628</v>
      </c>
      <c r="N753" s="47">
        <f t="shared" si="77"/>
        <v>946.04493547120921</v>
      </c>
    </row>
    <row r="754" spans="6:14" hidden="1" outlineLevel="1" x14ac:dyDescent="0.45">
      <c r="F754">
        <v>808</v>
      </c>
      <c r="G754" s="50">
        <f t="shared" si="73"/>
        <v>1.157523069964536</v>
      </c>
      <c r="H754" s="47">
        <f t="shared" si="74"/>
        <v>935.2786405313451</v>
      </c>
      <c r="I754" s="25">
        <v>808</v>
      </c>
      <c r="J754" s="50">
        <f t="shared" si="72"/>
        <v>1.1647935720111839</v>
      </c>
      <c r="K754" s="47">
        <f t="shared" si="75"/>
        <v>941.15320618503665</v>
      </c>
      <c r="L754" s="25">
        <v>808</v>
      </c>
      <c r="M754" s="50">
        <f t="shared" si="76"/>
        <v>1.1718327593256508</v>
      </c>
      <c r="N754" s="47">
        <f t="shared" si="77"/>
        <v>946.84086953512588</v>
      </c>
    </row>
    <row r="755" spans="6:14" hidden="1" outlineLevel="1" x14ac:dyDescent="0.45">
      <c r="F755">
        <v>809</v>
      </c>
      <c r="G755" s="50">
        <f t="shared" si="73"/>
        <v>1.1570998341184855</v>
      </c>
      <c r="H755" s="47">
        <f t="shared" si="74"/>
        <v>936.09376580185472</v>
      </c>
      <c r="I755" s="25">
        <v>809</v>
      </c>
      <c r="J755" s="50">
        <f t="shared" si="72"/>
        <v>1.1643494513744987</v>
      </c>
      <c r="K755" s="47">
        <f t="shared" si="75"/>
        <v>941.95870616196953</v>
      </c>
      <c r="L755" s="25">
        <v>809</v>
      </c>
      <c r="M755" s="50">
        <f t="shared" si="76"/>
        <v>1.1713683105650889</v>
      </c>
      <c r="N755" s="47">
        <f t="shared" si="77"/>
        <v>947.63696324715693</v>
      </c>
    </row>
    <row r="756" spans="6:14" hidden="1" outlineLevel="1" x14ac:dyDescent="0.45">
      <c r="F756">
        <v>810</v>
      </c>
      <c r="G756" s="50">
        <f t="shared" si="73"/>
        <v>1.1566778105338917</v>
      </c>
      <c r="H756" s="47">
        <f t="shared" si="74"/>
        <v>936.90902653245234</v>
      </c>
      <c r="I756" s="25">
        <v>810</v>
      </c>
      <c r="J756" s="50">
        <f t="shared" si="72"/>
        <v>1.1639066097423942</v>
      </c>
      <c r="K756" s="47">
        <f t="shared" si="75"/>
        <v>942.76435389133928</v>
      </c>
      <c r="L756" s="25">
        <v>810</v>
      </c>
      <c r="M756" s="50">
        <f t="shared" si="76"/>
        <v>1.17090520631819</v>
      </c>
      <c r="N756" s="47">
        <f t="shared" si="77"/>
        <v>948.43321711773388</v>
      </c>
    </row>
    <row r="757" spans="6:14" hidden="1" outlineLevel="1" x14ac:dyDescent="0.45">
      <c r="F757">
        <v>811</v>
      </c>
      <c r="G757" s="50">
        <f t="shared" si="73"/>
        <v>1.1562569953542556</v>
      </c>
      <c r="H757" s="47">
        <f t="shared" si="74"/>
        <v>937.72442323230132</v>
      </c>
      <c r="I757" s="25">
        <v>811</v>
      </c>
      <c r="J757" s="50">
        <f t="shared" si="72"/>
        <v>1.1634650430110549</v>
      </c>
      <c r="K757" s="47">
        <f t="shared" si="75"/>
        <v>943.57014988196556</v>
      </c>
      <c r="L757" s="25">
        <v>811</v>
      </c>
      <c r="M757" s="50">
        <f t="shared" si="76"/>
        <v>1.1704434422357144</v>
      </c>
      <c r="N757" s="47">
        <f t="shared" si="77"/>
        <v>949.22963165316435</v>
      </c>
    </row>
    <row r="758" spans="6:14" hidden="1" outlineLevel="1" x14ac:dyDescent="0.45">
      <c r="F758">
        <v>812</v>
      </c>
      <c r="G758" s="50">
        <f t="shared" si="73"/>
        <v>1.1558373847372825</v>
      </c>
      <c r="H758" s="47">
        <f t="shared" si="74"/>
        <v>938.53995640667335</v>
      </c>
      <c r="I758" s="25">
        <v>812</v>
      </c>
      <c r="J758" s="50">
        <f t="shared" si="72"/>
        <v>1.1630247470919528</v>
      </c>
      <c r="K758" s="47">
        <f t="shared" si="75"/>
        <v>944.37609463866568</v>
      </c>
      <c r="L758" s="25">
        <v>812</v>
      </c>
      <c r="M758" s="50">
        <f t="shared" si="76"/>
        <v>1.1699830139847975</v>
      </c>
      <c r="N758" s="47">
        <f t="shared" si="77"/>
        <v>950.02620735565563</v>
      </c>
    </row>
    <row r="759" spans="6:14" hidden="1" outlineLevel="1" x14ac:dyDescent="0.45">
      <c r="F759">
        <v>813</v>
      </c>
      <c r="G759" s="50">
        <f t="shared" si="73"/>
        <v>1.1554189748548196</v>
      </c>
      <c r="H759" s="47">
        <f t="shared" si="74"/>
        <v>939.35562655696833</v>
      </c>
      <c r="I759" s="25">
        <v>813</v>
      </c>
      <c r="J759" s="50">
        <f t="shared" si="72"/>
        <v>1.1625857179117798</v>
      </c>
      <c r="K759" s="47">
        <f t="shared" si="75"/>
        <v>945.18218866227699</v>
      </c>
      <c r="L759" s="25">
        <v>813</v>
      </c>
      <c r="M759" s="50">
        <f t="shared" si="76"/>
        <v>1.1695239172488765</v>
      </c>
      <c r="N759" s="47">
        <f t="shared" si="77"/>
        <v>950.8229447233366</v>
      </c>
    </row>
    <row r="760" spans="6:14" hidden="1" outlineLevel="1" x14ac:dyDescent="0.45">
      <c r="F760">
        <v>814</v>
      </c>
      <c r="G760" s="50">
        <f t="shared" si="73"/>
        <v>1.1550017618927955</v>
      </c>
      <c r="H760" s="47">
        <f t="shared" si="74"/>
        <v>940.17143418073556</v>
      </c>
      <c r="I760" s="25">
        <v>814</v>
      </c>
      <c r="J760" s="50">
        <f t="shared" si="72"/>
        <v>1.16214795141238</v>
      </c>
      <c r="K760" s="47">
        <f t="shared" si="75"/>
        <v>945.98843244967736</v>
      </c>
      <c r="L760" s="25">
        <v>814</v>
      </c>
      <c r="M760" s="50">
        <f t="shared" si="76"/>
        <v>1.1690661477276176</v>
      </c>
      <c r="N760" s="47">
        <f t="shared" si="77"/>
        <v>951.61984425028072</v>
      </c>
    </row>
    <row r="761" spans="6:14" hidden="1" outlineLevel="1" x14ac:dyDescent="0.45">
      <c r="F761">
        <v>815</v>
      </c>
      <c r="G761" s="50">
        <f t="shared" si="73"/>
        <v>1.154585742051158</v>
      </c>
      <c r="H761" s="47">
        <f t="shared" si="74"/>
        <v>940.98737977169378</v>
      </c>
      <c r="I761" s="25">
        <v>815</v>
      </c>
      <c r="J761" s="50">
        <f t="shared" si="72"/>
        <v>1.1617114435506841</v>
      </c>
      <c r="K761" s="47">
        <f t="shared" si="75"/>
        <v>946.79482649380759</v>
      </c>
      <c r="L761" s="25">
        <v>815</v>
      </c>
      <c r="M761" s="50">
        <f t="shared" si="76"/>
        <v>1.1686097011368437</v>
      </c>
      <c r="N761" s="47">
        <f t="shared" si="77"/>
        <v>952.41690642652759</v>
      </c>
    </row>
    <row r="762" spans="6:14" hidden="1" outlineLevel="1" x14ac:dyDescent="0.45">
      <c r="F762">
        <v>816</v>
      </c>
      <c r="G762" s="50">
        <f t="shared" si="73"/>
        <v>1.1541709115438141</v>
      </c>
      <c r="H762" s="47">
        <f t="shared" si="74"/>
        <v>941.80346381975232</v>
      </c>
      <c r="I762" s="25">
        <v>816</v>
      </c>
      <c r="J762" s="50">
        <f t="shared" si="72"/>
        <v>1.1612761902986426</v>
      </c>
      <c r="K762" s="47">
        <f t="shared" si="75"/>
        <v>947.6013712836924</v>
      </c>
      <c r="L762" s="25">
        <v>816</v>
      </c>
      <c r="M762" s="50">
        <f t="shared" si="76"/>
        <v>1.1681545732084635</v>
      </c>
      <c r="N762" s="47">
        <f t="shared" si="77"/>
        <v>953.21413173810618</v>
      </c>
    </row>
    <row r="763" spans="6:14" hidden="1" outlineLevel="1" x14ac:dyDescent="0.45">
      <c r="F763">
        <v>817</v>
      </c>
      <c r="G763" s="50">
        <f t="shared" si="73"/>
        <v>1.1537572665985689</v>
      </c>
      <c r="H763" s="47">
        <f t="shared" si="74"/>
        <v>942.61968681103076</v>
      </c>
      <c r="I763" s="25">
        <v>817</v>
      </c>
      <c r="J763" s="50">
        <f t="shared" si="72"/>
        <v>1.1608421876431598</v>
      </c>
      <c r="K763" s="47">
        <f t="shared" si="75"/>
        <v>948.40806730446161</v>
      </c>
      <c r="L763" s="25">
        <v>817</v>
      </c>
      <c r="M763" s="50">
        <f t="shared" si="76"/>
        <v>1.1677007596903988</v>
      </c>
      <c r="N763" s="47">
        <f t="shared" si="77"/>
        <v>954.01152066705583</v>
      </c>
    </row>
    <row r="764" spans="6:14" hidden="1" outlineLevel="1" x14ac:dyDescent="0.45">
      <c r="F764">
        <v>818</v>
      </c>
      <c r="G764" s="50">
        <f t="shared" si="73"/>
        <v>1.1533448034570657</v>
      </c>
      <c r="H764" s="47">
        <f t="shared" si="74"/>
        <v>943.43604922787972</v>
      </c>
      <c r="I764" s="25">
        <v>818</v>
      </c>
      <c r="J764" s="50">
        <f t="shared" si="72"/>
        <v>1.1604094315860283</v>
      </c>
      <c r="K764" s="47">
        <f t="shared" si="75"/>
        <v>949.21491503737116</v>
      </c>
      <c r="L764" s="25">
        <v>818</v>
      </c>
      <c r="M764" s="50">
        <f t="shared" si="76"/>
        <v>1.1672482563465143</v>
      </c>
      <c r="N764" s="47">
        <f t="shared" si="77"/>
        <v>954.8090736914487</v>
      </c>
    </row>
    <row r="765" spans="6:14" hidden="1" outlineLevel="1" x14ac:dyDescent="0.45">
      <c r="F765">
        <v>819</v>
      </c>
      <c r="G765" s="50">
        <f t="shared" si="73"/>
        <v>1.1529335183747256</v>
      </c>
      <c r="H765" s="47">
        <f t="shared" si="74"/>
        <v>944.25255154890021</v>
      </c>
      <c r="I765" s="25">
        <v>819</v>
      </c>
      <c r="J765" s="50">
        <f t="shared" si="72"/>
        <v>1.1599779181438636</v>
      </c>
      <c r="K765" s="47">
        <f t="shared" si="75"/>
        <v>950.02191495982436</v>
      </c>
      <c r="L765" s="25">
        <v>819</v>
      </c>
      <c r="M765" s="50">
        <f t="shared" si="76"/>
        <v>1.1667970589565466</v>
      </c>
      <c r="N765" s="47">
        <f t="shared" si="77"/>
        <v>955.60679128541165</v>
      </c>
    </row>
    <row r="766" spans="6:14" hidden="1" outlineLevel="1" x14ac:dyDescent="0.45">
      <c r="F766">
        <v>820</v>
      </c>
      <c r="G766" s="50">
        <f t="shared" si="73"/>
        <v>1.1525234076206887</v>
      </c>
      <c r="H766" s="47">
        <f t="shared" si="74"/>
        <v>945.06919424896478</v>
      </c>
      <c r="I766" s="25">
        <v>820</v>
      </c>
      <c r="J766" s="50">
        <f t="shared" si="72"/>
        <v>1.1595476433480396</v>
      </c>
      <c r="K766" s="47">
        <f t="shared" si="75"/>
        <v>950.82906754539249</v>
      </c>
      <c r="L766" s="25">
        <v>820</v>
      </c>
      <c r="M766" s="50">
        <f t="shared" si="76"/>
        <v>1.1663471633160338</v>
      </c>
      <c r="N766" s="47">
        <f t="shared" si="77"/>
        <v>956.40467391914774</v>
      </c>
    </row>
    <row r="767" spans="6:14" hidden="1" outlineLevel="1" x14ac:dyDescent="0.45">
      <c r="F767">
        <v>821</v>
      </c>
      <c r="G767" s="50">
        <f t="shared" si="73"/>
        <v>1.1521144674777539</v>
      </c>
      <c r="H767" s="47">
        <f t="shared" si="74"/>
        <v>945.885977799236</v>
      </c>
      <c r="I767" s="25">
        <v>821</v>
      </c>
      <c r="J767" s="50">
        <f t="shared" si="72"/>
        <v>1.1591186032446235</v>
      </c>
      <c r="K767" s="47">
        <f t="shared" si="75"/>
        <v>951.63637326383582</v>
      </c>
      <c r="L767" s="25">
        <v>821</v>
      </c>
      <c r="M767" s="50">
        <f t="shared" si="76"/>
        <v>1.1658985652362457</v>
      </c>
      <c r="N767" s="47">
        <f t="shared" si="77"/>
        <v>957.20272205895776</v>
      </c>
    </row>
    <row r="768" spans="6:14" hidden="1" outlineLevel="1" x14ac:dyDescent="0.45">
      <c r="F768">
        <v>822</v>
      </c>
      <c r="G768" s="50">
        <f t="shared" si="73"/>
        <v>1.1517066942423206</v>
      </c>
      <c r="H768" s="47">
        <f t="shared" si="74"/>
        <v>946.70290266718757</v>
      </c>
      <c r="I768" s="25">
        <v>822</v>
      </c>
      <c r="J768" s="50">
        <f t="shared" si="72"/>
        <v>1.1586907938943112</v>
      </c>
      <c r="K768" s="47">
        <f t="shared" si="75"/>
        <v>952.44383258112384</v>
      </c>
      <c r="L768" s="25">
        <v>822</v>
      </c>
      <c r="M768" s="50">
        <f t="shared" si="76"/>
        <v>1.1654512605441139</v>
      </c>
      <c r="N768" s="47">
        <f t="shared" si="77"/>
        <v>958.00093616726156</v>
      </c>
    </row>
    <row r="769" spans="6:14" hidden="1" outlineLevel="1" x14ac:dyDescent="0.45">
      <c r="F769">
        <v>823</v>
      </c>
      <c r="G769" s="50">
        <f t="shared" si="73"/>
        <v>1.1513000842243293</v>
      </c>
      <c r="H769" s="47">
        <f t="shared" si="74"/>
        <v>947.51996931662302</v>
      </c>
      <c r="I769" s="25">
        <v>823</v>
      </c>
      <c r="J769" s="50">
        <f t="shared" si="72"/>
        <v>1.1582642113723647</v>
      </c>
      <c r="K769" s="47">
        <f t="shared" si="75"/>
        <v>953.25144595945608</v>
      </c>
      <c r="L769" s="25">
        <v>823</v>
      </c>
      <c r="M769" s="50">
        <f t="shared" si="76"/>
        <v>1.1650052450821626</v>
      </c>
      <c r="N769" s="47">
        <f t="shared" si="77"/>
        <v>958.79931670261988</v>
      </c>
    </row>
    <row r="770" spans="6:14" hidden="1" outlineLevel="1" x14ac:dyDescent="0.45">
      <c r="F770">
        <v>824</v>
      </c>
      <c r="G770" s="50">
        <f t="shared" si="73"/>
        <v>1.1508946337472035</v>
      </c>
      <c r="H770" s="47">
        <f t="shared" si="74"/>
        <v>948.33717820769562</v>
      </c>
      <c r="I770" s="25">
        <v>824</v>
      </c>
      <c r="J770" s="50">
        <f t="shared" si="72"/>
        <v>1.1578388517685467</v>
      </c>
      <c r="K770" s="47">
        <f t="shared" si="75"/>
        <v>954.05921385728254</v>
      </c>
      <c r="L770" s="25">
        <v>824</v>
      </c>
      <c r="M770" s="50">
        <f t="shared" si="76"/>
        <v>1.1645605147084404</v>
      </c>
      <c r="N770" s="47">
        <f t="shared" si="77"/>
        <v>959.59786411975483</v>
      </c>
    </row>
    <row r="771" spans="6:14" hidden="1" outlineLevel="1" x14ac:dyDescent="0.45">
      <c r="F771">
        <v>825</v>
      </c>
      <c r="G771" s="50">
        <f t="shared" si="73"/>
        <v>1.1504903391477916</v>
      </c>
      <c r="H771" s="47">
        <f t="shared" si="74"/>
        <v>949.15452979692816</v>
      </c>
      <c r="I771" s="25">
        <v>825</v>
      </c>
      <c r="J771" s="50">
        <f t="shared" si="72"/>
        <v>1.157414711187059</v>
      </c>
      <c r="K771" s="47">
        <f t="shared" si="75"/>
        <v>954.86713672932365</v>
      </c>
      <c r="L771" s="25">
        <v>825</v>
      </c>
      <c r="M771" s="50">
        <f t="shared" si="76"/>
        <v>1.1641170652964505</v>
      </c>
      <c r="N771" s="47">
        <f t="shared" si="77"/>
        <v>960.39657886957173</v>
      </c>
    </row>
    <row r="772" spans="6:14" hidden="1" outlineLevel="1" x14ac:dyDescent="0.45">
      <c r="F772">
        <v>826</v>
      </c>
      <c r="G772" s="50">
        <f t="shared" si="73"/>
        <v>1.1500871967763093</v>
      </c>
      <c r="H772" s="47">
        <f t="shared" si="74"/>
        <v>949.9720245372315</v>
      </c>
      <c r="I772" s="25">
        <v>826</v>
      </c>
      <c r="J772" s="50">
        <f t="shared" si="72"/>
        <v>1.156991785746478</v>
      </c>
      <c r="K772" s="47">
        <f t="shared" si="75"/>
        <v>955.67521502659076</v>
      </c>
      <c r="L772" s="25">
        <v>826</v>
      </c>
      <c r="M772" s="50">
        <f t="shared" si="76"/>
        <v>1.1636748927350837</v>
      </c>
      <c r="N772" s="47">
        <f t="shared" si="77"/>
        <v>961.19546139917918</v>
      </c>
    </row>
    <row r="773" spans="6:14" hidden="1" outlineLevel="1" x14ac:dyDescent="0.45">
      <c r="F773">
        <v>827</v>
      </c>
      <c r="G773" s="50">
        <f t="shared" si="73"/>
        <v>1.1496852029962814</v>
      </c>
      <c r="H773" s="47">
        <f t="shared" si="74"/>
        <v>950.78966287792468</v>
      </c>
      <c r="I773" s="25">
        <v>827</v>
      </c>
      <c r="J773" s="50">
        <f t="shared" si="72"/>
        <v>1.1565700715796932</v>
      </c>
      <c r="K773" s="47">
        <f t="shared" si="75"/>
        <v>956.48344919640624</v>
      </c>
      <c r="L773" s="25">
        <v>827</v>
      </c>
      <c r="M773" s="50">
        <f t="shared" si="76"/>
        <v>1.1632339929285496</v>
      </c>
      <c r="N773" s="47">
        <f t="shared" si="77"/>
        <v>961.9945121519105</v>
      </c>
    </row>
    <row r="774" spans="6:14" hidden="1" outlineLevel="1" x14ac:dyDescent="0.45">
      <c r="F774">
        <v>828</v>
      </c>
      <c r="G774" s="50">
        <f t="shared" si="73"/>
        <v>1.149284354184485</v>
      </c>
      <c r="H774" s="47">
        <f t="shared" si="74"/>
        <v>951.60744526475366</v>
      </c>
      <c r="I774" s="25">
        <v>828</v>
      </c>
      <c r="J774" s="50">
        <f t="shared" si="72"/>
        <v>1.1561495648338442</v>
      </c>
      <c r="K774" s="47">
        <f t="shared" si="75"/>
        <v>957.29183968242307</v>
      </c>
      <c r="L774" s="25">
        <v>828</v>
      </c>
      <c r="M774" s="50">
        <f t="shared" si="76"/>
        <v>1.1627943617963097</v>
      </c>
      <c r="N774" s="47">
        <f t="shared" si="77"/>
        <v>962.79373156734437</v>
      </c>
    </row>
    <row r="775" spans="6:14" hidden="1" outlineLevel="1" x14ac:dyDescent="0.45">
      <c r="F775">
        <v>829</v>
      </c>
      <c r="G775" s="50">
        <f t="shared" si="73"/>
        <v>1.1488846467308926</v>
      </c>
      <c r="H775" s="47">
        <f t="shared" si="74"/>
        <v>952.42537213991</v>
      </c>
      <c r="I775" s="25">
        <v>829</v>
      </c>
      <c r="J775" s="50">
        <f t="shared" si="72"/>
        <v>1.1557302616702589</v>
      </c>
      <c r="K775" s="47">
        <f t="shared" si="75"/>
        <v>958.10038692464468</v>
      </c>
      <c r="L775" s="25">
        <v>829</v>
      </c>
      <c r="M775" s="50">
        <f t="shared" si="76"/>
        <v>1.1623559952730103</v>
      </c>
      <c r="N775" s="47">
        <f t="shared" si="77"/>
        <v>963.59312008132554</v>
      </c>
    </row>
    <row r="776" spans="6:14" hidden="1" outlineLevel="1" x14ac:dyDescent="0.45">
      <c r="F776">
        <v>830</v>
      </c>
      <c r="G776" s="50">
        <f t="shared" si="73"/>
        <v>1.1484860770386149</v>
      </c>
      <c r="H776" s="47">
        <f t="shared" si="74"/>
        <v>953.24344394205036</v>
      </c>
      <c r="I776" s="25">
        <v>830</v>
      </c>
      <c r="J776" s="50">
        <f t="shared" si="72"/>
        <v>1.1553121582643919</v>
      </c>
      <c r="K776" s="47">
        <f t="shared" si="75"/>
        <v>958.90909135944526</v>
      </c>
      <c r="L776" s="25">
        <v>830</v>
      </c>
      <c r="M776" s="50">
        <f t="shared" si="76"/>
        <v>1.1619188893084154</v>
      </c>
      <c r="N776" s="47">
        <f t="shared" si="77"/>
        <v>964.39267812598473</v>
      </c>
    </row>
    <row r="777" spans="6:14" hidden="1" outlineLevel="1" x14ac:dyDescent="0.45">
      <c r="F777">
        <v>831</v>
      </c>
      <c r="G777" s="50">
        <f t="shared" si="73"/>
        <v>1.1480886415238449</v>
      </c>
      <c r="H777" s="47">
        <f t="shared" si="74"/>
        <v>954.06166110631511</v>
      </c>
      <c r="I777" s="25">
        <v>831</v>
      </c>
      <c r="J777" s="50">
        <f t="shared" si="72"/>
        <v>1.1548952508057628</v>
      </c>
      <c r="K777" s="47">
        <f t="shared" si="75"/>
        <v>959.71795341958887</v>
      </c>
      <c r="L777" s="25">
        <v>831</v>
      </c>
      <c r="M777" s="50">
        <f t="shared" si="76"/>
        <v>1.1614830398673399</v>
      </c>
      <c r="N777" s="47">
        <f t="shared" si="77"/>
        <v>965.19240612975943</v>
      </c>
    </row>
    <row r="778" spans="6:14" hidden="1" outlineLevel="1" x14ac:dyDescent="0.45">
      <c r="F778">
        <v>832</v>
      </c>
      <c r="G778" s="50">
        <f t="shared" si="73"/>
        <v>1.1476923366158018</v>
      </c>
      <c r="H778" s="47">
        <f t="shared" si="74"/>
        <v>954.88002406434714</v>
      </c>
      <c r="I778" s="25">
        <v>832</v>
      </c>
      <c r="J778" s="50">
        <f t="shared" si="72"/>
        <v>1.1544795354978954</v>
      </c>
      <c r="K778" s="47">
        <f t="shared" si="75"/>
        <v>960.52697353424901</v>
      </c>
      <c r="L778" s="25">
        <v>832</v>
      </c>
      <c r="M778" s="50">
        <f t="shared" si="76"/>
        <v>1.1610484429295846</v>
      </c>
      <c r="N778" s="47">
        <f t="shared" si="77"/>
        <v>965.99230451741437</v>
      </c>
    </row>
    <row r="779" spans="6:14" hidden="1" outlineLevel="1" x14ac:dyDescent="0.45">
      <c r="F779">
        <v>833</v>
      </c>
      <c r="G779" s="50">
        <f t="shared" si="73"/>
        <v>1.1472971587566745</v>
      </c>
      <c r="H779" s="47">
        <f t="shared" si="74"/>
        <v>955.69853324430983</v>
      </c>
      <c r="I779" s="25">
        <v>833</v>
      </c>
      <c r="J779" s="50">
        <f t="shared" si="72"/>
        <v>1.1540650085582569</v>
      </c>
      <c r="K779" s="47">
        <f t="shared" si="75"/>
        <v>961.33615212902794</v>
      </c>
      <c r="L779" s="25">
        <v>833</v>
      </c>
      <c r="M779" s="50">
        <f t="shared" si="76"/>
        <v>1.1606150944898692</v>
      </c>
      <c r="N779" s="47">
        <f t="shared" si="77"/>
        <v>966.79237371006104</v>
      </c>
    </row>
    <row r="780" spans="6:14" hidden="1" outlineLevel="1" x14ac:dyDescent="0.45">
      <c r="F780">
        <v>834</v>
      </c>
      <c r="G780" s="50">
        <f t="shared" si="73"/>
        <v>1.146903104401567</v>
      </c>
      <c r="H780" s="47">
        <f t="shared" si="74"/>
        <v>956.51718907090685</v>
      </c>
      <c r="I780" s="25">
        <v>834</v>
      </c>
      <c r="J780" s="50">
        <f t="shared" si="72"/>
        <v>1.1536516662181973</v>
      </c>
      <c r="K780" s="47">
        <f t="shared" si="75"/>
        <v>962.14548962597655</v>
      </c>
      <c r="L780" s="25">
        <v>834</v>
      </c>
      <c r="M780" s="50">
        <f t="shared" si="76"/>
        <v>1.1601829905577679</v>
      </c>
      <c r="N780" s="47">
        <f t="shared" si="77"/>
        <v>967.59261412517844</v>
      </c>
    </row>
    <row r="781" spans="6:14" hidden="1" outlineLevel="1" x14ac:dyDescent="0.45">
      <c r="F781">
        <v>835</v>
      </c>
      <c r="G781" s="50">
        <f t="shared" si="73"/>
        <v>1.1465101700184421</v>
      </c>
      <c r="H781" s="47">
        <f t="shared" si="74"/>
        <v>957.33599196539922</v>
      </c>
      <c r="I781" s="25">
        <v>835</v>
      </c>
      <c r="J781" s="50">
        <f t="shared" si="72"/>
        <v>1.1532395047228892</v>
      </c>
      <c r="K781" s="47">
        <f t="shared" si="75"/>
        <v>962.95498644361248</v>
      </c>
      <c r="L781" s="25">
        <v>835</v>
      </c>
      <c r="M781" s="50">
        <f t="shared" si="76"/>
        <v>1.1597521271576434</v>
      </c>
      <c r="N781" s="47">
        <f t="shared" si="77"/>
        <v>968.39302617663225</v>
      </c>
    </row>
    <row r="782" spans="6:14" hidden="1" outlineLevel="1" x14ac:dyDescent="0.45">
      <c r="F782">
        <v>836</v>
      </c>
      <c r="G782" s="50">
        <f t="shared" si="73"/>
        <v>1.1461183520880673</v>
      </c>
      <c r="H782" s="47">
        <f t="shared" si="74"/>
        <v>958.15494234562425</v>
      </c>
      <c r="I782" s="25">
        <v>836</v>
      </c>
      <c r="J782" s="50">
        <f t="shared" si="72"/>
        <v>1.152828520331268</v>
      </c>
      <c r="K782" s="47">
        <f t="shared" si="75"/>
        <v>963.7646429969401</v>
      </c>
      <c r="L782" s="25">
        <v>836</v>
      </c>
      <c r="M782" s="50">
        <f t="shared" si="76"/>
        <v>1.1593225003285828</v>
      </c>
      <c r="N782" s="47">
        <f t="shared" si="77"/>
        <v>969.19361027469517</v>
      </c>
    </row>
    <row r="783" spans="6:14" hidden="1" outlineLevel="1" x14ac:dyDescent="0.45">
      <c r="F783">
        <v>837</v>
      </c>
      <c r="G783" s="50">
        <f t="shared" si="73"/>
        <v>1.1457276471039597</v>
      </c>
      <c r="H783" s="47">
        <f t="shared" si="74"/>
        <v>958.97404062601424</v>
      </c>
      <c r="I783" s="25">
        <v>837</v>
      </c>
      <c r="J783" s="50">
        <f t="shared" si="72"/>
        <v>1.1524187093159728</v>
      </c>
      <c r="K783" s="47">
        <f t="shared" si="75"/>
        <v>964.57445969746925</v>
      </c>
      <c r="L783" s="25">
        <v>837</v>
      </c>
      <c r="M783" s="50">
        <f t="shared" si="76"/>
        <v>1.1588941061243327</v>
      </c>
      <c r="N783" s="47">
        <f t="shared" si="77"/>
        <v>969.99436682606654</v>
      </c>
    </row>
    <row r="784" spans="6:14" hidden="1" outlineLevel="1" x14ac:dyDescent="0.45">
      <c r="F784">
        <v>838</v>
      </c>
      <c r="G784" s="50">
        <f t="shared" si="73"/>
        <v>1.1453380515723313</v>
      </c>
      <c r="H784" s="47">
        <f t="shared" si="74"/>
        <v>959.79328721761362</v>
      </c>
      <c r="I784" s="25">
        <v>838</v>
      </c>
      <c r="J784" s="50">
        <f t="shared" si="72"/>
        <v>1.1520100679632863</v>
      </c>
      <c r="K784" s="47">
        <f t="shared" si="75"/>
        <v>965.38443695323394</v>
      </c>
      <c r="L784" s="25">
        <v>838</v>
      </c>
      <c r="M784" s="50">
        <f t="shared" si="76"/>
        <v>1.1584669406132355</v>
      </c>
      <c r="N784" s="47">
        <f t="shared" si="77"/>
        <v>970.79529623389135</v>
      </c>
    </row>
    <row r="785" spans="6:14" hidden="1" outlineLevel="1" x14ac:dyDescent="0.45">
      <c r="F785">
        <v>839</v>
      </c>
      <c r="G785" s="50">
        <f t="shared" si="73"/>
        <v>1.1449495620120353</v>
      </c>
      <c r="H785" s="47">
        <f t="shared" si="74"/>
        <v>960.61268252809771</v>
      </c>
      <c r="I785" s="25">
        <v>839</v>
      </c>
      <c r="J785" s="50">
        <f t="shared" si="72"/>
        <v>1.1516025925730766</v>
      </c>
      <c r="K785" s="47">
        <f t="shared" si="75"/>
        <v>966.1945751688113</v>
      </c>
      <c r="L785" s="25">
        <v>839</v>
      </c>
      <c r="M785" s="50">
        <f t="shared" si="76"/>
        <v>1.1580409998781651</v>
      </c>
      <c r="N785" s="47">
        <f t="shared" si="77"/>
        <v>971.59639889778055</v>
      </c>
    </row>
    <row r="786" spans="6:14" hidden="1" outlineLevel="1" x14ac:dyDescent="0.45">
      <c r="F786">
        <v>840</v>
      </c>
      <c r="G786" s="50">
        <f t="shared" si="73"/>
        <v>1.1445621749545118</v>
      </c>
      <c r="H786" s="47">
        <f t="shared" si="74"/>
        <v>961.43222696178998</v>
      </c>
      <c r="I786" s="25">
        <v>840</v>
      </c>
      <c r="J786" s="50">
        <f t="shared" si="72"/>
        <v>1.1511962794587383</v>
      </c>
      <c r="K786" s="47">
        <f t="shared" si="75"/>
        <v>967.00487474534009</v>
      </c>
      <c r="L786" s="25">
        <v>840</v>
      </c>
      <c r="M786" s="50">
        <f t="shared" si="76"/>
        <v>1.157616280016464</v>
      </c>
      <c r="N786" s="47">
        <f t="shared" si="77"/>
        <v>972.39767521382976</v>
      </c>
    </row>
    <row r="787" spans="6:14" hidden="1" outlineLevel="1" x14ac:dyDescent="0.45">
      <c r="F787">
        <v>841</v>
      </c>
      <c r="G787" s="50">
        <f t="shared" si="73"/>
        <v>1.1441758869437342</v>
      </c>
      <c r="H787" s="47">
        <f t="shared" si="74"/>
        <v>962.2519209196804</v>
      </c>
      <c r="I787" s="25">
        <v>841</v>
      </c>
      <c r="J787" s="50">
        <f t="shared" ref="J787:J850" si="78">J786^$J$19</f>
        <v>1.1507911249471336</v>
      </c>
      <c r="K787" s="47">
        <f t="shared" si="75"/>
        <v>967.8153360805394</v>
      </c>
      <c r="L787" s="25">
        <v>841</v>
      </c>
      <c r="M787" s="50">
        <f t="shared" si="76"/>
        <v>1.15719277713988</v>
      </c>
      <c r="N787" s="47">
        <f t="shared" si="77"/>
        <v>973.19912557463908</v>
      </c>
    </row>
    <row r="788" spans="6:14" hidden="1" outlineLevel="1" x14ac:dyDescent="0.45">
      <c r="F788">
        <v>842</v>
      </c>
      <c r="G788" s="50">
        <f t="shared" si="73"/>
        <v>1.1437906945361558</v>
      </c>
      <c r="H788" s="47">
        <f t="shared" si="74"/>
        <v>963.07176479944314</v>
      </c>
      <c r="I788" s="25">
        <v>842</v>
      </c>
      <c r="J788" s="50">
        <f t="shared" si="78"/>
        <v>1.1503871253785356</v>
      </c>
      <c r="K788" s="47">
        <f t="shared" si="75"/>
        <v>968.62595956872701</v>
      </c>
      <c r="L788" s="25">
        <v>842</v>
      </c>
      <c r="M788" s="50">
        <f t="shared" si="76"/>
        <v>1.1567704873745031</v>
      </c>
      <c r="N788" s="47">
        <f t="shared" si="77"/>
        <v>974.00075036933163</v>
      </c>
    </row>
    <row r="789" spans="6:14" hidden="1" outlineLevel="1" x14ac:dyDescent="0.45">
      <c r="F789">
        <v>843</v>
      </c>
      <c r="G789" s="50">
        <f t="shared" si="73"/>
        <v>1.1434065943006571</v>
      </c>
      <c r="H789" s="47">
        <f t="shared" si="74"/>
        <v>963.89175899545387</v>
      </c>
      <c r="I789" s="25">
        <v>843</v>
      </c>
      <c r="J789" s="50">
        <f t="shared" si="78"/>
        <v>1.1499842771065687</v>
      </c>
      <c r="K789" s="47">
        <f t="shared" si="75"/>
        <v>969.43674560083741</v>
      </c>
      <c r="L789" s="25">
        <v>843</v>
      </c>
      <c r="M789" s="50">
        <f t="shared" si="76"/>
        <v>1.1563494068607032</v>
      </c>
      <c r="N789" s="47">
        <f t="shared" si="77"/>
        <v>974.80254998357282</v>
      </c>
    </row>
    <row r="790" spans="6:14" hidden="1" outlineLevel="1" x14ac:dyDescent="0.45">
      <c r="F790">
        <v>844</v>
      </c>
      <c r="G790" s="50">
        <f t="shared" si="73"/>
        <v>1.1430235828184925</v>
      </c>
      <c r="H790" s="47">
        <f t="shared" si="74"/>
        <v>964.71190389880769</v>
      </c>
      <c r="I790" s="25">
        <v>844</v>
      </c>
      <c r="J790" s="50">
        <f t="shared" si="78"/>
        <v>1.1495825764981527</v>
      </c>
      <c r="K790" s="47">
        <f t="shared" si="75"/>
        <v>970.24769456444085</v>
      </c>
      <c r="L790" s="25">
        <v>844</v>
      </c>
      <c r="M790" s="50">
        <f t="shared" si="76"/>
        <v>1.155929531753068</v>
      </c>
      <c r="N790" s="47">
        <f t="shared" si="77"/>
        <v>975.6045247995894</v>
      </c>
    </row>
    <row r="791" spans="6:14" hidden="1" outlineLevel="1" x14ac:dyDescent="0.45">
      <c r="F791">
        <v>845</v>
      </c>
      <c r="G791" s="50">
        <f t="shared" si="73"/>
        <v>1.1426416566832378</v>
      </c>
      <c r="H791" s="47">
        <f t="shared" si="74"/>
        <v>965.532199897336</v>
      </c>
      <c r="I791" s="25">
        <v>845</v>
      </c>
      <c r="J791" s="50">
        <f t="shared" si="78"/>
        <v>1.1491820199334448</v>
      </c>
      <c r="K791" s="47">
        <f t="shared" si="75"/>
        <v>971.05880684376086</v>
      </c>
      <c r="L791" s="25">
        <v>845</v>
      </c>
      <c r="M791" s="50">
        <f t="shared" si="76"/>
        <v>1.1555108582203413</v>
      </c>
      <c r="N791" s="47">
        <f t="shared" si="77"/>
        <v>976.40667519618842</v>
      </c>
    </row>
    <row r="792" spans="6:14" hidden="1" outlineLevel="1" x14ac:dyDescent="0.45">
      <c r="F792">
        <v>846</v>
      </c>
      <c r="G792" s="50">
        <f t="shared" si="73"/>
        <v>1.1422608125007381</v>
      </c>
      <c r="H792" s="47">
        <f t="shared" si="74"/>
        <v>966.35264737562443</v>
      </c>
      <c r="I792" s="25">
        <v>846</v>
      </c>
      <c r="J792" s="50">
        <f t="shared" si="78"/>
        <v>1.1487826038057829</v>
      </c>
      <c r="K792" s="47">
        <f t="shared" si="75"/>
        <v>971.87008281969236</v>
      </c>
      <c r="L792" s="25">
        <v>846</v>
      </c>
      <c r="M792" s="50">
        <f t="shared" si="76"/>
        <v>1.1550933824453609</v>
      </c>
      <c r="N792" s="47">
        <f t="shared" si="77"/>
        <v>977.20900154877529</v>
      </c>
    </row>
    <row r="793" spans="6:14" hidden="1" outlineLevel="1" x14ac:dyDescent="0.45">
      <c r="F793">
        <v>847</v>
      </c>
      <c r="G793" s="50">
        <f t="shared" si="73"/>
        <v>1.1418810468890555</v>
      </c>
      <c r="H793" s="47">
        <f t="shared" si="74"/>
        <v>967.17324671503002</v>
      </c>
      <c r="I793" s="25">
        <v>847</v>
      </c>
      <c r="J793" s="50">
        <f t="shared" si="78"/>
        <v>1.1483843245216292</v>
      </c>
      <c r="K793" s="47">
        <f t="shared" si="75"/>
        <v>972.6815228698199</v>
      </c>
      <c r="L793" s="25">
        <v>847</v>
      </c>
      <c r="M793" s="50">
        <f t="shared" si="76"/>
        <v>1.1546771006249978</v>
      </c>
      <c r="N793" s="47">
        <f t="shared" si="77"/>
        <v>978.01150422937314</v>
      </c>
    </row>
    <row r="794" spans="6:14" hidden="1" outlineLevel="1" x14ac:dyDescent="0.45">
      <c r="F794">
        <v>848</v>
      </c>
      <c r="G794" s="50">
        <f t="shared" si="73"/>
        <v>1.1415023564784172</v>
      </c>
      <c r="H794" s="47">
        <f t="shared" si="74"/>
        <v>967.99399829369781</v>
      </c>
      <c r="I794" s="25">
        <v>848</v>
      </c>
      <c r="J794" s="50">
        <f t="shared" si="78"/>
        <v>1.1479871785005131</v>
      </c>
      <c r="K794" s="47">
        <f t="shared" si="75"/>
        <v>973.49312736843513</v>
      </c>
      <c r="L794" s="25">
        <v>848</v>
      </c>
      <c r="M794" s="50">
        <f t="shared" si="76"/>
        <v>1.1542620089700955</v>
      </c>
      <c r="N794" s="47">
        <f t="shared" si="77"/>
        <v>978.814183606641</v>
      </c>
    </row>
    <row r="795" spans="6:14" hidden="1" outlineLevel="1" x14ac:dyDescent="0.45">
      <c r="F795">
        <v>849</v>
      </c>
      <c r="G795" s="50">
        <f t="shared" si="73"/>
        <v>1.1411247379111644</v>
      </c>
      <c r="H795" s="47">
        <f t="shared" si="74"/>
        <v>968.8149024865786</v>
      </c>
      <c r="I795" s="25">
        <v>849</v>
      </c>
      <c r="J795" s="50">
        <f t="shared" si="78"/>
        <v>1.1475911621749764</v>
      </c>
      <c r="K795" s="47">
        <f t="shared" si="75"/>
        <v>974.30489668655491</v>
      </c>
      <c r="L795" s="25">
        <v>849</v>
      </c>
      <c r="M795" s="50">
        <f t="shared" si="76"/>
        <v>1.1538481037054087</v>
      </c>
      <c r="N795" s="47">
        <f t="shared" si="77"/>
        <v>979.61704004589194</v>
      </c>
    </row>
    <row r="796" spans="6:14" hidden="1" outlineLevel="1" x14ac:dyDescent="0.45">
      <c r="F796">
        <v>850</v>
      </c>
      <c r="G796" s="50">
        <f t="shared" si="73"/>
        <v>1.1407481878417003</v>
      </c>
      <c r="H796" s="47">
        <f t="shared" si="74"/>
        <v>969.63595966544528</v>
      </c>
      <c r="I796" s="25">
        <v>850</v>
      </c>
      <c r="J796" s="50">
        <f t="shared" si="78"/>
        <v>1.1471962719905162</v>
      </c>
      <c r="K796" s="47">
        <f t="shared" si="75"/>
        <v>975.11683119193879</v>
      </c>
      <c r="L796" s="25">
        <v>850</v>
      </c>
      <c r="M796" s="50">
        <f t="shared" si="76"/>
        <v>1.1534353810695435</v>
      </c>
      <c r="N796" s="47">
        <f t="shared" si="77"/>
        <v>980.42007390911192</v>
      </c>
    </row>
    <row r="797" spans="6:14" hidden="1" outlineLevel="1" x14ac:dyDescent="0.45">
      <c r="F797">
        <v>851</v>
      </c>
      <c r="G797" s="50">
        <f t="shared" si="73"/>
        <v>1.1403727029364399</v>
      </c>
      <c r="H797" s="47">
        <f t="shared" si="74"/>
        <v>970.45717019891038</v>
      </c>
      <c r="I797" s="25">
        <v>851</v>
      </c>
      <c r="J797" s="50">
        <f t="shared" si="78"/>
        <v>1.1468025044055303</v>
      </c>
      <c r="K797" s="47">
        <f t="shared" si="75"/>
        <v>975.92893124910631</v>
      </c>
      <c r="L797" s="25">
        <v>851</v>
      </c>
      <c r="M797" s="50">
        <f t="shared" si="76"/>
        <v>1.1530238373148971</v>
      </c>
      <c r="N797" s="47">
        <f t="shared" si="77"/>
        <v>981.22328555497745</v>
      </c>
    </row>
    <row r="798" spans="6:14" hidden="1" outlineLevel="1" x14ac:dyDescent="0.45">
      <c r="F798">
        <v>852</v>
      </c>
      <c r="G798" s="50">
        <f t="shared" si="73"/>
        <v>1.1399982798737587</v>
      </c>
      <c r="H798" s="47">
        <f t="shared" si="74"/>
        <v>971.27853445244239</v>
      </c>
      <c r="I798" s="25">
        <v>852</v>
      </c>
      <c r="J798" s="50">
        <f t="shared" si="78"/>
        <v>1.1464098558912619</v>
      </c>
      <c r="K798" s="47">
        <f t="shared" si="75"/>
        <v>976.74119721935517</v>
      </c>
      <c r="L798" s="25">
        <v>852</v>
      </c>
      <c r="M798" s="50">
        <f t="shared" si="76"/>
        <v>1.1526134687075988</v>
      </c>
      <c r="N798" s="47">
        <f t="shared" si="77"/>
        <v>982.02667533887427</v>
      </c>
    </row>
    <row r="799" spans="6:14" hidden="1" outlineLevel="1" x14ac:dyDescent="0.45">
      <c r="F799">
        <v>853</v>
      </c>
      <c r="G799" s="50">
        <f t="shared" si="73"/>
        <v>1.1396249153439419</v>
      </c>
      <c r="H799" s="47">
        <f t="shared" si="74"/>
        <v>972.10005278838253</v>
      </c>
      <c r="I799" s="25">
        <v>853</v>
      </c>
      <c r="J799" s="50">
        <f t="shared" si="78"/>
        <v>1.1460183229317442</v>
      </c>
      <c r="K799" s="47">
        <f t="shared" si="75"/>
        <v>977.55362946077787</v>
      </c>
      <c r="L799" s="25">
        <v>853</v>
      </c>
      <c r="M799" s="50">
        <f t="shared" si="76"/>
        <v>1.1522042715274496</v>
      </c>
      <c r="N799" s="47">
        <f t="shared" si="77"/>
        <v>982.8302436129145</v>
      </c>
    </row>
    <row r="800" spans="6:14" hidden="1" outlineLevel="1" x14ac:dyDescent="0.45">
      <c r="F800">
        <v>854</v>
      </c>
      <c r="G800" s="50">
        <f t="shared" si="73"/>
        <v>1.139252606049135</v>
      </c>
      <c r="H800" s="47">
        <f t="shared" si="74"/>
        <v>972.92172556596131</v>
      </c>
      <c r="I800" s="25">
        <v>854</v>
      </c>
      <c r="J800" s="50">
        <f t="shared" si="78"/>
        <v>1.1456279020237463</v>
      </c>
      <c r="K800" s="47">
        <f t="shared" si="75"/>
        <v>978.36622832827936</v>
      </c>
      <c r="L800" s="25">
        <v>854</v>
      </c>
      <c r="M800" s="50">
        <f t="shared" si="76"/>
        <v>1.151796242067864</v>
      </c>
      <c r="N800" s="47">
        <f t="shared" si="77"/>
        <v>983.63399072595587</v>
      </c>
    </row>
    <row r="801" spans="6:14" hidden="1" outlineLevel="1" x14ac:dyDescent="0.45">
      <c r="F801">
        <v>855</v>
      </c>
      <c r="G801" s="50">
        <f t="shared" si="73"/>
        <v>1.1388813487032929</v>
      </c>
      <c r="H801" s="47">
        <f t="shared" si="74"/>
        <v>973.74355314131549</v>
      </c>
      <c r="I801" s="25">
        <v>855</v>
      </c>
      <c r="J801" s="50">
        <f t="shared" si="78"/>
        <v>1.1452385896767183</v>
      </c>
      <c r="K801" s="47">
        <f t="shared" si="75"/>
        <v>979.17899417359422</v>
      </c>
      <c r="L801" s="25">
        <v>855</v>
      </c>
      <c r="M801" s="50">
        <f t="shared" si="76"/>
        <v>1.1513893766358103</v>
      </c>
      <c r="N801" s="47">
        <f t="shared" si="77"/>
        <v>984.43791702361784</v>
      </c>
    </row>
    <row r="802" spans="6:14" hidden="1" outlineLevel="1" x14ac:dyDescent="0.45">
      <c r="F802">
        <v>856</v>
      </c>
      <c r="G802" s="50">
        <f t="shared" si="73"/>
        <v>1.1385111400321304</v>
      </c>
      <c r="H802" s="47">
        <f t="shared" si="74"/>
        <v>974.56553586750363</v>
      </c>
      <c r="I802" s="25">
        <v>856</v>
      </c>
      <c r="J802" s="50">
        <f t="shared" si="78"/>
        <v>1.1448503824127374</v>
      </c>
      <c r="K802" s="47">
        <f t="shared" si="75"/>
        <v>979.99192734530322</v>
      </c>
      <c r="L802" s="25">
        <v>856</v>
      </c>
      <c r="M802" s="50">
        <f t="shared" si="76"/>
        <v>1.150983671551753</v>
      </c>
      <c r="N802" s="47">
        <f t="shared" si="77"/>
        <v>985.24202284830051</v>
      </c>
    </row>
    <row r="803" spans="6:14" hidden="1" outlineLevel="1" x14ac:dyDescent="0.45">
      <c r="F803">
        <v>857</v>
      </c>
      <c r="G803" s="50">
        <f t="shared" si="73"/>
        <v>1.1381419767730729</v>
      </c>
      <c r="H803" s="47">
        <f t="shared" si="74"/>
        <v>975.3876740945235</v>
      </c>
      <c r="I803" s="25">
        <v>857</v>
      </c>
      <c r="J803" s="50">
        <f t="shared" si="78"/>
        <v>1.1444632767664544</v>
      </c>
      <c r="K803" s="47">
        <f t="shared" si="75"/>
        <v>980.80502818885145</v>
      </c>
      <c r="L803" s="25">
        <v>857</v>
      </c>
      <c r="M803" s="50">
        <f t="shared" si="76"/>
        <v>1.1505791231495941</v>
      </c>
      <c r="N803" s="47">
        <f t="shared" si="77"/>
        <v>986.04630853920219</v>
      </c>
    </row>
    <row r="804" spans="6:14" hidden="1" outlineLevel="1" x14ac:dyDescent="0.45">
      <c r="F804">
        <v>858</v>
      </c>
      <c r="G804" s="50">
        <f t="shared" si="73"/>
        <v>1.1377738556752068</v>
      </c>
      <c r="H804" s="47">
        <f t="shared" si="74"/>
        <v>976.20996816932745</v>
      </c>
      <c r="I804" s="25">
        <v>858</v>
      </c>
      <c r="J804" s="50">
        <f t="shared" si="78"/>
        <v>1.1440772692850396</v>
      </c>
      <c r="K804" s="47">
        <f t="shared" si="75"/>
        <v>981.61829704656395</v>
      </c>
      <c r="L804" s="25">
        <v>858</v>
      </c>
      <c r="M804" s="50">
        <f t="shared" si="76"/>
        <v>1.1501757277766154</v>
      </c>
      <c r="N804" s="47">
        <f t="shared" si="77"/>
        <v>986.85077443233604</v>
      </c>
    </row>
    <row r="805" spans="6:14" hidden="1" outlineLevel="1" x14ac:dyDescent="0.45">
      <c r="F805">
        <v>859</v>
      </c>
      <c r="G805" s="50">
        <f t="shared" si="73"/>
        <v>1.1374067734992304</v>
      </c>
      <c r="H805" s="47">
        <f t="shared" si="74"/>
        <v>977.03241843583885</v>
      </c>
      <c r="I805" s="25">
        <v>859</v>
      </c>
      <c r="J805" s="50">
        <f t="shared" si="78"/>
        <v>1.1436923565281296</v>
      </c>
      <c r="K805" s="47">
        <f t="shared" si="75"/>
        <v>982.43173425766338</v>
      </c>
      <c r="L805" s="25">
        <v>859</v>
      </c>
      <c r="M805" s="50">
        <f t="shared" si="76"/>
        <v>1.1497734817934206</v>
      </c>
      <c r="N805" s="47">
        <f t="shared" si="77"/>
        <v>987.65542086054836</v>
      </c>
    </row>
    <row r="806" spans="6:14" hidden="1" outlineLevel="1" x14ac:dyDescent="0.45">
      <c r="F806">
        <v>860</v>
      </c>
      <c r="G806" s="50">
        <f t="shared" si="73"/>
        <v>1.1370407270174052</v>
      </c>
      <c r="H806" s="47">
        <f t="shared" si="74"/>
        <v>977.85502523496848</v>
      </c>
      <c r="I806" s="25">
        <v>860</v>
      </c>
      <c r="J806" s="50">
        <f t="shared" si="78"/>
        <v>1.1433085350677745</v>
      </c>
      <c r="K806" s="47">
        <f t="shared" si="75"/>
        <v>983.24534015828613</v>
      </c>
      <c r="L806" s="25">
        <v>860</v>
      </c>
      <c r="M806" s="50">
        <f t="shared" si="76"/>
        <v>1.1493723815738786</v>
      </c>
      <c r="N806" s="47">
        <f t="shared" si="77"/>
        <v>988.46024815353553</v>
      </c>
    </row>
    <row r="807" spans="6:14" hidden="1" outlineLevel="1" x14ac:dyDescent="0.45">
      <c r="F807">
        <v>861</v>
      </c>
      <c r="G807" s="50">
        <f t="shared" si="73"/>
        <v>1.1366757130135079</v>
      </c>
      <c r="H807" s="47">
        <f t="shared" si="74"/>
        <v>978.67778890463035</v>
      </c>
      <c r="I807" s="25">
        <v>861</v>
      </c>
      <c r="J807" s="50">
        <f t="shared" si="78"/>
        <v>1.142925801488385</v>
      </c>
      <c r="K807" s="47">
        <f t="shared" si="75"/>
        <v>984.0591150814995</v>
      </c>
      <c r="L807" s="25">
        <v>861</v>
      </c>
      <c r="M807" s="50">
        <f t="shared" si="76"/>
        <v>1.1489724235050651</v>
      </c>
      <c r="N807" s="47">
        <f t="shared" si="77"/>
        <v>989.26525663786106</v>
      </c>
    </row>
    <row r="808" spans="6:14" hidden="1" outlineLevel="1" x14ac:dyDescent="0.45">
      <c r="F808">
        <v>862</v>
      </c>
      <c r="G808" s="50">
        <f t="shared" si="73"/>
        <v>1.1363117282827806</v>
      </c>
      <c r="H808" s="47">
        <f t="shared" si="74"/>
        <v>979.5007097797569</v>
      </c>
      <c r="I808" s="25">
        <v>862</v>
      </c>
      <c r="J808" s="50">
        <f t="shared" si="78"/>
        <v>1.1425441523866797</v>
      </c>
      <c r="K808" s="47">
        <f t="shared" si="75"/>
        <v>984.87305935731797</v>
      </c>
      <c r="L808" s="25">
        <v>862</v>
      </c>
      <c r="M808" s="50">
        <f t="shared" si="76"/>
        <v>1.1485736039872079</v>
      </c>
      <c r="N808" s="47">
        <f t="shared" si="77"/>
        <v>990.0704466369732</v>
      </c>
    </row>
    <row r="809" spans="6:14" hidden="1" outlineLevel="1" x14ac:dyDescent="0.45">
      <c r="F809">
        <v>863</v>
      </c>
      <c r="G809" s="50">
        <f t="shared" si="73"/>
        <v>1.1359487696318844</v>
      </c>
      <c r="H809" s="47">
        <f t="shared" si="74"/>
        <v>980.32378819231621</v>
      </c>
      <c r="I809" s="25">
        <v>863</v>
      </c>
      <c r="J809" s="50">
        <f t="shared" si="78"/>
        <v>1.1421635843716331</v>
      </c>
      <c r="K809" s="47">
        <f t="shared" si="75"/>
        <v>985.68717331271944</v>
      </c>
      <c r="L809" s="25">
        <v>863</v>
      </c>
      <c r="M809" s="50">
        <f t="shared" si="76"/>
        <v>1.1481759194336285</v>
      </c>
      <c r="N809" s="47">
        <f t="shared" si="77"/>
        <v>990.87581847122135</v>
      </c>
    </row>
    <row r="810" spans="6:14" hidden="1" outlineLevel="1" x14ac:dyDescent="0.45">
      <c r="F810">
        <v>864</v>
      </c>
      <c r="G810" s="50">
        <f t="shared" si="73"/>
        <v>1.1355868338788502</v>
      </c>
      <c r="H810" s="47">
        <f t="shared" si="74"/>
        <v>981.14702447132652</v>
      </c>
      <c r="I810" s="25">
        <v>864</v>
      </c>
      <c r="J810" s="50">
        <f t="shared" si="78"/>
        <v>1.1417840940644235</v>
      </c>
      <c r="K810" s="47">
        <f t="shared" si="75"/>
        <v>986.50145727166193</v>
      </c>
      <c r="L810" s="25">
        <v>864</v>
      </c>
      <c r="M810" s="50">
        <f t="shared" si="76"/>
        <v>1.147779366270687</v>
      </c>
      <c r="N810" s="47">
        <f t="shared" si="77"/>
        <v>991.68137245787352</v>
      </c>
    </row>
    <row r="811" spans="6:14" hidden="1" outlineLevel="1" x14ac:dyDescent="0.45">
      <c r="F811">
        <v>865</v>
      </c>
      <c r="G811" s="50">
        <f t="shared" si="73"/>
        <v>1.1352259178530317</v>
      </c>
      <c r="H811" s="47">
        <f t="shared" si="74"/>
        <v>981.97041894287247</v>
      </c>
      <c r="I811" s="25">
        <v>865</v>
      </c>
      <c r="J811" s="50">
        <f t="shared" si="78"/>
        <v>1.1414056780983812</v>
      </c>
      <c r="K811" s="47">
        <f t="shared" si="75"/>
        <v>987.31591155509977</v>
      </c>
      <c r="L811" s="25">
        <v>865</v>
      </c>
      <c r="M811" s="50">
        <f t="shared" si="76"/>
        <v>1.1473839409377258</v>
      </c>
      <c r="N811" s="47">
        <f t="shared" si="77"/>
        <v>992.48710891113285</v>
      </c>
    </row>
    <row r="812" spans="6:14" hidden="1" outlineLevel="1" x14ac:dyDescent="0.45">
      <c r="F812">
        <v>866</v>
      </c>
      <c r="G812" s="50">
        <f t="shared" si="73"/>
        <v>1.1348660183950581</v>
      </c>
      <c r="H812" s="47">
        <f t="shared" si="74"/>
        <v>982.79397193012028</v>
      </c>
      <c r="I812" s="25">
        <v>866</v>
      </c>
      <c r="J812" s="50">
        <f t="shared" si="78"/>
        <v>1.141028333118937</v>
      </c>
      <c r="K812" s="47">
        <f t="shared" si="75"/>
        <v>988.13053648099947</v>
      </c>
      <c r="L812" s="25">
        <v>866</v>
      </c>
      <c r="M812" s="50">
        <f t="shared" si="76"/>
        <v>1.1469896398870143</v>
      </c>
      <c r="N812" s="47">
        <f t="shared" si="77"/>
        <v>993.29302814215441</v>
      </c>
    </row>
    <row r="813" spans="6:14" hidden="1" outlineLevel="1" x14ac:dyDescent="0.45">
      <c r="F813">
        <v>867</v>
      </c>
      <c r="G813" s="50">
        <f t="shared" si="73"/>
        <v>1.1345071323567866</v>
      </c>
      <c r="H813" s="47">
        <f t="shared" si="74"/>
        <v>983.61768375333395</v>
      </c>
      <c r="I813" s="25">
        <v>867</v>
      </c>
      <c r="J813" s="50">
        <f t="shared" si="78"/>
        <v>1.1406520557835713</v>
      </c>
      <c r="K813" s="47">
        <f t="shared" si="75"/>
        <v>988.94533236435632</v>
      </c>
      <c r="L813" s="25">
        <v>867</v>
      </c>
      <c r="M813" s="50">
        <f t="shared" si="76"/>
        <v>1.1465964595836931</v>
      </c>
      <c r="N813" s="47">
        <f t="shared" si="77"/>
        <v>994.09913045906183</v>
      </c>
    </row>
    <row r="814" spans="6:14" hidden="1" outlineLevel="1" x14ac:dyDescent="0.45">
      <c r="F814">
        <v>868</v>
      </c>
      <c r="G814" s="50">
        <f t="shared" si="73"/>
        <v>1.1341492566012554</v>
      </c>
      <c r="H814" s="47">
        <f t="shared" si="74"/>
        <v>984.44155472988973</v>
      </c>
      <c r="I814" s="25">
        <v>868</v>
      </c>
      <c r="J814" s="50">
        <f t="shared" si="78"/>
        <v>1.1402768427617627</v>
      </c>
      <c r="K814" s="47">
        <f t="shared" si="75"/>
        <v>989.76029951721</v>
      </c>
      <c r="L814" s="25">
        <v>868</v>
      </c>
      <c r="M814" s="50">
        <f t="shared" si="76"/>
        <v>1.1462043965057194</v>
      </c>
      <c r="N814" s="47">
        <f t="shared" si="77"/>
        <v>994.90541616696441</v>
      </c>
    </row>
    <row r="815" spans="6:14" hidden="1" outlineLevel="1" x14ac:dyDescent="0.45">
      <c r="F815">
        <v>869</v>
      </c>
      <c r="G815" s="50">
        <f t="shared" si="73"/>
        <v>1.1337923880026377</v>
      </c>
      <c r="H815" s="47">
        <f t="shared" si="74"/>
        <v>985.26558517429214</v>
      </c>
      <c r="I815" s="25">
        <v>869</v>
      </c>
      <c r="J815" s="50">
        <f t="shared" si="78"/>
        <v>1.1399026907349372</v>
      </c>
      <c r="K815" s="47">
        <f t="shared" si="75"/>
        <v>990.57543824866048</v>
      </c>
      <c r="L815" s="25">
        <v>869</v>
      </c>
      <c r="M815" s="50">
        <f t="shared" si="76"/>
        <v>1.1458134471438119</v>
      </c>
      <c r="N815" s="47">
        <f t="shared" si="77"/>
        <v>995.71188556797256</v>
      </c>
    </row>
    <row r="816" spans="6:14" hidden="1" outlineLevel="1" x14ac:dyDescent="0.45">
      <c r="F816">
        <v>870</v>
      </c>
      <c r="G816" s="50">
        <f t="shared" ref="G816:G879" si="79">G815^$G$19</f>
        <v>1.1334365234461941</v>
      </c>
      <c r="H816" s="47">
        <f t="shared" ref="H816:H879" si="80">F816*G816</f>
        <v>986.08977539818886</v>
      </c>
      <c r="I816" s="25">
        <v>870</v>
      </c>
      <c r="J816" s="50">
        <f t="shared" si="78"/>
        <v>1.1395295963964185</v>
      </c>
      <c r="K816" s="47">
        <f t="shared" ref="K816:K879" si="81">I816*J816</f>
        <v>991.39074886488413</v>
      </c>
      <c r="L816" s="25">
        <v>870</v>
      </c>
      <c r="M816" s="50">
        <f t="shared" ref="M816:M879" si="82">M815^$M$19</f>
        <v>1.1454236080013964</v>
      </c>
      <c r="N816" s="47">
        <f t="shared" ref="N816:N879" si="83">L816*M816</f>
        <v>996.51853896121486</v>
      </c>
    </row>
    <row r="817" spans="6:14" hidden="1" outlineLevel="1" x14ac:dyDescent="0.45">
      <c r="F817">
        <v>871</v>
      </c>
      <c r="G817" s="50">
        <f t="shared" si="79"/>
        <v>1.1330816598282274</v>
      </c>
      <c r="H817" s="47">
        <f t="shared" si="80"/>
        <v>986.91412571038609</v>
      </c>
      <c r="I817" s="25">
        <v>871</v>
      </c>
      <c r="J817" s="50">
        <f t="shared" si="78"/>
        <v>1.1391575564513767</v>
      </c>
      <c r="K817" s="47">
        <f t="shared" si="81"/>
        <v>992.20623166914913</v>
      </c>
      <c r="L817" s="25">
        <v>871</v>
      </c>
      <c r="M817" s="50">
        <f t="shared" si="82"/>
        <v>1.1450348755945514</v>
      </c>
      <c r="N817" s="47">
        <f t="shared" si="83"/>
        <v>997.32537664285428</v>
      </c>
    </row>
    <row r="818" spans="6:14" hidden="1" outlineLevel="1" x14ac:dyDescent="0.45">
      <c r="F818">
        <v>872</v>
      </c>
      <c r="G818" s="50">
        <f t="shared" si="79"/>
        <v>1.1327277940560361</v>
      </c>
      <c r="H818" s="47">
        <f t="shared" si="80"/>
        <v>987.73863641686341</v>
      </c>
      <c r="I818" s="25">
        <v>872</v>
      </c>
      <c r="J818" s="50">
        <f t="shared" si="78"/>
        <v>1.1387865676167792</v>
      </c>
      <c r="K818" s="47">
        <f t="shared" si="81"/>
        <v>993.02188696183146</v>
      </c>
      <c r="L818" s="25">
        <v>872</v>
      </c>
      <c r="M818" s="50">
        <f t="shared" si="82"/>
        <v>1.1446472464519546</v>
      </c>
      <c r="N818" s="47">
        <f t="shared" si="83"/>
        <v>998.13239890610441</v>
      </c>
    </row>
    <row r="819" spans="6:14" hidden="1" outlineLevel="1" x14ac:dyDescent="0.45">
      <c r="F819">
        <v>873</v>
      </c>
      <c r="G819" s="50">
        <f t="shared" si="79"/>
        <v>1.1323749230478684</v>
      </c>
      <c r="H819" s="47">
        <f t="shared" si="80"/>
        <v>988.56330782078908</v>
      </c>
      <c r="I819" s="25">
        <v>873</v>
      </c>
      <c r="J819" s="50">
        <f t="shared" si="78"/>
        <v>1.1384166266213405</v>
      </c>
      <c r="K819" s="47">
        <f t="shared" si="81"/>
        <v>993.83771504043023</v>
      </c>
      <c r="L819" s="25">
        <v>873</v>
      </c>
      <c r="M819" s="50">
        <f t="shared" si="82"/>
        <v>1.1442607171148285</v>
      </c>
      <c r="N819" s="47">
        <f t="shared" si="83"/>
        <v>998.93960604124527</v>
      </c>
    </row>
    <row r="820" spans="6:14" hidden="1" outlineLevel="1" x14ac:dyDescent="0.45">
      <c r="F820">
        <v>874</v>
      </c>
      <c r="G820" s="50">
        <f t="shared" si="79"/>
        <v>1.1320230437328771</v>
      </c>
      <c r="H820" s="47">
        <f t="shared" si="80"/>
        <v>989.38814022253462</v>
      </c>
      <c r="I820" s="25">
        <v>874</v>
      </c>
      <c r="J820" s="50">
        <f t="shared" si="78"/>
        <v>1.138047730205473</v>
      </c>
      <c r="K820" s="47">
        <f t="shared" si="81"/>
        <v>994.65371619958341</v>
      </c>
      <c r="L820" s="25">
        <v>874</v>
      </c>
      <c r="M820" s="50">
        <f t="shared" si="82"/>
        <v>1.1438752841368873</v>
      </c>
      <c r="N820" s="47">
        <f t="shared" si="83"/>
        <v>999.74699833563955</v>
      </c>
    </row>
    <row r="821" spans="6:14" hidden="1" outlineLevel="1" x14ac:dyDescent="0.45">
      <c r="F821">
        <v>875</v>
      </c>
      <c r="G821" s="50">
        <f t="shared" si="79"/>
        <v>1.131672153051074</v>
      </c>
      <c r="H821" s="47">
        <f t="shared" si="80"/>
        <v>990.21313391968977</v>
      </c>
      <c r="I821" s="25">
        <v>875</v>
      </c>
      <c r="J821" s="50">
        <f t="shared" si="78"/>
        <v>1.1376798751212376</v>
      </c>
      <c r="K821" s="47">
        <f t="shared" si="81"/>
        <v>995.46989073108284</v>
      </c>
      <c r="L821" s="25">
        <v>875</v>
      </c>
      <c r="M821" s="50">
        <f t="shared" si="82"/>
        <v>1.1434909440842842</v>
      </c>
      <c r="N821" s="47">
        <f t="shared" si="83"/>
        <v>1000.5545760737486</v>
      </c>
    </row>
    <row r="822" spans="6:14" hidden="1" outlineLevel="1" x14ac:dyDescent="0.45">
      <c r="F822">
        <v>876</v>
      </c>
      <c r="G822" s="50">
        <f t="shared" si="79"/>
        <v>1.1313222479532847</v>
      </c>
      <c r="H822" s="47">
        <f t="shared" si="80"/>
        <v>991.03828920707747</v>
      </c>
      <c r="I822" s="25">
        <v>876</v>
      </c>
      <c r="J822" s="50">
        <f t="shared" si="78"/>
        <v>1.1373130581322943</v>
      </c>
      <c r="K822" s="47">
        <f t="shared" si="81"/>
        <v>996.28623892388987</v>
      </c>
      <c r="L822" s="25">
        <v>876</v>
      </c>
      <c r="M822" s="50">
        <f t="shared" si="82"/>
        <v>1.1431076935355575</v>
      </c>
      <c r="N822" s="47">
        <f t="shared" si="83"/>
        <v>1001.3623395371484</v>
      </c>
    </row>
    <row r="823" spans="6:14" hidden="1" outlineLevel="1" x14ac:dyDescent="0.45">
      <c r="F823">
        <v>877</v>
      </c>
      <c r="G823" s="50">
        <f t="shared" si="79"/>
        <v>1.1309733254011036</v>
      </c>
      <c r="H823" s="47">
        <f t="shared" si="80"/>
        <v>991.86360637676785</v>
      </c>
      <c r="I823" s="25">
        <v>877</v>
      </c>
      <c r="J823" s="50">
        <f t="shared" si="78"/>
        <v>1.1369472760138546</v>
      </c>
      <c r="K823" s="47">
        <f t="shared" si="81"/>
        <v>997.10276106415051</v>
      </c>
      <c r="L823" s="25">
        <v>877</v>
      </c>
      <c r="M823" s="50">
        <f t="shared" si="82"/>
        <v>1.1427255290815788</v>
      </c>
      <c r="N823" s="47">
        <f t="shared" si="83"/>
        <v>1002.1702890045445</v>
      </c>
    </row>
    <row r="824" spans="6:14" hidden="1" outlineLevel="1" x14ac:dyDescent="0.45">
      <c r="F824">
        <v>878</v>
      </c>
      <c r="G824" s="50">
        <f t="shared" si="79"/>
        <v>1.1306253823668497</v>
      </c>
      <c r="H824" s="47">
        <f t="shared" si="80"/>
        <v>992.68908571809402</v>
      </c>
      <c r="I824" s="25">
        <v>878</v>
      </c>
      <c r="J824" s="50">
        <f t="shared" si="78"/>
        <v>1.1365825255526318</v>
      </c>
      <c r="K824" s="47">
        <f t="shared" si="81"/>
        <v>997.9194574352108</v>
      </c>
      <c r="L824" s="25">
        <v>878</v>
      </c>
      <c r="M824" s="50">
        <f t="shared" si="82"/>
        <v>1.1423444473255002</v>
      </c>
      <c r="N824" s="47">
        <f t="shared" si="83"/>
        <v>1002.9784247517892</v>
      </c>
    </row>
    <row r="825" spans="6:14" hidden="1" outlineLevel="1" x14ac:dyDescent="0.45">
      <c r="F825">
        <v>879</v>
      </c>
      <c r="G825" s="50">
        <f t="shared" si="79"/>
        <v>1.1302784158335215</v>
      </c>
      <c r="H825" s="47">
        <f t="shared" si="80"/>
        <v>993.51472751766539</v>
      </c>
      <c r="I825" s="25">
        <v>879</v>
      </c>
      <c r="J825" s="50">
        <f t="shared" si="78"/>
        <v>1.1362188035467933</v>
      </c>
      <c r="K825" s="47">
        <f t="shared" si="81"/>
        <v>998.73632831763132</v>
      </c>
      <c r="L825" s="25">
        <v>879</v>
      </c>
      <c r="M825" s="50">
        <f t="shared" si="82"/>
        <v>1.1419644448827024</v>
      </c>
      <c r="N825" s="47">
        <f t="shared" si="83"/>
        <v>1003.7867470518954</v>
      </c>
    </row>
    <row r="826" spans="6:14" hidden="1" outlineLevel="1" x14ac:dyDescent="0.45">
      <c r="F826">
        <v>880</v>
      </c>
      <c r="G826" s="50">
        <f t="shared" si="79"/>
        <v>1.1299324227947534</v>
      </c>
      <c r="H826" s="47">
        <f t="shared" si="80"/>
        <v>994.34053205938301</v>
      </c>
      <c r="I826" s="25">
        <v>880</v>
      </c>
      <c r="J826" s="50">
        <f t="shared" si="78"/>
        <v>1.1358561068059121</v>
      </c>
      <c r="K826" s="47">
        <f t="shared" si="81"/>
        <v>999.55337398920267</v>
      </c>
      <c r="L826" s="25">
        <v>880</v>
      </c>
      <c r="M826" s="50">
        <f t="shared" si="82"/>
        <v>1.1415855183807426</v>
      </c>
      <c r="N826" s="47">
        <f t="shared" si="83"/>
        <v>1004.5952561750535</v>
      </c>
    </row>
    <row r="827" spans="6:14" hidden="1" outlineLevel="1" x14ac:dyDescent="0.45">
      <c r="F827">
        <v>881</v>
      </c>
      <c r="G827" s="50">
        <f t="shared" si="79"/>
        <v>1.1295874002547706</v>
      </c>
      <c r="H827" s="47">
        <f t="shared" si="80"/>
        <v>995.16649962445285</v>
      </c>
      <c r="I827" s="25">
        <v>881</v>
      </c>
      <c r="J827" s="50">
        <f t="shared" si="78"/>
        <v>1.1354944321509197</v>
      </c>
      <c r="K827" s="47">
        <f t="shared" si="81"/>
        <v>1000.3705947249603</v>
      </c>
      <c r="L827" s="25">
        <v>881</v>
      </c>
      <c r="M827" s="50">
        <f t="shared" si="82"/>
        <v>1.1412076644593032</v>
      </c>
      <c r="N827" s="47">
        <f t="shared" si="83"/>
        <v>1005.4039523886462</v>
      </c>
    </row>
    <row r="828" spans="6:14" hidden="1" outlineLevel="1" x14ac:dyDescent="0.45">
      <c r="F828">
        <v>882</v>
      </c>
      <c r="G828" s="50">
        <f t="shared" si="79"/>
        <v>1.1292433452283466</v>
      </c>
      <c r="H828" s="47">
        <f t="shared" si="80"/>
        <v>995.99263049140166</v>
      </c>
      <c r="I828" s="25">
        <v>882</v>
      </c>
      <c r="J828" s="50">
        <f t="shared" si="78"/>
        <v>1.1351337764140583</v>
      </c>
      <c r="K828" s="47">
        <f t="shared" si="81"/>
        <v>1001.1879907971994</v>
      </c>
      <c r="L828" s="25">
        <v>882</v>
      </c>
      <c r="M828" s="50">
        <f t="shared" si="82"/>
        <v>1.1408308797701401</v>
      </c>
      <c r="N828" s="47">
        <f t="shared" si="83"/>
        <v>1006.2128359572636</v>
      </c>
    </row>
    <row r="829" spans="6:14" hidden="1" outlineLevel="1" x14ac:dyDescent="0.45">
      <c r="F829">
        <v>883</v>
      </c>
      <c r="G829" s="50">
        <f t="shared" si="79"/>
        <v>1.1289002547407585</v>
      </c>
      <c r="H829" s="47">
        <f t="shared" si="80"/>
        <v>996.81892493608973</v>
      </c>
      <c r="I829" s="25">
        <v>883</v>
      </c>
      <c r="J829" s="50">
        <f t="shared" si="78"/>
        <v>1.1347741364388328</v>
      </c>
      <c r="K829" s="47">
        <f t="shared" si="81"/>
        <v>1002.0055624754895</v>
      </c>
      <c r="L829" s="25">
        <v>883</v>
      </c>
      <c r="M829" s="50">
        <f t="shared" si="82"/>
        <v>1.1404551609770317</v>
      </c>
      <c r="N829" s="47">
        <f t="shared" si="83"/>
        <v>1007.021907142719</v>
      </c>
    </row>
    <row r="830" spans="6:14" hidden="1" outlineLevel="1" x14ac:dyDescent="0.45">
      <c r="F830">
        <v>884</v>
      </c>
      <c r="G830" s="50">
        <f t="shared" si="79"/>
        <v>1.1285581258277444</v>
      </c>
      <c r="H830" s="47">
        <f t="shared" si="80"/>
        <v>997.6453832317261</v>
      </c>
      <c r="I830" s="25">
        <v>884</v>
      </c>
      <c r="J830" s="50">
        <f t="shared" si="78"/>
        <v>1.1344155090799646</v>
      </c>
      <c r="K830" s="47">
        <f t="shared" si="81"/>
        <v>1002.8233100266887</v>
      </c>
      <c r="L830" s="25">
        <v>884</v>
      </c>
      <c r="M830" s="50">
        <f t="shared" si="82"/>
        <v>1.1400805047557283</v>
      </c>
      <c r="N830" s="47">
        <f t="shared" si="83"/>
        <v>1007.8311662040638</v>
      </c>
    </row>
    <row r="831" spans="6:14" hidden="1" outlineLevel="1" x14ac:dyDescent="0.45">
      <c r="F831">
        <v>885</v>
      </c>
      <c r="G831" s="50">
        <f t="shared" si="79"/>
        <v>1.1282169555354593</v>
      </c>
      <c r="H831" s="47">
        <f t="shared" si="80"/>
        <v>998.47200564888146</v>
      </c>
      <c r="I831" s="25">
        <v>885</v>
      </c>
      <c r="J831" s="50">
        <f t="shared" si="78"/>
        <v>1.1340578912033441</v>
      </c>
      <c r="K831" s="47">
        <f t="shared" si="81"/>
        <v>1003.6412337149595</v>
      </c>
      <c r="L831" s="25">
        <v>885</v>
      </c>
      <c r="M831" s="50">
        <f t="shared" si="82"/>
        <v>1.1397069077939013</v>
      </c>
      <c r="N831" s="47">
        <f t="shared" si="83"/>
        <v>1008.6406133976026</v>
      </c>
    </row>
    <row r="832" spans="6:14" hidden="1" outlineLevel="1" x14ac:dyDescent="0.45">
      <c r="F832">
        <v>886</v>
      </c>
      <c r="G832" s="50">
        <f t="shared" si="79"/>
        <v>1.1278767409204329</v>
      </c>
      <c r="H832" s="47">
        <f t="shared" si="80"/>
        <v>999.29879245550353</v>
      </c>
      <c r="I832" s="25">
        <v>886</v>
      </c>
      <c r="J832" s="50">
        <f t="shared" si="78"/>
        <v>1.1337012796859844</v>
      </c>
      <c r="K832" s="47">
        <f t="shared" si="81"/>
        <v>1004.4593338017822</v>
      </c>
      <c r="L832" s="25">
        <v>886</v>
      </c>
      <c r="M832" s="50">
        <f t="shared" si="82"/>
        <v>1.1393343667910929</v>
      </c>
      <c r="N832" s="47">
        <f t="shared" si="83"/>
        <v>1009.4502489769083</v>
      </c>
    </row>
    <row r="833" spans="6:14" hidden="1" outlineLevel="1" x14ac:dyDescent="0.45">
      <c r="F833">
        <v>887</v>
      </c>
      <c r="G833" s="50">
        <f t="shared" si="79"/>
        <v>1.1275374790495265</v>
      </c>
      <c r="H833" s="47">
        <f t="shared" si="80"/>
        <v>1000.12574391693</v>
      </c>
      <c r="I833" s="25">
        <v>887</v>
      </c>
      <c r="J833" s="50">
        <f t="shared" si="78"/>
        <v>1.1333456714159749</v>
      </c>
      <c r="K833" s="47">
        <f t="shared" si="81"/>
        <v>1005.2776105459697</v>
      </c>
      <c r="L833" s="25">
        <v>887</v>
      </c>
      <c r="M833" s="50">
        <f t="shared" si="82"/>
        <v>1.1389628784586661</v>
      </c>
      <c r="N833" s="47">
        <f t="shared" si="83"/>
        <v>1010.2600731928368</v>
      </c>
    </row>
    <row r="834" spans="6:14" hidden="1" outlineLevel="1" x14ac:dyDescent="0.45">
      <c r="F834">
        <v>888</v>
      </c>
      <c r="G834" s="50">
        <f t="shared" si="79"/>
        <v>1.1271991669998906</v>
      </c>
      <c r="H834" s="47">
        <f t="shared" si="80"/>
        <v>1000.9528602959028</v>
      </c>
      <c r="I834" s="25">
        <v>888</v>
      </c>
      <c r="J834" s="50">
        <f t="shared" si="78"/>
        <v>1.1329910632924345</v>
      </c>
      <c r="K834" s="47">
        <f t="shared" si="81"/>
        <v>1006.0960642036819</v>
      </c>
      <c r="L834" s="25">
        <v>888</v>
      </c>
      <c r="M834" s="50">
        <f t="shared" si="82"/>
        <v>1.1385924395197546</v>
      </c>
      <c r="N834" s="47">
        <f t="shared" si="83"/>
        <v>1011.0700862935421</v>
      </c>
    </row>
    <row r="835" spans="6:14" hidden="1" outlineLevel="1" x14ac:dyDescent="0.45">
      <c r="F835">
        <v>889</v>
      </c>
      <c r="G835" s="50">
        <f t="shared" si="79"/>
        <v>1.126861801858922</v>
      </c>
      <c r="H835" s="47">
        <f t="shared" si="80"/>
        <v>1001.7801418525817</v>
      </c>
      <c r="I835" s="25">
        <v>889</v>
      </c>
      <c r="J835" s="50">
        <f t="shared" si="78"/>
        <v>1.1326374522254665</v>
      </c>
      <c r="K835" s="47">
        <f t="shared" si="81"/>
        <v>1006.9146950284397</v>
      </c>
      <c r="L835" s="25">
        <v>889</v>
      </c>
      <c r="M835" s="50">
        <f t="shared" si="82"/>
        <v>1.1382230467092136</v>
      </c>
      <c r="N835" s="47">
        <f t="shared" si="83"/>
        <v>1011.8802885244909</v>
      </c>
    </row>
    <row r="836" spans="6:14" hidden="1" outlineLevel="1" x14ac:dyDescent="0.45">
      <c r="F836">
        <v>890</v>
      </c>
      <c r="G836" s="50">
        <f t="shared" si="79"/>
        <v>1.1265253807242221</v>
      </c>
      <c r="H836" s="47">
        <f t="shared" si="80"/>
        <v>1002.6075888445578</v>
      </c>
      <c r="I836" s="25">
        <v>890</v>
      </c>
      <c r="J836" s="50">
        <f t="shared" si="78"/>
        <v>1.1322848351361126</v>
      </c>
      <c r="K836" s="47">
        <f t="shared" si="81"/>
        <v>1007.7335032711402</v>
      </c>
      <c r="L836" s="25">
        <v>890</v>
      </c>
      <c r="M836" s="50">
        <f t="shared" si="82"/>
        <v>1.1378546967735699</v>
      </c>
      <c r="N836" s="47">
        <f t="shared" si="83"/>
        <v>1012.6906801284772</v>
      </c>
    </row>
    <row r="837" spans="6:14" hidden="1" outlineLevel="1" x14ac:dyDescent="0.45">
      <c r="F837">
        <v>891</v>
      </c>
      <c r="G837" s="50">
        <f t="shared" si="79"/>
        <v>1.1261899007035552</v>
      </c>
      <c r="H837" s="47">
        <f t="shared" si="80"/>
        <v>1003.4352015268677</v>
      </c>
      <c r="I837" s="25">
        <v>891</v>
      </c>
      <c r="J837" s="50">
        <f t="shared" si="78"/>
        <v>1.131933208956307</v>
      </c>
      <c r="K837" s="47">
        <f t="shared" si="81"/>
        <v>1008.5524891800695</v>
      </c>
      <c r="L837" s="25">
        <v>891</v>
      </c>
      <c r="M837" s="50">
        <f t="shared" si="82"/>
        <v>1.1374873864709731</v>
      </c>
      <c r="N837" s="47">
        <f t="shared" si="83"/>
        <v>1013.5012613456371</v>
      </c>
    </row>
    <row r="838" spans="6:14" hidden="1" outlineLevel="1" x14ac:dyDescent="0.45">
      <c r="F838">
        <v>892</v>
      </c>
      <c r="G838" s="50">
        <f t="shared" si="79"/>
        <v>1.1258553589148057</v>
      </c>
      <c r="H838" s="47">
        <f t="shared" si="80"/>
        <v>1004.2629801520067</v>
      </c>
      <c r="I838" s="25">
        <v>892</v>
      </c>
      <c r="J838" s="50">
        <f t="shared" si="78"/>
        <v>1.1315825706288314</v>
      </c>
      <c r="K838" s="47">
        <f t="shared" si="81"/>
        <v>1009.3716530009176</v>
      </c>
      <c r="L838" s="25">
        <v>892</v>
      </c>
      <c r="M838" s="50">
        <f t="shared" si="82"/>
        <v>1.1371211125711471</v>
      </c>
      <c r="N838" s="47">
        <f t="shared" si="83"/>
        <v>1014.3120324134633</v>
      </c>
    </row>
    <row r="839" spans="6:14" hidden="1" outlineLevel="1" x14ac:dyDescent="0.45">
      <c r="F839">
        <v>893</v>
      </c>
      <c r="G839" s="50">
        <f t="shared" si="79"/>
        <v>1.1255217524859378</v>
      </c>
      <c r="H839" s="47">
        <f t="shared" si="80"/>
        <v>1005.0909249699424</v>
      </c>
      <c r="I839" s="25">
        <v>893</v>
      </c>
      <c r="J839" s="50">
        <f t="shared" si="78"/>
        <v>1.1312329171072697</v>
      </c>
      <c r="K839" s="47">
        <f t="shared" si="81"/>
        <v>1010.1909949767918</v>
      </c>
      <c r="L839" s="25">
        <v>893</v>
      </c>
      <c r="M839" s="50">
        <f t="shared" si="82"/>
        <v>1.1367558718553408</v>
      </c>
      <c r="N839" s="47">
        <f t="shared" si="83"/>
        <v>1015.1229935668193</v>
      </c>
    </row>
    <row r="840" spans="6:14" hidden="1" outlineLevel="1" x14ac:dyDescent="0.45">
      <c r="F840">
        <v>894</v>
      </c>
      <c r="G840" s="50">
        <f t="shared" si="79"/>
        <v>1.1251890785549532</v>
      </c>
      <c r="H840" s="47">
        <f t="shared" si="80"/>
        <v>1005.9190362281282</v>
      </c>
      <c r="I840" s="25">
        <v>894</v>
      </c>
      <c r="J840" s="50">
        <f t="shared" si="78"/>
        <v>1.1308842453559635</v>
      </c>
      <c r="K840" s="47">
        <f t="shared" si="81"/>
        <v>1011.0105153482314</v>
      </c>
      <c r="L840" s="25">
        <v>894</v>
      </c>
      <c r="M840" s="50">
        <f t="shared" si="82"/>
        <v>1.1363916611162801</v>
      </c>
      <c r="N840" s="47">
        <f t="shared" si="83"/>
        <v>1015.9341450379544</v>
      </c>
    </row>
    <row r="841" spans="6:14" hidden="1" outlineLevel="1" x14ac:dyDescent="0.45">
      <c r="F841">
        <v>895</v>
      </c>
      <c r="G841" s="50">
        <f t="shared" si="79"/>
        <v>1.1248573342698505</v>
      </c>
      <c r="H841" s="47">
        <f t="shared" si="80"/>
        <v>1006.7473141715161</v>
      </c>
      <c r="I841" s="25">
        <v>895</v>
      </c>
      <c r="J841" s="50">
        <f t="shared" si="78"/>
        <v>1.1305365523499673</v>
      </c>
      <c r="K841" s="47">
        <f t="shared" si="81"/>
        <v>1011.8302143532208</v>
      </c>
      <c r="L841" s="25">
        <v>895</v>
      </c>
      <c r="M841" s="50">
        <f t="shared" si="82"/>
        <v>1.1360284771581195</v>
      </c>
      <c r="N841" s="47">
        <f t="shared" si="83"/>
        <v>1016.7454870565169</v>
      </c>
    </row>
    <row r="842" spans="6:14" hidden="1" outlineLevel="1" x14ac:dyDescent="0.45">
      <c r="F842">
        <v>896</v>
      </c>
      <c r="G842" s="50">
        <f t="shared" si="79"/>
        <v>1.1245265167885836</v>
      </c>
      <c r="H842" s="47">
        <f t="shared" si="80"/>
        <v>1007.5757590425709</v>
      </c>
      <c r="I842" s="25">
        <v>896</v>
      </c>
      <c r="J842" s="50">
        <f t="shared" si="78"/>
        <v>1.1301898350750039</v>
      </c>
      <c r="K842" s="47">
        <f t="shared" si="81"/>
        <v>1012.6500922272035</v>
      </c>
      <c r="L842" s="25">
        <v>896</v>
      </c>
      <c r="M842" s="50">
        <f t="shared" si="82"/>
        <v>1.1356663167963945</v>
      </c>
      <c r="N842" s="47">
        <f t="shared" si="83"/>
        <v>1017.5570198495695</v>
      </c>
    </row>
    <row r="843" spans="6:14" hidden="1" outlineLevel="1" x14ac:dyDescent="0.45">
      <c r="F843">
        <v>897</v>
      </c>
      <c r="G843" s="50">
        <f t="shared" si="79"/>
        <v>1.1241966232790219</v>
      </c>
      <c r="H843" s="47">
        <f t="shared" si="80"/>
        <v>1008.4043710812826</v>
      </c>
      <c r="I843" s="25">
        <v>897</v>
      </c>
      <c r="J843" s="50">
        <f t="shared" si="78"/>
        <v>1.1298440905274203</v>
      </c>
      <c r="K843" s="47">
        <f t="shared" si="81"/>
        <v>1013.470149203096</v>
      </c>
      <c r="L843" s="25">
        <v>897</v>
      </c>
      <c r="M843" s="50">
        <f t="shared" si="82"/>
        <v>1.1353051768579736</v>
      </c>
      <c r="N843" s="47">
        <f t="shared" si="83"/>
        <v>1018.3687436416024</v>
      </c>
    </row>
    <row r="844" spans="6:14" hidden="1" outlineLevel="1" x14ac:dyDescent="0.45">
      <c r="F844">
        <v>898</v>
      </c>
      <c r="G844" s="50">
        <f t="shared" si="79"/>
        <v>1.1238676509189087</v>
      </c>
      <c r="H844" s="47">
        <f t="shared" si="80"/>
        <v>1009.23315052518</v>
      </c>
      <c r="I844" s="25">
        <v>898</v>
      </c>
      <c r="J844" s="50">
        <f t="shared" si="78"/>
        <v>1.129499315714144</v>
      </c>
      <c r="K844" s="47">
        <f t="shared" si="81"/>
        <v>1014.2903855113013</v>
      </c>
      <c r="L844" s="25">
        <v>898</v>
      </c>
      <c r="M844" s="50">
        <f t="shared" si="82"/>
        <v>1.1349450541810111</v>
      </c>
      <c r="N844" s="47">
        <f t="shared" si="83"/>
        <v>1019.180658654548</v>
      </c>
    </row>
    <row r="845" spans="6:14" hidden="1" outlineLevel="1" x14ac:dyDescent="0.45">
      <c r="F845">
        <v>899</v>
      </c>
      <c r="G845" s="50">
        <f t="shared" si="79"/>
        <v>1.1235395968958215</v>
      </c>
      <c r="H845" s="47">
        <f t="shared" si="80"/>
        <v>1010.0620976093435</v>
      </c>
      <c r="I845" s="25">
        <v>899</v>
      </c>
      <c r="J845" s="50">
        <f t="shared" si="78"/>
        <v>1.1291555076526387</v>
      </c>
      <c r="K845" s="47">
        <f t="shared" si="81"/>
        <v>1015.1108013797223</v>
      </c>
      <c r="L845" s="25">
        <v>899</v>
      </c>
      <c r="M845" s="50">
        <f t="shared" si="82"/>
        <v>1.1345859456148997</v>
      </c>
      <c r="N845" s="47">
        <f t="shared" si="83"/>
        <v>1019.9927651077948</v>
      </c>
    </row>
    <row r="846" spans="6:14" collapsed="1" x14ac:dyDescent="0.45">
      <c r="F846" s="26">
        <v>900</v>
      </c>
      <c r="G846" s="50">
        <f t="shared" si="79"/>
        <v>1.1232124584071315</v>
      </c>
      <c r="H846" s="47">
        <f t="shared" si="80"/>
        <v>1010.8912125664183</v>
      </c>
      <c r="I846" s="49">
        <v>900</v>
      </c>
      <c r="J846" s="50">
        <f t="shared" si="78"/>
        <v>1.1288126633708613</v>
      </c>
      <c r="K846" s="47">
        <f t="shared" si="81"/>
        <v>1015.9313970337752</v>
      </c>
      <c r="L846" s="49">
        <v>900</v>
      </c>
      <c r="M846" s="50">
        <f t="shared" si="82"/>
        <v>1.1342278480202239</v>
      </c>
      <c r="N846" s="47">
        <f t="shared" si="83"/>
        <v>1020.8050632182016</v>
      </c>
    </row>
    <row r="847" spans="6:14" hidden="1" outlineLevel="1" x14ac:dyDescent="0.45">
      <c r="F847">
        <v>901</v>
      </c>
      <c r="G847" s="50">
        <f t="shared" si="79"/>
        <v>1.1228862326599638</v>
      </c>
      <c r="H847" s="47">
        <f t="shared" si="80"/>
        <v>1011.7204956266273</v>
      </c>
      <c r="I847" s="25">
        <v>901</v>
      </c>
      <c r="J847" s="50">
        <f t="shared" si="78"/>
        <v>1.1284707799072178</v>
      </c>
      <c r="K847" s="47">
        <f t="shared" si="81"/>
        <v>1016.7521726964032</v>
      </c>
      <c r="L847" s="25">
        <v>901</v>
      </c>
      <c r="M847" s="50">
        <f t="shared" si="82"/>
        <v>1.1338707582687124</v>
      </c>
      <c r="N847" s="47">
        <f t="shared" si="83"/>
        <v>1021.6175532001099</v>
      </c>
    </row>
    <row r="848" spans="6:14" hidden="1" outlineLevel="1" x14ac:dyDescent="0.45">
      <c r="F848">
        <v>902</v>
      </c>
      <c r="G848" s="50">
        <f t="shared" si="79"/>
        <v>1.1225609168711572</v>
      </c>
      <c r="H848" s="47">
        <f t="shared" si="80"/>
        <v>1012.5499470177838</v>
      </c>
      <c r="I848" s="25">
        <v>902</v>
      </c>
      <c r="J848" s="50">
        <f t="shared" si="78"/>
        <v>1.1281298543105209</v>
      </c>
      <c r="K848" s="47">
        <f t="shared" si="81"/>
        <v>1017.5731285880898</v>
      </c>
      <c r="L848" s="25">
        <v>902</v>
      </c>
      <c r="M848" s="50">
        <f t="shared" si="82"/>
        <v>1.1335146732431927</v>
      </c>
      <c r="N848" s="47">
        <f t="shared" si="83"/>
        <v>1022.4302352653598</v>
      </c>
    </row>
    <row r="849" spans="6:14" hidden="1" outlineLevel="1" x14ac:dyDescent="0.45">
      <c r="F849">
        <v>903</v>
      </c>
      <c r="G849" s="50">
        <f t="shared" si="79"/>
        <v>1.1222365082672252</v>
      </c>
      <c r="H849" s="47">
        <f t="shared" si="80"/>
        <v>1013.3795669653043</v>
      </c>
      <c r="I849" s="25">
        <v>903</v>
      </c>
      <c r="J849" s="50">
        <f t="shared" si="78"/>
        <v>1.1277898836399467</v>
      </c>
      <c r="K849" s="47">
        <f t="shared" si="81"/>
        <v>1018.3942649268719</v>
      </c>
      <c r="L849" s="25">
        <v>903</v>
      </c>
      <c r="M849" s="50">
        <f t="shared" si="82"/>
        <v>1.1331595898375437</v>
      </c>
      <c r="N849" s="47">
        <f t="shared" si="83"/>
        <v>1023.243109623302</v>
      </c>
    </row>
    <row r="850" spans="6:14" hidden="1" outlineLevel="1" x14ac:dyDescent="0.45">
      <c r="F850">
        <v>904</v>
      </c>
      <c r="G850" s="50">
        <f t="shared" si="79"/>
        <v>1.1219130040843159</v>
      </c>
      <c r="H850" s="47">
        <f t="shared" si="80"/>
        <v>1014.2093556922216</v>
      </c>
      <c r="I850" s="25">
        <v>904</v>
      </c>
      <c r="J850" s="50">
        <f t="shared" si="78"/>
        <v>1.1274508649649919</v>
      </c>
      <c r="K850" s="47">
        <f t="shared" si="81"/>
        <v>1019.2155819283527</v>
      </c>
      <c r="L850" s="25">
        <v>904</v>
      </c>
      <c r="M850" s="50">
        <f t="shared" si="82"/>
        <v>1.1328055049566506</v>
      </c>
      <c r="N850" s="47">
        <f t="shared" si="83"/>
        <v>1024.0561764808122</v>
      </c>
    </row>
    <row r="851" spans="6:14" hidden="1" outlineLevel="1" x14ac:dyDescent="0.45">
      <c r="F851">
        <v>905</v>
      </c>
      <c r="G851" s="50">
        <f t="shared" si="79"/>
        <v>1.1215904015681735</v>
      </c>
      <c r="H851" s="47">
        <f t="shared" si="80"/>
        <v>1015.039313419197</v>
      </c>
      <c r="I851" s="25">
        <v>905</v>
      </c>
      <c r="J851" s="50">
        <f t="shared" ref="J851:J914" si="84">J850^$J$19</f>
        <v>1.1271127953654314</v>
      </c>
      <c r="K851" s="47">
        <f t="shared" si="81"/>
        <v>1020.0370798057154</v>
      </c>
      <c r="L851" s="25">
        <v>905</v>
      </c>
      <c r="M851" s="50">
        <f t="shared" si="82"/>
        <v>1.132452415516358</v>
      </c>
      <c r="N851" s="47">
        <f t="shared" si="83"/>
        <v>1024.869436042304</v>
      </c>
    </row>
    <row r="852" spans="6:14" hidden="1" outlineLevel="1" x14ac:dyDescent="0.45">
      <c r="F852">
        <v>906</v>
      </c>
      <c r="G852" s="50">
        <f t="shared" si="79"/>
        <v>1.1212686979740984</v>
      </c>
      <c r="H852" s="47">
        <f t="shared" si="80"/>
        <v>1015.8694403645331</v>
      </c>
      <c r="I852" s="25">
        <v>906</v>
      </c>
      <c r="J852" s="50">
        <f t="shared" si="84"/>
        <v>1.126775671931276</v>
      </c>
      <c r="K852" s="47">
        <f t="shared" si="81"/>
        <v>1020.8587587697361</v>
      </c>
      <c r="L852" s="25">
        <v>906</v>
      </c>
      <c r="M852" s="50">
        <f t="shared" si="82"/>
        <v>1.1321003184434255</v>
      </c>
      <c r="N852" s="47">
        <f t="shared" si="83"/>
        <v>1025.6828885097434</v>
      </c>
    </row>
    <row r="853" spans="6:14" hidden="1" outlineLevel="1" x14ac:dyDescent="0.45">
      <c r="F853">
        <v>907</v>
      </c>
      <c r="G853" s="50">
        <f t="shared" si="79"/>
        <v>1.1209478905669092</v>
      </c>
      <c r="H853" s="47">
        <f t="shared" si="80"/>
        <v>1016.6997367441867</v>
      </c>
      <c r="I853" s="25">
        <v>907</v>
      </c>
      <c r="J853" s="50">
        <f t="shared" si="84"/>
        <v>1.1264394917627303</v>
      </c>
      <c r="K853" s="47">
        <f t="shared" si="81"/>
        <v>1021.6806190287964</v>
      </c>
      <c r="L853" s="25">
        <v>907</v>
      </c>
      <c r="M853" s="50">
        <f t="shared" si="82"/>
        <v>1.1317492106754814</v>
      </c>
      <c r="N853" s="47">
        <f t="shared" si="83"/>
        <v>1026.4965340826616</v>
      </c>
    </row>
    <row r="854" spans="6:14" hidden="1" outlineLevel="1" x14ac:dyDescent="0.45">
      <c r="F854">
        <v>908</v>
      </c>
      <c r="G854" s="50">
        <f t="shared" si="79"/>
        <v>1.1206279766209033</v>
      </c>
      <c r="H854" s="47">
        <f t="shared" si="80"/>
        <v>1017.5302027717802</v>
      </c>
      <c r="I854" s="25">
        <v>908</v>
      </c>
      <c r="J854" s="50">
        <f t="shared" si="84"/>
        <v>1.1261042519701505</v>
      </c>
      <c r="K854" s="47">
        <f t="shared" si="81"/>
        <v>1022.5026607888967</v>
      </c>
      <c r="L854" s="25">
        <v>908</v>
      </c>
      <c r="M854" s="50">
        <f t="shared" si="82"/>
        <v>1.1313990891609778</v>
      </c>
      <c r="N854" s="47">
        <f t="shared" si="83"/>
        <v>1027.3103729581678</v>
      </c>
    </row>
    <row r="855" spans="6:14" hidden="1" outlineLevel="1" x14ac:dyDescent="0.45">
      <c r="F855">
        <v>909</v>
      </c>
      <c r="G855" s="50">
        <f t="shared" si="79"/>
        <v>1.120308953419819</v>
      </c>
      <c r="H855" s="47">
        <f t="shared" si="80"/>
        <v>1018.3608386586154</v>
      </c>
      <c r="I855" s="25">
        <v>909</v>
      </c>
      <c r="J855" s="50">
        <f t="shared" si="84"/>
        <v>1.1257699496740032</v>
      </c>
      <c r="K855" s="47">
        <f t="shared" si="81"/>
        <v>1023.324884253669</v>
      </c>
      <c r="L855" s="25">
        <v>909</v>
      </c>
      <c r="M855" s="50">
        <f t="shared" si="82"/>
        <v>1.1310499508591454</v>
      </c>
      <c r="N855" s="47">
        <f t="shared" si="83"/>
        <v>1028.1244053309631</v>
      </c>
    </row>
    <row r="856" spans="6:14" hidden="1" outlineLevel="1" x14ac:dyDescent="0.45">
      <c r="F856">
        <v>910</v>
      </c>
      <c r="G856" s="50">
        <f t="shared" si="79"/>
        <v>1.1199908182567964</v>
      </c>
      <c r="H856" s="47">
        <f t="shared" si="80"/>
        <v>1019.1916446136847</v>
      </c>
      <c r="I856" s="25">
        <v>910</v>
      </c>
      <c r="J856" s="50">
        <f t="shared" si="84"/>
        <v>1.1254365820048238</v>
      </c>
      <c r="K856" s="47">
        <f t="shared" si="81"/>
        <v>1024.1472896243897</v>
      </c>
      <c r="L856" s="25">
        <v>910</v>
      </c>
      <c r="M856" s="50">
        <f t="shared" si="82"/>
        <v>1.1307017927399492</v>
      </c>
      <c r="N856" s="47">
        <f t="shared" si="83"/>
        <v>1028.9386313933537</v>
      </c>
    </row>
    <row r="857" spans="6:14" hidden="1" outlineLevel="1" x14ac:dyDescent="0.45">
      <c r="F857">
        <v>911</v>
      </c>
      <c r="G857" s="50">
        <f t="shared" si="79"/>
        <v>1.1196735684343404</v>
      </c>
      <c r="H857" s="47">
        <f t="shared" si="80"/>
        <v>1020.0226208436841</v>
      </c>
      <c r="I857" s="25">
        <v>911</v>
      </c>
      <c r="J857" s="50">
        <f t="shared" si="84"/>
        <v>1.1251041461031741</v>
      </c>
      <c r="K857" s="47">
        <f t="shared" si="81"/>
        <v>1024.9698770999917</v>
      </c>
      <c r="L857" s="25">
        <v>911</v>
      </c>
      <c r="M857" s="50">
        <f t="shared" si="82"/>
        <v>1.1303546117840437</v>
      </c>
      <c r="N857" s="47">
        <f t="shared" si="83"/>
        <v>1029.7530513352638</v>
      </c>
    </row>
    <row r="858" spans="6:14" hidden="1" outlineLevel="1" x14ac:dyDescent="0.45">
      <c r="F858">
        <v>912</v>
      </c>
      <c r="G858" s="50">
        <f t="shared" si="79"/>
        <v>1.1193572012642816</v>
      </c>
      <c r="H858" s="47">
        <f t="shared" si="80"/>
        <v>1020.8537675530248</v>
      </c>
      <c r="I858" s="25">
        <v>912</v>
      </c>
      <c r="J858" s="50">
        <f t="shared" si="84"/>
        <v>1.1247726391196031</v>
      </c>
      <c r="K858" s="47">
        <f t="shared" si="81"/>
        <v>1025.7926468770781</v>
      </c>
      <c r="L858" s="25">
        <v>912</v>
      </c>
      <c r="M858" s="50">
        <f t="shared" si="82"/>
        <v>1.1300084049827288</v>
      </c>
      <c r="N858" s="47">
        <f t="shared" si="83"/>
        <v>1030.5676653442488</v>
      </c>
    </row>
    <row r="859" spans="6:14" hidden="1" outlineLevel="1" x14ac:dyDescent="0.45">
      <c r="F859">
        <v>913</v>
      </c>
      <c r="G859" s="50">
        <f t="shared" si="79"/>
        <v>1.1190417140677396</v>
      </c>
      <c r="H859" s="47">
        <f t="shared" si="80"/>
        <v>1021.6850849438462</v>
      </c>
      <c r="I859" s="25">
        <v>913</v>
      </c>
      <c r="J859" s="50">
        <f t="shared" si="84"/>
        <v>1.1244420582146044</v>
      </c>
      <c r="K859" s="47">
        <f t="shared" si="81"/>
        <v>1026.6155991499338</v>
      </c>
      <c r="L859" s="25">
        <v>913</v>
      </c>
      <c r="M859" s="50">
        <f t="shared" si="82"/>
        <v>1.1296631693379051</v>
      </c>
      <c r="N859" s="47">
        <f t="shared" si="83"/>
        <v>1031.3824736055074</v>
      </c>
    </row>
    <row r="860" spans="6:14" hidden="1" outlineLevel="1" x14ac:dyDescent="0.45">
      <c r="F860">
        <v>914</v>
      </c>
      <c r="G860" s="50">
        <f t="shared" si="79"/>
        <v>1.1187271041750841</v>
      </c>
      <c r="H860" s="47">
        <f t="shared" si="80"/>
        <v>1022.5165732160269</v>
      </c>
      <c r="I860" s="25">
        <v>914</v>
      </c>
      <c r="J860" s="50">
        <f t="shared" si="84"/>
        <v>1.1241124005585765</v>
      </c>
      <c r="K860" s="47">
        <f t="shared" si="81"/>
        <v>1027.4387341105389</v>
      </c>
      <c r="L860" s="25">
        <v>914</v>
      </c>
      <c r="M860" s="50">
        <f t="shared" si="82"/>
        <v>1.1293189018620309</v>
      </c>
      <c r="N860" s="47">
        <f t="shared" si="83"/>
        <v>1032.1974763018961</v>
      </c>
    </row>
    <row r="861" spans="6:14" hidden="1" outlineLevel="1" x14ac:dyDescent="0.45">
      <c r="F861">
        <v>915</v>
      </c>
      <c r="G861" s="50">
        <f t="shared" si="79"/>
        <v>1.118413368925899</v>
      </c>
      <c r="H861" s="47">
        <f t="shared" si="80"/>
        <v>1023.3482325671977</v>
      </c>
      <c r="I861" s="25">
        <v>915</v>
      </c>
      <c r="J861" s="50">
        <f t="shared" si="84"/>
        <v>1.1237836633317815</v>
      </c>
      <c r="K861" s="47">
        <f t="shared" si="81"/>
        <v>1028.2620519485802</v>
      </c>
      <c r="L861" s="25">
        <v>915</v>
      </c>
      <c r="M861" s="50">
        <f t="shared" si="82"/>
        <v>1.1289755995780779</v>
      </c>
      <c r="N861" s="47">
        <f t="shared" si="83"/>
        <v>1033.0126736139414</v>
      </c>
    </row>
    <row r="862" spans="6:14" hidden="1" outlineLevel="1" x14ac:dyDescent="0.45">
      <c r="F862">
        <v>916</v>
      </c>
      <c r="G862" s="50">
        <f t="shared" si="79"/>
        <v>1.1181005056689439</v>
      </c>
      <c r="H862" s="47">
        <f t="shared" si="80"/>
        <v>1024.1800631927526</v>
      </c>
      <c r="I862" s="25">
        <v>916</v>
      </c>
      <c r="J862" s="50">
        <f t="shared" si="84"/>
        <v>1.1234558437243056</v>
      </c>
      <c r="K862" s="47">
        <f t="shared" si="81"/>
        <v>1029.0855528514639</v>
      </c>
      <c r="L862" s="25">
        <v>916</v>
      </c>
      <c r="M862" s="50">
        <f t="shared" si="82"/>
        <v>1.1286332595194879</v>
      </c>
      <c r="N862" s="47">
        <f t="shared" si="83"/>
        <v>1033.8280657198509</v>
      </c>
    </row>
    <row r="863" spans="6:14" hidden="1" outlineLevel="1" x14ac:dyDescent="0.45">
      <c r="F863">
        <v>917</v>
      </c>
      <c r="G863" s="50">
        <f t="shared" si="79"/>
        <v>1.1177885117621176</v>
      </c>
      <c r="H863" s="47">
        <f t="shared" si="80"/>
        <v>1025.0120652858618</v>
      </c>
      <c r="I863" s="25">
        <v>917</v>
      </c>
      <c r="J863" s="50">
        <f t="shared" si="84"/>
        <v>1.1231289389360184</v>
      </c>
      <c r="K863" s="47">
        <f t="shared" si="81"/>
        <v>1029.9092370043288</v>
      </c>
      <c r="L863" s="25">
        <v>917</v>
      </c>
      <c r="M863" s="50">
        <f t="shared" si="82"/>
        <v>1.1282918787301297</v>
      </c>
      <c r="N863" s="47">
        <f t="shared" si="83"/>
        <v>1034.6436527955289</v>
      </c>
    </row>
    <row r="864" spans="6:14" hidden="1" outlineLevel="1" x14ac:dyDescent="0.45">
      <c r="F864">
        <v>918</v>
      </c>
      <c r="G864" s="50">
        <f t="shared" si="79"/>
        <v>1.1174773845724213</v>
      </c>
      <c r="H864" s="47">
        <f t="shared" si="80"/>
        <v>1025.8442390374828</v>
      </c>
      <c r="I864" s="25">
        <v>918</v>
      </c>
      <c r="J864" s="50">
        <f t="shared" si="84"/>
        <v>1.1228029461765328</v>
      </c>
      <c r="K864" s="47">
        <f t="shared" si="81"/>
        <v>1030.7331045900571</v>
      </c>
      <c r="L864" s="25">
        <v>918</v>
      </c>
      <c r="M864" s="50">
        <f t="shared" si="82"/>
        <v>1.1279514542642557</v>
      </c>
      <c r="N864" s="47">
        <f t="shared" si="83"/>
        <v>1035.4594350145867</v>
      </c>
    </row>
    <row r="865" spans="6:14" hidden="1" outlineLevel="1" x14ac:dyDescent="0.45">
      <c r="F865">
        <v>919</v>
      </c>
      <c r="G865" s="50">
        <f t="shared" si="79"/>
        <v>1.1171671214759218</v>
      </c>
      <c r="H865" s="47">
        <f t="shared" si="80"/>
        <v>1026.6765846363721</v>
      </c>
      <c r="I865" s="25">
        <v>919</v>
      </c>
      <c r="J865" s="50">
        <f t="shared" si="84"/>
        <v>1.1224778626651659</v>
      </c>
      <c r="K865" s="47">
        <f t="shared" si="81"/>
        <v>1031.5571557892874</v>
      </c>
      <c r="L865" s="25">
        <v>919</v>
      </c>
      <c r="M865" s="50">
        <f t="shared" si="82"/>
        <v>1.1276119831864595</v>
      </c>
      <c r="N865" s="47">
        <f t="shared" si="83"/>
        <v>1036.2754125483564</v>
      </c>
    </row>
    <row r="866" spans="6:14" hidden="1" outlineLevel="1" x14ac:dyDescent="0.45">
      <c r="F866">
        <v>920</v>
      </c>
      <c r="G866" s="50">
        <f t="shared" si="79"/>
        <v>1.1168577198577148</v>
      </c>
      <c r="H866" s="47">
        <f t="shared" si="80"/>
        <v>1027.5091022690976</v>
      </c>
      <c r="I866" s="25">
        <v>920</v>
      </c>
      <c r="J866" s="50">
        <f t="shared" si="84"/>
        <v>1.1221536856308989</v>
      </c>
      <c r="K866" s="47">
        <f t="shared" si="81"/>
        <v>1032.381390780427</v>
      </c>
      <c r="L866" s="25">
        <v>920</v>
      </c>
      <c r="M866" s="50">
        <f t="shared" si="82"/>
        <v>1.1272734625716332</v>
      </c>
      <c r="N866" s="47">
        <f t="shared" si="83"/>
        <v>1037.0915855659025</v>
      </c>
    </row>
    <row r="867" spans="6:14" hidden="1" outlineLevel="1" x14ac:dyDescent="0.45">
      <c r="F867">
        <v>921</v>
      </c>
      <c r="G867" s="50">
        <f t="shared" si="79"/>
        <v>1.1165491771118885</v>
      </c>
      <c r="H867" s="47">
        <f t="shared" si="80"/>
        <v>1028.3417921200494</v>
      </c>
      <c r="I867" s="25">
        <v>921</v>
      </c>
      <c r="J867" s="50">
        <f t="shared" si="84"/>
        <v>1.1218304123123382</v>
      </c>
      <c r="K867" s="47">
        <f t="shared" si="81"/>
        <v>1033.2058097396634</v>
      </c>
      <c r="L867" s="25">
        <v>921</v>
      </c>
      <c r="M867" s="50">
        <f t="shared" si="82"/>
        <v>1.1269358895049246</v>
      </c>
      <c r="N867" s="47">
        <f t="shared" si="83"/>
        <v>1037.9079542340355</v>
      </c>
    </row>
    <row r="868" spans="6:14" hidden="1" outlineLevel="1" x14ac:dyDescent="0.45">
      <c r="F868">
        <v>922</v>
      </c>
      <c r="G868" s="50">
        <f t="shared" si="79"/>
        <v>1.1162414906414879</v>
      </c>
      <c r="H868" s="47">
        <f t="shared" si="80"/>
        <v>1029.1746543714519</v>
      </c>
      <c r="I868" s="25">
        <v>922</v>
      </c>
      <c r="J868" s="50">
        <f t="shared" si="84"/>
        <v>1.1215080399576751</v>
      </c>
      <c r="K868" s="47">
        <f t="shared" si="81"/>
        <v>1034.0304128409764</v>
      </c>
      <c r="L868" s="25">
        <v>922</v>
      </c>
      <c r="M868" s="50">
        <f t="shared" si="82"/>
        <v>1.1265992610816953</v>
      </c>
      <c r="N868" s="47">
        <f t="shared" si="83"/>
        <v>1038.724518717323</v>
      </c>
    </row>
    <row r="869" spans="6:14" hidden="1" outlineLevel="1" x14ac:dyDescent="0.45">
      <c r="F869">
        <v>923</v>
      </c>
      <c r="G869" s="50">
        <f t="shared" si="79"/>
        <v>1.1159346578584781</v>
      </c>
      <c r="H869" s="47">
        <f t="shared" si="80"/>
        <v>1030.0076892033753</v>
      </c>
      <c r="I869" s="25">
        <v>923</v>
      </c>
      <c r="J869" s="50">
        <f t="shared" si="84"/>
        <v>1.1211865658246487</v>
      </c>
      <c r="K869" s="47">
        <f t="shared" si="81"/>
        <v>1034.8552002561507</v>
      </c>
      <c r="L869" s="25">
        <v>923</v>
      </c>
      <c r="M869" s="50">
        <f t="shared" si="82"/>
        <v>1.1262635744074787</v>
      </c>
      <c r="N869" s="47">
        <f t="shared" si="83"/>
        <v>1039.5412791781027</v>
      </c>
    </row>
    <row r="870" spans="6:14" hidden="1" outlineLevel="1" x14ac:dyDescent="0.45">
      <c r="F870">
        <v>924</v>
      </c>
      <c r="G870" s="50">
        <f t="shared" si="79"/>
        <v>1.1156286761837091</v>
      </c>
      <c r="H870" s="47">
        <f t="shared" si="80"/>
        <v>1030.8408967937471</v>
      </c>
      <c r="I870" s="25">
        <v>924</v>
      </c>
      <c r="J870" s="50">
        <f t="shared" si="84"/>
        <v>1.1208659871805049</v>
      </c>
      <c r="K870" s="47">
        <f t="shared" si="81"/>
        <v>1035.6801721547865</v>
      </c>
      <c r="L870" s="25">
        <v>924</v>
      </c>
      <c r="M870" s="50">
        <f t="shared" si="82"/>
        <v>1.1259288265979381</v>
      </c>
      <c r="N870" s="47">
        <f t="shared" si="83"/>
        <v>1040.3582357764949</v>
      </c>
    </row>
    <row r="871" spans="6:14" hidden="1" outlineLevel="1" x14ac:dyDescent="0.45">
      <c r="F871">
        <v>925</v>
      </c>
      <c r="G871" s="50">
        <f t="shared" si="79"/>
        <v>1.1153235430468795</v>
      </c>
      <c r="H871" s="47">
        <f t="shared" si="80"/>
        <v>1031.6742773183635</v>
      </c>
      <c r="I871" s="25">
        <v>925</v>
      </c>
      <c r="J871" s="50">
        <f t="shared" si="84"/>
        <v>1.1205463013019596</v>
      </c>
      <c r="K871" s="47">
        <f t="shared" si="81"/>
        <v>1036.5053287043127</v>
      </c>
      <c r="L871" s="25">
        <v>925</v>
      </c>
      <c r="M871" s="50">
        <f t="shared" si="82"/>
        <v>1.1255950147788252</v>
      </c>
      <c r="N871" s="47">
        <f t="shared" si="83"/>
        <v>1041.1753886704132</v>
      </c>
    </row>
    <row r="872" spans="6:14" hidden="1" outlineLevel="1" x14ac:dyDescent="0.45">
      <c r="F872">
        <v>926</v>
      </c>
      <c r="G872" s="50">
        <f t="shared" si="79"/>
        <v>1.1150192558865013</v>
      </c>
      <c r="H872" s="47">
        <f t="shared" si="80"/>
        <v>1032.5078309509001</v>
      </c>
      <c r="I872" s="25">
        <v>926</v>
      </c>
      <c r="J872" s="50">
        <f t="shared" si="84"/>
        <v>1.1202275054751591</v>
      </c>
      <c r="K872" s="47">
        <f t="shared" si="81"/>
        <v>1037.3306700699973</v>
      </c>
      <c r="L872" s="25">
        <v>926</v>
      </c>
      <c r="M872" s="50">
        <f t="shared" si="82"/>
        <v>1.1252621360859385</v>
      </c>
      <c r="N872" s="47">
        <f t="shared" si="83"/>
        <v>1041.9927380155791</v>
      </c>
    </row>
    <row r="873" spans="6:14" hidden="1" outlineLevel="1" x14ac:dyDescent="0.45">
      <c r="F873">
        <v>927</v>
      </c>
      <c r="G873" s="50">
        <f t="shared" si="79"/>
        <v>1.1147158121498648</v>
      </c>
      <c r="H873" s="47">
        <f t="shared" si="80"/>
        <v>1033.3415578629247</v>
      </c>
      <c r="I873" s="25">
        <v>927</v>
      </c>
      <c r="J873" s="50">
        <f t="shared" si="84"/>
        <v>1.1199095969956425</v>
      </c>
      <c r="K873" s="47">
        <f t="shared" si="81"/>
        <v>1038.1561964149605</v>
      </c>
      <c r="L873" s="25">
        <v>927</v>
      </c>
      <c r="M873" s="50">
        <f t="shared" si="82"/>
        <v>1.1249301876650823</v>
      </c>
      <c r="N873" s="47">
        <f t="shared" si="83"/>
        <v>1042.8102839655314</v>
      </c>
    </row>
    <row r="874" spans="6:14" hidden="1" outlineLevel="1" x14ac:dyDescent="0.45">
      <c r="F874">
        <v>928</v>
      </c>
      <c r="G874" s="50">
        <f t="shared" si="79"/>
        <v>1.1144132092930028</v>
      </c>
      <c r="H874" s="47">
        <f t="shared" si="80"/>
        <v>1034.1754582239066</v>
      </c>
      <c r="I874" s="25">
        <v>928</v>
      </c>
      <c r="J874" s="50">
        <f t="shared" si="84"/>
        <v>1.1195925731683032</v>
      </c>
      <c r="K874" s="47">
        <f t="shared" si="81"/>
        <v>1038.9819079001854</v>
      </c>
      <c r="L874" s="25">
        <v>928</v>
      </c>
      <c r="M874" s="50">
        <f t="shared" si="82"/>
        <v>1.1245991666720256</v>
      </c>
      <c r="N874" s="47">
        <f t="shared" si="83"/>
        <v>1043.6280266716399</v>
      </c>
    </row>
    <row r="875" spans="6:14" hidden="1" outlineLevel="1" x14ac:dyDescent="0.45">
      <c r="F875">
        <v>929</v>
      </c>
      <c r="G875" s="50">
        <f t="shared" si="79"/>
        <v>1.1141114447806562</v>
      </c>
      <c r="H875" s="47">
        <f t="shared" si="80"/>
        <v>1035.0095322012296</v>
      </c>
      <c r="I875" s="25">
        <v>929</v>
      </c>
      <c r="J875" s="50">
        <f t="shared" si="84"/>
        <v>1.1192764313073509</v>
      </c>
      <c r="K875" s="47">
        <f t="shared" si="81"/>
        <v>1039.8078046845289</v>
      </c>
      <c r="L875" s="25">
        <v>929</v>
      </c>
      <c r="M875" s="50">
        <f t="shared" si="82"/>
        <v>1.1242690702724611</v>
      </c>
      <c r="N875" s="47">
        <f t="shared" si="83"/>
        <v>1044.4459662831164</v>
      </c>
    </row>
    <row r="876" spans="6:14" hidden="1" outlineLevel="1" x14ac:dyDescent="0.45">
      <c r="F876">
        <v>930</v>
      </c>
      <c r="G876" s="50">
        <f t="shared" si="79"/>
        <v>1.1138105160862386</v>
      </c>
      <c r="H876" s="47">
        <f t="shared" si="80"/>
        <v>1035.8437799602018</v>
      </c>
      <c r="I876" s="25">
        <v>930</v>
      </c>
      <c r="J876" s="50">
        <f t="shared" si="84"/>
        <v>1.1189611687362746</v>
      </c>
      <c r="K876" s="47">
        <f t="shared" si="81"/>
        <v>1040.6338869247354</v>
      </c>
      <c r="L876" s="25">
        <v>930</v>
      </c>
      <c r="M876" s="50">
        <f t="shared" si="82"/>
        <v>1.1239398956419651</v>
      </c>
      <c r="N876" s="47">
        <f t="shared" si="83"/>
        <v>1045.2641029470276</v>
      </c>
    </row>
    <row r="877" spans="6:14" hidden="1" outlineLevel="1" x14ac:dyDescent="0.45">
      <c r="F877">
        <v>931</v>
      </c>
      <c r="G877" s="50">
        <f t="shared" si="79"/>
        <v>1.1135104206918023</v>
      </c>
      <c r="H877" s="47">
        <f t="shared" si="80"/>
        <v>1036.678201664068</v>
      </c>
      <c r="I877" s="25">
        <v>931</v>
      </c>
      <c r="J877" s="50">
        <f t="shared" si="84"/>
        <v>1.1186467827878042</v>
      </c>
      <c r="K877" s="47">
        <f t="shared" si="81"/>
        <v>1041.4601547754457</v>
      </c>
      <c r="L877" s="25">
        <v>931</v>
      </c>
      <c r="M877" s="50">
        <f t="shared" si="82"/>
        <v>1.1236116399659564</v>
      </c>
      <c r="N877" s="47">
        <f t="shared" si="83"/>
        <v>1046.0824368083054</v>
      </c>
    </row>
    <row r="878" spans="6:14" hidden="1" outlineLevel="1" x14ac:dyDescent="0.45">
      <c r="F878">
        <v>932</v>
      </c>
      <c r="G878" s="50">
        <f t="shared" si="79"/>
        <v>1.1132111560880029</v>
      </c>
      <c r="H878" s="47">
        <f t="shared" si="80"/>
        <v>1037.5127974740187</v>
      </c>
      <c r="I878" s="25">
        <v>932</v>
      </c>
      <c r="J878" s="50">
        <f t="shared" si="84"/>
        <v>1.1183332708038736</v>
      </c>
      <c r="K878" s="47">
        <f t="shared" si="81"/>
        <v>1042.2866083892102</v>
      </c>
      <c r="L878" s="25">
        <v>932</v>
      </c>
      <c r="M878" s="50">
        <f t="shared" si="82"/>
        <v>1.1232843004396564</v>
      </c>
      <c r="N878" s="47">
        <f t="shared" si="83"/>
        <v>1046.9009680097597</v>
      </c>
    </row>
    <row r="879" spans="6:14" hidden="1" outlineLevel="1" x14ac:dyDescent="0.45">
      <c r="F879">
        <v>933</v>
      </c>
      <c r="G879" s="50">
        <f t="shared" si="79"/>
        <v>1.1129127197740656</v>
      </c>
      <c r="H879" s="47">
        <f t="shared" si="80"/>
        <v>1038.3475675492032</v>
      </c>
      <c r="I879" s="25">
        <v>933</v>
      </c>
      <c r="J879" s="50">
        <f t="shared" si="84"/>
        <v>1.1180206301355833</v>
      </c>
      <c r="K879" s="47">
        <f t="shared" si="81"/>
        <v>1043.1132479164992</v>
      </c>
      <c r="L879" s="25">
        <v>933</v>
      </c>
      <c r="M879" s="50">
        <f t="shared" si="82"/>
        <v>1.1229578742680493</v>
      </c>
      <c r="N879" s="47">
        <f t="shared" si="83"/>
        <v>1047.7196966920899</v>
      </c>
    </row>
    <row r="880" spans="6:14" hidden="1" outlineLevel="1" x14ac:dyDescent="0.45">
      <c r="F880">
        <v>934</v>
      </c>
      <c r="G880" s="50">
        <f t="shared" ref="G880:G943" si="85">G879^$G$19</f>
        <v>1.1126151092577505</v>
      </c>
      <c r="H880" s="47">
        <f t="shared" ref="H880:H943" si="86">F880*G880</f>
        <v>1039.182512046739</v>
      </c>
      <c r="I880" s="25">
        <v>934</v>
      </c>
      <c r="J880" s="50">
        <f t="shared" si="84"/>
        <v>1.1177088581431638</v>
      </c>
      <c r="K880" s="47">
        <f t="shared" ref="K880:K943" si="87">I880*J880</f>
        <v>1043.940073505715</v>
      </c>
      <c r="L880" s="25">
        <v>934</v>
      </c>
      <c r="M880" s="50">
        <f t="shared" ref="M880:M943" si="88">M879^$M$19</f>
        <v>1.1226323586658418</v>
      </c>
      <c r="N880" s="47">
        <f t="shared" ref="N880:N943" si="89">L880*M880</f>
        <v>1048.5386229938963</v>
      </c>
    </row>
    <row r="881" spans="6:14" hidden="1" outlineLevel="1" x14ac:dyDescent="0.45">
      <c r="F881">
        <v>935</v>
      </c>
      <c r="G881" s="50">
        <f t="shared" si="85"/>
        <v>1.1123183220553192</v>
      </c>
      <c r="H881" s="47">
        <f t="shared" si="86"/>
        <v>1040.0176311217235</v>
      </c>
      <c r="I881" s="25">
        <v>935</v>
      </c>
      <c r="J881" s="50">
        <f t="shared" si="84"/>
        <v>1.1173979521959381</v>
      </c>
      <c r="K881" s="47">
        <f t="shared" si="87"/>
        <v>1044.7670853032021</v>
      </c>
      <c r="L881" s="25">
        <v>935</v>
      </c>
      <c r="M881" s="50">
        <f t="shared" si="88"/>
        <v>1.1223077508574237</v>
      </c>
      <c r="N881" s="47">
        <f t="shared" si="89"/>
        <v>1049.3577470516911</v>
      </c>
    </row>
    <row r="882" spans="6:14" hidden="1" outlineLevel="1" x14ac:dyDescent="0.45">
      <c r="F882">
        <v>936</v>
      </c>
      <c r="G882" s="50">
        <f t="shared" si="85"/>
        <v>1.1120223556915005</v>
      </c>
      <c r="H882" s="47">
        <f t="shared" si="86"/>
        <v>1040.8529249272444</v>
      </c>
      <c r="I882" s="25">
        <v>936</v>
      </c>
      <c r="J882" s="50">
        <f t="shared" si="84"/>
        <v>1.1170879096722857</v>
      </c>
      <c r="K882" s="47">
        <f t="shared" si="87"/>
        <v>1045.5942834532593</v>
      </c>
      <c r="L882" s="25">
        <v>936</v>
      </c>
      <c r="M882" s="50">
        <f t="shared" si="88"/>
        <v>1.1219840480768286</v>
      </c>
      <c r="N882" s="47">
        <f t="shared" si="89"/>
        <v>1050.1770689999116</v>
      </c>
    </row>
    <row r="883" spans="6:14" hidden="1" outlineLevel="1" x14ac:dyDescent="0.45">
      <c r="F883">
        <v>937</v>
      </c>
      <c r="G883" s="50">
        <f t="shared" si="85"/>
        <v>1.1117272076994564</v>
      </c>
      <c r="H883" s="47">
        <f t="shared" si="86"/>
        <v>1041.6883936143906</v>
      </c>
      <c r="I883" s="25">
        <v>937</v>
      </c>
      <c r="J883" s="50">
        <f t="shared" si="84"/>
        <v>1.1167787279596055</v>
      </c>
      <c r="K883" s="47">
        <f t="shared" si="87"/>
        <v>1046.4216680981503</v>
      </c>
      <c r="L883" s="25">
        <v>937</v>
      </c>
      <c r="M883" s="50">
        <f t="shared" si="88"/>
        <v>1.1216612475676941</v>
      </c>
      <c r="N883" s="47">
        <f t="shared" si="89"/>
        <v>1050.9965889709295</v>
      </c>
    </row>
    <row r="884" spans="6:14" hidden="1" outlineLevel="1" x14ac:dyDescent="0.45">
      <c r="F884">
        <v>938</v>
      </c>
      <c r="G884" s="50">
        <f t="shared" si="85"/>
        <v>1.1114328756207492</v>
      </c>
      <c r="H884" s="47">
        <f t="shared" si="86"/>
        <v>1042.5240373322629</v>
      </c>
      <c r="I884" s="25">
        <v>938</v>
      </c>
      <c r="J884" s="50">
        <f t="shared" si="84"/>
        <v>1.1164704044542801</v>
      </c>
      <c r="K884" s="47">
        <f t="shared" si="87"/>
        <v>1047.2492393781147</v>
      </c>
      <c r="L884" s="25">
        <v>938</v>
      </c>
      <c r="M884" s="50">
        <f t="shared" si="88"/>
        <v>1.1213393465832233</v>
      </c>
      <c r="N884" s="47">
        <f t="shared" si="89"/>
        <v>1051.8163070950634</v>
      </c>
    </row>
    <row r="885" spans="6:14" hidden="1" outlineLevel="1" x14ac:dyDescent="0.45">
      <c r="F885">
        <v>939</v>
      </c>
      <c r="G885" s="50">
        <f t="shared" si="85"/>
        <v>1.1111393570053074</v>
      </c>
      <c r="H885" s="47">
        <f t="shared" si="86"/>
        <v>1043.3598562279838</v>
      </c>
      <c r="I885" s="25">
        <v>939</v>
      </c>
      <c r="J885" s="50">
        <f t="shared" si="84"/>
        <v>1.1161629365616392</v>
      </c>
      <c r="K885" s="47">
        <f t="shared" si="87"/>
        <v>1048.0769974313791</v>
      </c>
      <c r="L885" s="25">
        <v>939</v>
      </c>
      <c r="M885" s="50">
        <f t="shared" si="88"/>
        <v>1.1210183423861455</v>
      </c>
      <c r="N885" s="47">
        <f t="shared" si="89"/>
        <v>1052.6362235005906</v>
      </c>
    </row>
    <row r="886" spans="6:14" hidden="1" outlineLevel="1" x14ac:dyDescent="0.45">
      <c r="F886">
        <v>940</v>
      </c>
      <c r="G886" s="50">
        <f t="shared" si="85"/>
        <v>1.1108466494113931</v>
      </c>
      <c r="H886" s="47">
        <f t="shared" si="86"/>
        <v>1044.1958504467095</v>
      </c>
      <c r="I886" s="25">
        <v>940</v>
      </c>
      <c r="J886" s="50">
        <f t="shared" si="84"/>
        <v>1.1158563216959236</v>
      </c>
      <c r="K886" s="47">
        <f t="shared" si="87"/>
        <v>1048.9049423941683</v>
      </c>
      <c r="L886" s="25">
        <v>940</v>
      </c>
      <c r="M886" s="50">
        <f t="shared" si="88"/>
        <v>1.1206982322486776</v>
      </c>
      <c r="N886" s="47">
        <f t="shared" si="89"/>
        <v>1053.456338313757</v>
      </c>
    </row>
    <row r="887" spans="6:14" hidden="1" outlineLevel="1" x14ac:dyDescent="0.45">
      <c r="F887">
        <v>941</v>
      </c>
      <c r="G887" s="50">
        <f t="shared" si="85"/>
        <v>1.1105547504055682</v>
      </c>
      <c r="H887" s="47">
        <f t="shared" si="86"/>
        <v>1045.0320201316397</v>
      </c>
      <c r="I887" s="25">
        <v>941</v>
      </c>
      <c r="J887" s="50">
        <f t="shared" si="84"/>
        <v>1.1155505572802495</v>
      </c>
      <c r="K887" s="47">
        <f t="shared" si="87"/>
        <v>1049.7330744007147</v>
      </c>
      <c r="L887" s="25">
        <v>941</v>
      </c>
      <c r="M887" s="50">
        <f t="shared" si="88"/>
        <v>1.1203790134524854</v>
      </c>
      <c r="N887" s="47">
        <f t="shared" si="89"/>
        <v>1054.2766516587888</v>
      </c>
    </row>
    <row r="888" spans="6:14" hidden="1" outlineLevel="1" x14ac:dyDescent="0.45">
      <c r="F888">
        <v>942</v>
      </c>
      <c r="G888" s="50">
        <f t="shared" si="85"/>
        <v>1.1102636575626619</v>
      </c>
      <c r="H888" s="47">
        <f t="shared" si="86"/>
        <v>1045.8683654240274</v>
      </c>
      <c r="I888" s="25">
        <v>942</v>
      </c>
      <c r="J888" s="50">
        <f t="shared" si="84"/>
        <v>1.1152456407465734</v>
      </c>
      <c r="K888" s="47">
        <f t="shared" si="87"/>
        <v>1050.5613935832721</v>
      </c>
      <c r="L888" s="25">
        <v>942</v>
      </c>
      <c r="M888" s="50">
        <f t="shared" si="88"/>
        <v>1.1200606832886455</v>
      </c>
      <c r="N888" s="47">
        <f t="shared" si="89"/>
        <v>1055.097163657904</v>
      </c>
    </row>
    <row r="889" spans="6:14" hidden="1" outlineLevel="1" x14ac:dyDescent="0.45">
      <c r="F889">
        <v>943</v>
      </c>
      <c r="G889" s="50">
        <f t="shared" si="85"/>
        <v>1.1099733684657378</v>
      </c>
      <c r="H889" s="47">
        <f t="shared" si="86"/>
        <v>1046.7048864631906</v>
      </c>
      <c r="I889" s="25">
        <v>943</v>
      </c>
      <c r="J889" s="50">
        <f t="shared" si="84"/>
        <v>1.1149415695356553</v>
      </c>
      <c r="K889" s="47">
        <f t="shared" si="87"/>
        <v>1051.3899000721228</v>
      </c>
      <c r="L889" s="25">
        <v>943</v>
      </c>
      <c r="M889" s="50">
        <f t="shared" si="88"/>
        <v>1.1197432390576072</v>
      </c>
      <c r="N889" s="47">
        <f t="shared" si="89"/>
        <v>1055.9178744313235</v>
      </c>
    </row>
    <row r="890" spans="6:14" hidden="1" outlineLevel="1" x14ac:dyDescent="0.45">
      <c r="F890">
        <v>944</v>
      </c>
      <c r="G890" s="50">
        <f t="shared" si="85"/>
        <v>1.1096838807060614</v>
      </c>
      <c r="H890" s="47">
        <f t="shared" si="86"/>
        <v>1047.541583386522</v>
      </c>
      <c r="I890" s="25">
        <v>944</v>
      </c>
      <c r="J890" s="50">
        <f t="shared" si="84"/>
        <v>1.1146383410970249</v>
      </c>
      <c r="K890" s="47">
        <f t="shared" si="87"/>
        <v>1052.2185939955914</v>
      </c>
      <c r="L890" s="25">
        <v>944</v>
      </c>
      <c r="M890" s="50">
        <f t="shared" si="88"/>
        <v>1.1194266780691542</v>
      </c>
      <c r="N890" s="47">
        <f t="shared" si="89"/>
        <v>1056.7387840972815</v>
      </c>
    </row>
    <row r="891" spans="6:14" hidden="1" outlineLevel="1" x14ac:dyDescent="0.45">
      <c r="F891">
        <v>945</v>
      </c>
      <c r="G891" s="50">
        <f t="shared" si="85"/>
        <v>1.1093951918830673</v>
      </c>
      <c r="H891" s="47">
        <f t="shared" si="86"/>
        <v>1048.3784563294987</v>
      </c>
      <c r="I891" s="25">
        <v>945</v>
      </c>
      <c r="J891" s="50">
        <f t="shared" si="84"/>
        <v>1.1143359528889454</v>
      </c>
      <c r="K891" s="47">
        <f t="shared" si="87"/>
        <v>1053.0474754800534</v>
      </c>
      <c r="L891" s="25">
        <v>945</v>
      </c>
      <c r="M891" s="50">
        <f t="shared" si="88"/>
        <v>1.119110997642367</v>
      </c>
      <c r="N891" s="47">
        <f t="shared" si="89"/>
        <v>1057.5598927720368</v>
      </c>
    </row>
    <row r="892" spans="6:14" hidden="1" outlineLevel="1" x14ac:dyDescent="0.45">
      <c r="F892">
        <v>946</v>
      </c>
      <c r="G892" s="50">
        <f t="shared" si="85"/>
        <v>1.1091072996043274</v>
      </c>
      <c r="H892" s="47">
        <f t="shared" si="86"/>
        <v>1049.2155054256937</v>
      </c>
      <c r="I892" s="25">
        <v>946</v>
      </c>
      <c r="J892" s="50">
        <f t="shared" si="84"/>
        <v>1.114034402378379</v>
      </c>
      <c r="K892" s="47">
        <f t="shared" si="87"/>
        <v>1053.8765446499465</v>
      </c>
      <c r="L892" s="25">
        <v>946</v>
      </c>
      <c r="M892" s="50">
        <f t="shared" si="88"/>
        <v>1.1187961951055851</v>
      </c>
      <c r="N892" s="47">
        <f t="shared" si="89"/>
        <v>1058.3812005698835</v>
      </c>
    </row>
    <row r="893" spans="6:14" hidden="1" outlineLevel="1" x14ac:dyDescent="0.45">
      <c r="F893">
        <v>947</v>
      </c>
      <c r="G893" s="50">
        <f t="shared" si="85"/>
        <v>1.1088202014855175</v>
      </c>
      <c r="H893" s="47">
        <f t="shared" si="86"/>
        <v>1050.0527308067851</v>
      </c>
      <c r="I893" s="25">
        <v>947</v>
      </c>
      <c r="J893" s="50">
        <f t="shared" si="84"/>
        <v>1.1137336870409522</v>
      </c>
      <c r="K893" s="47">
        <f t="shared" si="87"/>
        <v>1054.7058016277817</v>
      </c>
      <c r="L893" s="25">
        <v>947</v>
      </c>
      <c r="M893" s="50">
        <f t="shared" si="88"/>
        <v>1.1184822677963697</v>
      </c>
      <c r="N893" s="47">
        <f t="shared" si="89"/>
        <v>1059.202707603162</v>
      </c>
    </row>
    <row r="894" spans="6:14" hidden="1" outlineLevel="1" x14ac:dyDescent="0.45">
      <c r="F894">
        <v>948</v>
      </c>
      <c r="G894" s="50">
        <f t="shared" si="85"/>
        <v>1.1085338951503869</v>
      </c>
      <c r="H894" s="47">
        <f t="shared" si="86"/>
        <v>1050.8901326025668</v>
      </c>
      <c r="I894" s="25">
        <v>948</v>
      </c>
      <c r="J894" s="50">
        <f t="shared" si="84"/>
        <v>1.1134338043609207</v>
      </c>
      <c r="K894" s="47">
        <f t="shared" si="87"/>
        <v>1055.5352465341527</v>
      </c>
      <c r="L894" s="25">
        <v>948</v>
      </c>
      <c r="M894" s="50">
        <f t="shared" si="88"/>
        <v>1.1181692130614664</v>
      </c>
      <c r="N894" s="47">
        <f t="shared" si="89"/>
        <v>1060.0244139822703</v>
      </c>
    </row>
    <row r="895" spans="6:14" hidden="1" outlineLevel="1" x14ac:dyDescent="0.45">
      <c r="F895">
        <v>949</v>
      </c>
      <c r="G895" s="50">
        <f t="shared" si="85"/>
        <v>1.1082483782307253</v>
      </c>
      <c r="H895" s="47">
        <f t="shared" si="86"/>
        <v>1051.7277109409583</v>
      </c>
      <c r="I895" s="25">
        <v>949</v>
      </c>
      <c r="J895" s="50">
        <f t="shared" si="84"/>
        <v>1.1131347518311347</v>
      </c>
      <c r="K895" s="47">
        <f t="shared" si="87"/>
        <v>1056.364879487747</v>
      </c>
      <c r="L895" s="25">
        <v>949</v>
      </c>
      <c r="M895" s="50">
        <f t="shared" si="88"/>
        <v>1.1178570282567681</v>
      </c>
      <c r="N895" s="47">
        <f t="shared" si="89"/>
        <v>1060.846319815673</v>
      </c>
    </row>
    <row r="896" spans="6:14" hidden="1" outlineLevel="1" x14ac:dyDescent="0.45">
      <c r="F896">
        <v>950</v>
      </c>
      <c r="G896" s="50">
        <f t="shared" si="85"/>
        <v>1.1079636483663313</v>
      </c>
      <c r="H896" s="47">
        <f t="shared" si="86"/>
        <v>1052.5654659480147</v>
      </c>
      <c r="I896" s="25">
        <v>950</v>
      </c>
      <c r="J896" s="50">
        <f t="shared" si="84"/>
        <v>1.1128365269530061</v>
      </c>
      <c r="K896" s="47">
        <f t="shared" si="87"/>
        <v>1057.1947006053558</v>
      </c>
      <c r="L896" s="25">
        <v>950</v>
      </c>
      <c r="M896" s="50">
        <f t="shared" si="88"/>
        <v>1.1175457107472779</v>
      </c>
      <c r="N896" s="47">
        <f t="shared" si="89"/>
        <v>1061.6684252099139</v>
      </c>
    </row>
    <row r="897" spans="6:14" hidden="1" outlineLevel="1" x14ac:dyDescent="0.45">
      <c r="F897">
        <v>951</v>
      </c>
      <c r="G897" s="50">
        <f t="shared" si="85"/>
        <v>1.1076797032049814</v>
      </c>
      <c r="H897" s="47">
        <f t="shared" si="86"/>
        <v>1053.4033977479373</v>
      </c>
      <c r="I897" s="25">
        <v>951</v>
      </c>
      <c r="J897" s="50">
        <f t="shared" si="84"/>
        <v>1.1125391272364722</v>
      </c>
      <c r="K897" s="47">
        <f t="shared" si="87"/>
        <v>1058.0247100018851</v>
      </c>
      <c r="L897" s="25">
        <v>951</v>
      </c>
      <c r="M897" s="50">
        <f t="shared" si="88"/>
        <v>1.1172352579070726</v>
      </c>
      <c r="N897" s="47">
        <f t="shared" si="89"/>
        <v>1062.4907302696261</v>
      </c>
    </row>
    <row r="898" spans="6:14" hidden="1" outlineLevel="1" x14ac:dyDescent="0.45">
      <c r="F898">
        <v>952</v>
      </c>
      <c r="G898" s="50">
        <f t="shared" si="85"/>
        <v>1.1073965404023975</v>
      </c>
      <c r="H898" s="47">
        <f t="shared" si="86"/>
        <v>1054.2415064630825</v>
      </c>
      <c r="I898" s="25">
        <v>952</v>
      </c>
      <c r="J898" s="50">
        <f t="shared" si="84"/>
        <v>1.1122425501999635</v>
      </c>
      <c r="K898" s="47">
        <f t="shared" si="87"/>
        <v>1058.8549077903654</v>
      </c>
      <c r="L898" s="25">
        <v>952</v>
      </c>
      <c r="M898" s="50">
        <f t="shared" si="88"/>
        <v>1.116925667119266</v>
      </c>
      <c r="N898" s="47">
        <f t="shared" si="89"/>
        <v>1063.3132350975413</v>
      </c>
    </row>
    <row r="899" spans="6:14" hidden="1" outlineLevel="1" x14ac:dyDescent="0.45">
      <c r="F899">
        <v>953</v>
      </c>
      <c r="G899" s="50">
        <f t="shared" si="85"/>
        <v>1.1071141576222165</v>
      </c>
      <c r="H899" s="47">
        <f t="shared" si="86"/>
        <v>1055.0797922139723</v>
      </c>
      <c r="I899" s="25">
        <v>953</v>
      </c>
      <c r="J899" s="50">
        <f t="shared" si="84"/>
        <v>1.1119467933703686</v>
      </c>
      <c r="K899" s="47">
        <f t="shared" si="87"/>
        <v>1059.6852940819613</v>
      </c>
      <c r="L899" s="25">
        <v>953</v>
      </c>
      <c r="M899" s="50">
        <f t="shared" si="88"/>
        <v>1.1166169357759728</v>
      </c>
      <c r="N899" s="47">
        <f t="shared" si="89"/>
        <v>1064.1359397945021</v>
      </c>
    </row>
    <row r="900" spans="6:14" hidden="1" outlineLevel="1" x14ac:dyDescent="0.45">
      <c r="F900">
        <v>954</v>
      </c>
      <c r="G900" s="50">
        <f t="shared" si="85"/>
        <v>1.1068325525359588</v>
      </c>
      <c r="H900" s="47">
        <f t="shared" si="86"/>
        <v>1055.9182551193046</v>
      </c>
      <c r="I900" s="25">
        <v>954</v>
      </c>
      <c r="J900" s="50">
        <f t="shared" si="84"/>
        <v>1.1116518542830012</v>
      </c>
      <c r="K900" s="47">
        <f t="shared" si="87"/>
        <v>1060.5158689859832</v>
      </c>
      <c r="L900" s="25">
        <v>954</v>
      </c>
      <c r="M900" s="50">
        <f t="shared" si="88"/>
        <v>1.1163090612782716</v>
      </c>
      <c r="N900" s="47">
        <f t="shared" si="89"/>
        <v>1064.958844459471</v>
      </c>
    </row>
    <row r="901" spans="6:14" hidden="1" outlineLevel="1" x14ac:dyDescent="0.45">
      <c r="F901">
        <v>955</v>
      </c>
      <c r="G901" s="50">
        <f t="shared" si="85"/>
        <v>1.1065517228229971</v>
      </c>
      <c r="H901" s="47">
        <f t="shared" si="86"/>
        <v>1056.7568952959623</v>
      </c>
      <c r="I901" s="25">
        <v>955</v>
      </c>
      <c r="J901" s="50">
        <f t="shared" si="84"/>
        <v>1.1113577304815663</v>
      </c>
      <c r="K901" s="47">
        <f t="shared" si="87"/>
        <v>1061.3466326098958</v>
      </c>
      <c r="L901" s="25">
        <v>955</v>
      </c>
      <c r="M901" s="50">
        <f t="shared" si="88"/>
        <v>1.1160020410361697</v>
      </c>
      <c r="N901" s="47">
        <f t="shared" si="89"/>
        <v>1065.781949189542</v>
      </c>
    </row>
    <row r="902" spans="6:14" hidden="1" outlineLevel="1" x14ac:dyDescent="0.45">
      <c r="F902">
        <v>956</v>
      </c>
      <c r="G902" s="50">
        <f t="shared" si="85"/>
        <v>1.1062716661705259</v>
      </c>
      <c r="H902" s="47">
        <f t="shared" si="86"/>
        <v>1057.5957128590228</v>
      </c>
      <c r="I902" s="25">
        <v>956</v>
      </c>
      <c r="J902" s="50">
        <f t="shared" si="84"/>
        <v>1.111064419518127</v>
      </c>
      <c r="K902" s="47">
        <f t="shared" si="87"/>
        <v>1062.1775850593294</v>
      </c>
      <c r="L902" s="25">
        <v>956</v>
      </c>
      <c r="M902" s="50">
        <f t="shared" si="88"/>
        <v>1.1156958724685668</v>
      </c>
      <c r="N902" s="47">
        <f t="shared" si="89"/>
        <v>1066.6052540799499</v>
      </c>
    </row>
    <row r="903" spans="6:14" hidden="1" outlineLevel="1" x14ac:dyDescent="0.45">
      <c r="F903">
        <v>957</v>
      </c>
      <c r="G903" s="50">
        <f t="shared" si="85"/>
        <v>1.1059923802735301</v>
      </c>
      <c r="H903" s="47">
        <f t="shared" si="86"/>
        <v>1058.4347079217682</v>
      </c>
      <c r="I903" s="25">
        <v>957</v>
      </c>
      <c r="J903" s="50">
        <f t="shared" si="84"/>
        <v>1.1107719189530709</v>
      </c>
      <c r="K903" s="47">
        <f t="shared" si="87"/>
        <v>1063.0087264380888</v>
      </c>
      <c r="L903" s="25">
        <v>957</v>
      </c>
      <c r="M903" s="50">
        <f t="shared" si="88"/>
        <v>1.1153905530032191</v>
      </c>
      <c r="N903" s="47">
        <f t="shared" si="89"/>
        <v>1067.4287592240807</v>
      </c>
    </row>
    <row r="904" spans="6:14" hidden="1" outlineLevel="1" x14ac:dyDescent="0.45">
      <c r="F904">
        <v>958</v>
      </c>
      <c r="G904" s="50">
        <f t="shared" si="85"/>
        <v>1.1057138628347554</v>
      </c>
      <c r="H904" s="47">
        <f t="shared" si="86"/>
        <v>1059.2738805956956</v>
      </c>
      <c r="I904" s="25">
        <v>958</v>
      </c>
      <c r="J904" s="50">
        <f t="shared" si="84"/>
        <v>1.1104802263550779</v>
      </c>
      <c r="K904" s="47">
        <f t="shared" si="87"/>
        <v>1063.8400568481647</v>
      </c>
      <c r="L904" s="25">
        <v>958</v>
      </c>
      <c r="M904" s="50">
        <f t="shared" si="88"/>
        <v>1.1150860800767044</v>
      </c>
      <c r="N904" s="47">
        <f t="shared" si="89"/>
        <v>1068.2524647134828</v>
      </c>
    </row>
    <row r="905" spans="6:14" hidden="1" outlineLevel="1" x14ac:dyDescent="0.45">
      <c r="F905">
        <v>959</v>
      </c>
      <c r="G905" s="50">
        <f t="shared" si="85"/>
        <v>1.1054361115646769</v>
      </c>
      <c r="H905" s="47">
        <f t="shared" si="86"/>
        <v>1060.1132309905252</v>
      </c>
      <c r="I905" s="25">
        <v>959</v>
      </c>
      <c r="J905" s="50">
        <f t="shared" si="84"/>
        <v>1.1101893393010862</v>
      </c>
      <c r="K905" s="47">
        <f t="shared" si="87"/>
        <v>1064.6715763897416</v>
      </c>
      <c r="L905" s="25">
        <v>959</v>
      </c>
      <c r="M905" s="50">
        <f t="shared" si="88"/>
        <v>1.1147824511343858</v>
      </c>
      <c r="N905" s="47">
        <f t="shared" si="89"/>
        <v>1069.0763706378759</v>
      </c>
    </row>
    <row r="906" spans="6:14" hidden="1" outlineLevel="1" x14ac:dyDescent="0.45">
      <c r="F906">
        <v>960</v>
      </c>
      <c r="G906" s="50">
        <f t="shared" si="85"/>
        <v>1.1051591241814696</v>
      </c>
      <c r="H906" s="47">
        <f t="shared" si="86"/>
        <v>1060.9527592142108</v>
      </c>
      <c r="I906" s="25">
        <v>960</v>
      </c>
      <c r="J906" s="50">
        <f t="shared" si="84"/>
        <v>1.1098992553762601</v>
      </c>
      <c r="K906" s="47">
        <f t="shared" si="87"/>
        <v>1065.5032851612098</v>
      </c>
      <c r="L906" s="25">
        <v>960</v>
      </c>
      <c r="M906" s="50">
        <f t="shared" si="88"/>
        <v>1.1144796636303771</v>
      </c>
      <c r="N906" s="47">
        <f t="shared" si="89"/>
        <v>1069.900477085162</v>
      </c>
    </row>
    <row r="907" spans="6:14" hidden="1" outlineLevel="1" x14ac:dyDescent="0.45">
      <c r="F907">
        <v>961</v>
      </c>
      <c r="G907" s="50">
        <f t="shared" si="85"/>
        <v>1.1048828984109773</v>
      </c>
      <c r="H907" s="47">
        <f t="shared" si="86"/>
        <v>1061.7924653729492</v>
      </c>
      <c r="I907" s="25">
        <v>961</v>
      </c>
      <c r="J907" s="50">
        <f t="shared" si="84"/>
        <v>1.1096099721739574</v>
      </c>
      <c r="K907" s="47">
        <f t="shared" si="87"/>
        <v>1066.3351832591732</v>
      </c>
      <c r="L907" s="25">
        <v>961</v>
      </c>
      <c r="M907" s="50">
        <f t="shared" si="88"/>
        <v>1.1141777150275078</v>
      </c>
      <c r="N907" s="47">
        <f t="shared" si="89"/>
        <v>1070.7247841414351</v>
      </c>
    </row>
    <row r="908" spans="6:14" hidden="1" outlineLevel="1" x14ac:dyDescent="0.45">
      <c r="F908">
        <v>962</v>
      </c>
      <c r="G908" s="50">
        <f t="shared" si="85"/>
        <v>1.1046074319866834</v>
      </c>
      <c r="H908" s="47">
        <f t="shared" si="86"/>
        <v>1062.6323495711895</v>
      </c>
      <c r="I908" s="25">
        <v>962</v>
      </c>
      <c r="J908" s="50">
        <f t="shared" si="84"/>
        <v>1.1093214872956967</v>
      </c>
      <c r="K908" s="47">
        <f t="shared" si="87"/>
        <v>1067.1672707784603</v>
      </c>
      <c r="L908" s="25">
        <v>962</v>
      </c>
      <c r="M908" s="50">
        <f t="shared" si="88"/>
        <v>1.1138766027972882</v>
      </c>
      <c r="N908" s="47">
        <f t="shared" si="89"/>
        <v>1071.5492918909913</v>
      </c>
    </row>
    <row r="909" spans="6:14" hidden="1" outlineLevel="1" x14ac:dyDescent="0.45">
      <c r="F909">
        <v>963</v>
      </c>
      <c r="G909" s="50">
        <f t="shared" si="85"/>
        <v>1.1043327226496804</v>
      </c>
      <c r="H909" s="47">
        <f t="shared" si="86"/>
        <v>1063.4724119116422</v>
      </c>
      <c r="I909" s="25">
        <v>963</v>
      </c>
      <c r="J909" s="50">
        <f t="shared" si="84"/>
        <v>1.1090337983511256</v>
      </c>
      <c r="K909" s="47">
        <f t="shared" si="87"/>
        <v>1067.9995478121339</v>
      </c>
      <c r="L909" s="25">
        <v>963</v>
      </c>
      <c r="M909" s="50">
        <f t="shared" si="88"/>
        <v>1.1135763244198738</v>
      </c>
      <c r="N909" s="47">
        <f t="shared" si="89"/>
        <v>1072.3740004163385</v>
      </c>
    </row>
    <row r="910" spans="6:14" hidden="1" outlineLevel="1" x14ac:dyDescent="0.45">
      <c r="F910">
        <v>964</v>
      </c>
      <c r="G910" s="50">
        <f t="shared" si="85"/>
        <v>1.1040587681486407</v>
      </c>
      <c r="H910" s="47">
        <f t="shared" si="86"/>
        <v>1064.3126524952895</v>
      </c>
      <c r="I910" s="25">
        <v>964</v>
      </c>
      <c r="J910" s="50">
        <f t="shared" si="84"/>
        <v>1.1087469029579879</v>
      </c>
      <c r="K910" s="47">
        <f t="shared" si="87"/>
        <v>1068.8320144515003</v>
      </c>
      <c r="L910" s="25">
        <v>964</v>
      </c>
      <c r="M910" s="50">
        <f t="shared" si="88"/>
        <v>1.1132768773840318</v>
      </c>
      <c r="N910" s="47">
        <f t="shared" si="89"/>
        <v>1073.1989097982066</v>
      </c>
    </row>
    <row r="911" spans="6:14" hidden="1" outlineLevel="1" x14ac:dyDescent="0.45">
      <c r="F911">
        <v>965</v>
      </c>
      <c r="G911" s="50">
        <f t="shared" si="85"/>
        <v>1.1037855662397864</v>
      </c>
      <c r="H911" s="47">
        <f t="shared" si="86"/>
        <v>1065.1530714213939</v>
      </c>
      <c r="I911" s="25">
        <v>965</v>
      </c>
      <c r="J911" s="50">
        <f t="shared" si="84"/>
        <v>1.1084607987420925</v>
      </c>
      <c r="K911" s="47">
        <f t="shared" si="87"/>
        <v>1069.6646707861191</v>
      </c>
      <c r="L911" s="25">
        <v>965</v>
      </c>
      <c r="M911" s="50">
        <f t="shared" si="88"/>
        <v>1.1129782591871065</v>
      </c>
      <c r="N911" s="47">
        <f t="shared" si="89"/>
        <v>1074.0240201155577</v>
      </c>
    </row>
    <row r="912" spans="6:14" hidden="1" outlineLevel="1" x14ac:dyDescent="0.45">
      <c r="F912">
        <v>966</v>
      </c>
      <c r="G912" s="50">
        <f t="shared" si="85"/>
        <v>1.1035131146868602</v>
      </c>
      <c r="H912" s="47">
        <f t="shared" si="86"/>
        <v>1065.993668787507</v>
      </c>
      <c r="I912" s="25">
        <v>966</v>
      </c>
      <c r="J912" s="50">
        <f t="shared" si="84"/>
        <v>1.1081754833372799</v>
      </c>
      <c r="K912" s="47">
        <f t="shared" si="87"/>
        <v>1070.4975169038123</v>
      </c>
      <c r="L912" s="25">
        <v>966</v>
      </c>
      <c r="M912" s="50">
        <f t="shared" si="88"/>
        <v>1.1126804673349846</v>
      </c>
      <c r="N912" s="47">
        <f t="shared" si="89"/>
        <v>1074.8493314455952</v>
      </c>
    </row>
    <row r="913" spans="6:14" hidden="1" outlineLevel="1" x14ac:dyDescent="0.45">
      <c r="F913">
        <v>967</v>
      </c>
      <c r="G913" s="50">
        <f t="shared" si="85"/>
        <v>1.1032414112610958</v>
      </c>
      <c r="H913" s="47">
        <f t="shared" si="86"/>
        <v>1066.8344446894796</v>
      </c>
      <c r="I913" s="25">
        <v>967</v>
      </c>
      <c r="J913" s="50">
        <f t="shared" si="84"/>
        <v>1.1078909543853923</v>
      </c>
      <c r="K913" s="47">
        <f t="shared" si="87"/>
        <v>1071.3305528906744</v>
      </c>
      <c r="L913" s="25">
        <v>967</v>
      </c>
      <c r="M913" s="50">
        <f t="shared" si="88"/>
        <v>1.1123834993420618</v>
      </c>
      <c r="N913" s="47">
        <f t="shared" si="89"/>
        <v>1075.6748438637737</v>
      </c>
    </row>
    <row r="914" spans="6:14" hidden="1" outlineLevel="1" x14ac:dyDescent="0.45">
      <c r="F914">
        <v>968</v>
      </c>
      <c r="G914" s="50">
        <f t="shared" si="85"/>
        <v>1.1029704537411888</v>
      </c>
      <c r="H914" s="47">
        <f t="shared" si="86"/>
        <v>1067.6753992214708</v>
      </c>
      <c r="I914" s="25">
        <v>968</v>
      </c>
      <c r="J914" s="50">
        <f t="shared" si="84"/>
        <v>1.1076072095362413</v>
      </c>
      <c r="K914" s="47">
        <f t="shared" si="87"/>
        <v>1072.1637788310816</v>
      </c>
      <c r="L914" s="25">
        <v>968</v>
      </c>
      <c r="M914" s="50">
        <f t="shared" si="88"/>
        <v>1.1120873527312078</v>
      </c>
      <c r="N914" s="47">
        <f t="shared" si="89"/>
        <v>1076.5005574438092</v>
      </c>
    </row>
    <row r="915" spans="6:14" hidden="1" outlineLevel="1" x14ac:dyDescent="0.45">
      <c r="F915">
        <v>969</v>
      </c>
      <c r="G915" s="50">
        <f t="shared" si="85"/>
        <v>1.1027002399132682</v>
      </c>
      <c r="H915" s="47">
        <f t="shared" si="86"/>
        <v>1068.5165324759569</v>
      </c>
      <c r="I915" s="25">
        <v>969</v>
      </c>
      <c r="J915" s="50">
        <f t="shared" ref="J915:J978" si="90">J914^$J$19</f>
        <v>1.1073242464475761</v>
      </c>
      <c r="K915" s="47">
        <f t="shared" si="87"/>
        <v>1072.9971948077011</v>
      </c>
      <c r="L915" s="25">
        <v>969</v>
      </c>
      <c r="M915" s="50">
        <f t="shared" si="88"/>
        <v>1.1117920250337339</v>
      </c>
      <c r="N915" s="47">
        <f t="shared" si="89"/>
        <v>1077.326472257688</v>
      </c>
    </row>
    <row r="916" spans="6:14" hidden="1" outlineLevel="1" x14ac:dyDescent="0.45">
      <c r="F916">
        <v>970</v>
      </c>
      <c r="G916" s="50">
        <f t="shared" si="85"/>
        <v>1.1024307675708658</v>
      </c>
      <c r="H916" s="47">
        <f t="shared" si="86"/>
        <v>1069.3578445437397</v>
      </c>
      <c r="I916" s="25">
        <v>970</v>
      </c>
      <c r="J916" s="50">
        <f t="shared" si="90"/>
        <v>1.1070420627850526</v>
      </c>
      <c r="K916" s="47">
        <f t="shared" si="87"/>
        <v>1073.8308009015011</v>
      </c>
      <c r="L916" s="25">
        <v>970</v>
      </c>
      <c r="M916" s="50">
        <f t="shared" si="88"/>
        <v>1.1114975137893581</v>
      </c>
      <c r="N916" s="47">
        <f t="shared" si="89"/>
        <v>1078.1525883756774</v>
      </c>
    </row>
    <row r="917" spans="6:14" hidden="1" outlineLevel="1" x14ac:dyDescent="0.45">
      <c r="F917">
        <v>971</v>
      </c>
      <c r="G917" s="50">
        <f t="shared" si="85"/>
        <v>1.102162034514889</v>
      </c>
      <c r="H917" s="47">
        <f t="shared" si="86"/>
        <v>1070.1993355139573</v>
      </c>
      <c r="I917" s="25">
        <v>971</v>
      </c>
      <c r="J917" s="50">
        <f t="shared" si="90"/>
        <v>1.1067606562222023</v>
      </c>
      <c r="K917" s="47">
        <f t="shared" si="87"/>
        <v>1074.6645971917585</v>
      </c>
      <c r="L917" s="25">
        <v>971</v>
      </c>
      <c r="M917" s="50">
        <f t="shared" si="88"/>
        <v>1.1112038165461728</v>
      </c>
      <c r="N917" s="47">
        <f t="shared" si="89"/>
        <v>1078.9789058663339</v>
      </c>
    </row>
    <row r="918" spans="6:14" hidden="1" outlineLevel="1" x14ac:dyDescent="0.45">
      <c r="F918">
        <v>972</v>
      </c>
      <c r="G918" s="50">
        <f t="shared" si="85"/>
        <v>1.1018940385535916</v>
      </c>
      <c r="H918" s="47">
        <f t="shared" si="86"/>
        <v>1071.041005474091</v>
      </c>
      <c r="I918" s="25">
        <v>972</v>
      </c>
      <c r="J918" s="50">
        <f t="shared" si="90"/>
        <v>1.1064800244404016</v>
      </c>
      <c r="K918" s="47">
        <f t="shared" si="87"/>
        <v>1075.4985837560703</v>
      </c>
      <c r="L918" s="25">
        <v>972</v>
      </c>
      <c r="M918" s="50">
        <f t="shared" si="88"/>
        <v>1.1109109308606107</v>
      </c>
      <c r="N918" s="47">
        <f t="shared" si="89"/>
        <v>1079.8054247965135</v>
      </c>
    </row>
    <row r="919" spans="6:14" hidden="1" outlineLevel="1" x14ac:dyDescent="0.45">
      <c r="F919">
        <v>973</v>
      </c>
      <c r="G919" s="50">
        <f t="shared" si="85"/>
        <v>1.101626777502545</v>
      </c>
      <c r="H919" s="47">
        <f t="shared" si="86"/>
        <v>1071.8828545099764</v>
      </c>
      <c r="I919" s="25">
        <v>973</v>
      </c>
      <c r="J919" s="50">
        <f t="shared" si="90"/>
        <v>1.10620016512884</v>
      </c>
      <c r="K919" s="47">
        <f t="shared" si="87"/>
        <v>1076.3327606703613</v>
      </c>
      <c r="L919" s="25">
        <v>973</v>
      </c>
      <c r="M919" s="50">
        <f t="shared" si="88"/>
        <v>1.1106188542974118</v>
      </c>
      <c r="N919" s="47">
        <f t="shared" si="89"/>
        <v>1080.6321452313816</v>
      </c>
    </row>
    <row r="920" spans="6:14" hidden="1" outlineLevel="1" x14ac:dyDescent="0.45">
      <c r="F920">
        <v>974</v>
      </c>
      <c r="G920" s="50">
        <f t="shared" si="85"/>
        <v>1.10136024918461</v>
      </c>
      <c r="H920" s="47">
        <f t="shared" si="86"/>
        <v>1072.7248827058102</v>
      </c>
      <c r="I920" s="25">
        <v>974</v>
      </c>
      <c r="J920" s="50">
        <f t="shared" si="90"/>
        <v>1.1059210759844904</v>
      </c>
      <c r="K920" s="47">
        <f t="shared" si="87"/>
        <v>1077.1671280088938</v>
      </c>
      <c r="L920" s="25">
        <v>974</v>
      </c>
      <c r="M920" s="50">
        <f t="shared" si="88"/>
        <v>1.1103275844295908</v>
      </c>
      <c r="N920" s="47">
        <f t="shared" si="89"/>
        <v>1081.4590672344214</v>
      </c>
    </row>
    <row r="921" spans="6:14" hidden="1" outlineLevel="1" x14ac:dyDescent="0.45">
      <c r="F921">
        <v>975</v>
      </c>
      <c r="G921" s="50">
        <f t="shared" si="85"/>
        <v>1.1010944514299081</v>
      </c>
      <c r="H921" s="47">
        <f t="shared" si="86"/>
        <v>1073.5670901441604</v>
      </c>
      <c r="I921" s="25">
        <v>975</v>
      </c>
      <c r="J921" s="50">
        <f t="shared" si="90"/>
        <v>1.1056427547120782</v>
      </c>
      <c r="K921" s="47">
        <f t="shared" si="87"/>
        <v>1078.0016858442762</v>
      </c>
      <c r="L921" s="25">
        <v>975</v>
      </c>
      <c r="M921" s="50">
        <f t="shared" si="88"/>
        <v>1.1100371188384035</v>
      </c>
      <c r="N921" s="47">
        <f t="shared" si="89"/>
        <v>1082.2861908674433</v>
      </c>
    </row>
    <row r="922" spans="6:14" hidden="1" outlineLevel="1" x14ac:dyDescent="0.45">
      <c r="F922">
        <v>976</v>
      </c>
      <c r="G922" s="50">
        <f t="shared" si="85"/>
        <v>1.1008293820757944</v>
      </c>
      <c r="H922" s="47">
        <f t="shared" si="86"/>
        <v>1074.4094769059752</v>
      </c>
      <c r="I922" s="25">
        <v>976</v>
      </c>
      <c r="J922" s="50">
        <f t="shared" si="90"/>
        <v>1.1053651990240505</v>
      </c>
      <c r="K922" s="47">
        <f t="shared" si="87"/>
        <v>1078.8364342474733</v>
      </c>
      <c r="L922" s="25">
        <v>976</v>
      </c>
      <c r="M922" s="50">
        <f t="shared" si="88"/>
        <v>1.1097474551133153</v>
      </c>
      <c r="N922" s="47">
        <f t="shared" si="89"/>
        <v>1083.1135161905956</v>
      </c>
    </row>
    <row r="923" spans="6:14" hidden="1" outlineLevel="1" x14ac:dyDescent="0.45">
      <c r="F923">
        <v>977</v>
      </c>
      <c r="G923" s="50">
        <f t="shared" si="85"/>
        <v>1.100565038966828</v>
      </c>
      <c r="H923" s="47">
        <f t="shared" si="86"/>
        <v>1075.2520430705911</v>
      </c>
      <c r="I923" s="25">
        <v>977</v>
      </c>
      <c r="J923" s="50">
        <f t="shared" si="90"/>
        <v>1.1050884066405464</v>
      </c>
      <c r="K923" s="47">
        <f t="shared" si="87"/>
        <v>1079.6713732878138</v>
      </c>
      <c r="L923" s="25">
        <v>977</v>
      </c>
      <c r="M923" s="50">
        <f t="shared" si="88"/>
        <v>1.1094585908519676</v>
      </c>
      <c r="N923" s="47">
        <f t="shared" si="89"/>
        <v>1083.9410432623724</v>
      </c>
    </row>
    <row r="924" spans="6:14" hidden="1" outlineLevel="1" x14ac:dyDescent="0.45">
      <c r="F924">
        <v>978</v>
      </c>
      <c r="G924" s="50">
        <f t="shared" si="85"/>
        <v>1.1003014199547452</v>
      </c>
      <c r="H924" s="47">
        <f t="shared" si="86"/>
        <v>1076.0947887157408</v>
      </c>
      <c r="I924" s="25">
        <v>978</v>
      </c>
      <c r="J924" s="50">
        <f t="shared" si="90"/>
        <v>1.1048123752893666</v>
      </c>
      <c r="K924" s="47">
        <f t="shared" si="87"/>
        <v>1080.5065030330006</v>
      </c>
      <c r="L924" s="25">
        <v>978</v>
      </c>
      <c r="M924" s="50">
        <f t="shared" si="88"/>
        <v>1.1091705236601459</v>
      </c>
      <c r="N924" s="47">
        <f t="shared" si="89"/>
        <v>1084.7687721396228</v>
      </c>
    </row>
    <row r="925" spans="6:14" hidden="1" outlineLevel="1" x14ac:dyDescent="0.45">
      <c r="F925">
        <v>979</v>
      </c>
      <c r="G925" s="50">
        <f t="shared" si="85"/>
        <v>1.1000385228984315</v>
      </c>
      <c r="H925" s="47">
        <f t="shared" si="86"/>
        <v>1076.9377139175645</v>
      </c>
      <c r="I925" s="25">
        <v>979</v>
      </c>
      <c r="J925" s="50">
        <f t="shared" si="90"/>
        <v>1.1045371027059432</v>
      </c>
      <c r="K925" s="47">
        <f t="shared" si="87"/>
        <v>1081.3418235491183</v>
      </c>
      <c r="L925" s="25">
        <v>979</v>
      </c>
      <c r="M925" s="50">
        <f t="shared" si="88"/>
        <v>1.1088832511517472</v>
      </c>
      <c r="N925" s="47">
        <f t="shared" si="89"/>
        <v>1085.5967028775606</v>
      </c>
    </row>
    <row r="926" spans="6:14" hidden="1" outlineLevel="1" x14ac:dyDescent="0.45">
      <c r="F926">
        <v>980</v>
      </c>
      <c r="G926" s="50">
        <f t="shared" si="85"/>
        <v>1.0997763456638936</v>
      </c>
      <c r="H926" s="47">
        <f t="shared" si="86"/>
        <v>1077.7808187506157</v>
      </c>
      <c r="I926" s="25">
        <v>980</v>
      </c>
      <c r="J926" s="50">
        <f t="shared" si="90"/>
        <v>1.1042625866333102</v>
      </c>
      <c r="K926" s="47">
        <f t="shared" si="87"/>
        <v>1082.1773349006439</v>
      </c>
      <c r="L926" s="25">
        <v>980</v>
      </c>
      <c r="M926" s="50">
        <f t="shared" si="88"/>
        <v>1.1085967709487488</v>
      </c>
      <c r="N926" s="47">
        <f t="shared" si="89"/>
        <v>1086.4248355297739</v>
      </c>
    </row>
    <row r="927" spans="6:14" hidden="1" outlineLevel="1" x14ac:dyDescent="0.45">
      <c r="F927">
        <v>981</v>
      </c>
      <c r="G927" s="50">
        <f t="shared" si="85"/>
        <v>1.0995148861242323</v>
      </c>
      <c r="H927" s="47">
        <f t="shared" si="86"/>
        <v>1078.624103287872</v>
      </c>
      <c r="I927" s="25">
        <v>981</v>
      </c>
      <c r="J927" s="50">
        <f t="shared" si="90"/>
        <v>1.1039888248220735</v>
      </c>
      <c r="K927" s="47">
        <f t="shared" si="87"/>
        <v>1083.013037150454</v>
      </c>
      <c r="L927" s="25">
        <v>981</v>
      </c>
      <c r="M927" s="50">
        <f t="shared" si="88"/>
        <v>1.1083110806811751</v>
      </c>
      <c r="N927" s="47">
        <f t="shared" si="89"/>
        <v>1087.2531701482328</v>
      </c>
    </row>
    <row r="928" spans="6:14" hidden="1" outlineLevel="1" x14ac:dyDescent="0.45">
      <c r="F928">
        <v>982</v>
      </c>
      <c r="G928" s="50">
        <f t="shared" si="85"/>
        <v>1.0992541421596147</v>
      </c>
      <c r="H928" s="47">
        <f t="shared" si="86"/>
        <v>1079.4675676007416</v>
      </c>
      <c r="I928" s="25">
        <v>982</v>
      </c>
      <c r="J928" s="50">
        <f t="shared" si="90"/>
        <v>1.1037158150303816</v>
      </c>
      <c r="K928" s="47">
        <f t="shared" si="87"/>
        <v>1083.8489303598349</v>
      </c>
      <c r="L928" s="25">
        <v>982</v>
      </c>
      <c r="M928" s="50">
        <f t="shared" si="88"/>
        <v>1.108026177987067</v>
      </c>
      <c r="N928" s="47">
        <f t="shared" si="89"/>
        <v>1088.0817067832998</v>
      </c>
    </row>
    <row r="929" spans="6:14" hidden="1" outlineLevel="1" x14ac:dyDescent="0.45">
      <c r="F929">
        <v>983</v>
      </c>
      <c r="G929" s="50">
        <f t="shared" si="85"/>
        <v>1.098994111657247</v>
      </c>
      <c r="H929" s="47">
        <f t="shared" si="86"/>
        <v>1080.3112117590738</v>
      </c>
      <c r="I929" s="25">
        <v>983</v>
      </c>
      <c r="J929" s="50">
        <f t="shared" si="90"/>
        <v>1.1034435550238959</v>
      </c>
      <c r="K929" s="47">
        <f t="shared" si="87"/>
        <v>1084.6850145884896</v>
      </c>
      <c r="L929" s="25">
        <v>983</v>
      </c>
      <c r="M929" s="50">
        <f t="shared" si="88"/>
        <v>1.1077420605124497</v>
      </c>
      <c r="N929" s="47">
        <f t="shared" si="89"/>
        <v>1088.9104454837382</v>
      </c>
    </row>
    <row r="930" spans="6:14" hidden="1" outlineLevel="1" x14ac:dyDescent="0.45">
      <c r="F930">
        <v>984</v>
      </c>
      <c r="G930" s="50">
        <f t="shared" si="85"/>
        <v>1.0987347925113475</v>
      </c>
      <c r="H930" s="47">
        <f t="shared" si="86"/>
        <v>1081.1550358311661</v>
      </c>
      <c r="I930" s="25">
        <v>984</v>
      </c>
      <c r="J930" s="50">
        <f t="shared" si="90"/>
        <v>1.1031720425757612</v>
      </c>
      <c r="K930" s="47">
        <f t="shared" si="87"/>
        <v>1085.521289894549</v>
      </c>
      <c r="L930" s="25">
        <v>984</v>
      </c>
      <c r="M930" s="50">
        <f t="shared" si="88"/>
        <v>1.1074587259113009</v>
      </c>
      <c r="N930" s="47">
        <f t="shared" si="89"/>
        <v>1089.7393862967201</v>
      </c>
    </row>
    <row r="931" spans="6:14" hidden="1" outlineLevel="1" x14ac:dyDescent="0.45">
      <c r="F931">
        <v>985</v>
      </c>
      <c r="G931" s="50">
        <f t="shared" si="85"/>
        <v>1.0984761826231197</v>
      </c>
      <c r="H931" s="47">
        <f t="shared" si="86"/>
        <v>1081.9990398837729</v>
      </c>
      <c r="I931" s="25">
        <v>985</v>
      </c>
      <c r="J931" s="50">
        <f t="shared" si="90"/>
        <v>1.1029012754665768</v>
      </c>
      <c r="K931" s="47">
        <f t="shared" si="87"/>
        <v>1086.3577563345782</v>
      </c>
      <c r="L931" s="25">
        <v>985</v>
      </c>
      <c r="M931" s="50">
        <f t="shared" si="88"/>
        <v>1.1071761718455202</v>
      </c>
      <c r="N931" s="47">
        <f t="shared" si="89"/>
        <v>1090.5685292678374</v>
      </c>
    </row>
    <row r="932" spans="6:14" hidden="1" outlineLevel="1" x14ac:dyDescent="0.45">
      <c r="F932">
        <v>986</v>
      </c>
      <c r="G932" s="50">
        <f t="shared" si="85"/>
        <v>1.0982182799007245</v>
      </c>
      <c r="H932" s="47">
        <f t="shared" si="86"/>
        <v>1082.8432239821143</v>
      </c>
      <c r="I932" s="25">
        <v>986</v>
      </c>
      <c r="J932" s="50">
        <f t="shared" si="90"/>
        <v>1.1026312514843677</v>
      </c>
      <c r="K932" s="47">
        <f t="shared" si="87"/>
        <v>1087.1944139635866</v>
      </c>
      <c r="L932" s="25">
        <v>986</v>
      </c>
      <c r="M932" s="50">
        <f t="shared" si="88"/>
        <v>1.1068943959848974</v>
      </c>
      <c r="N932" s="47">
        <f t="shared" si="89"/>
        <v>1091.3978744411088</v>
      </c>
    </row>
    <row r="933" spans="6:14" hidden="1" outlineLevel="1" x14ac:dyDescent="0.45">
      <c r="F933">
        <v>987</v>
      </c>
      <c r="G933" s="50">
        <f t="shared" si="85"/>
        <v>1.0979610822592547</v>
      </c>
      <c r="H933" s="47">
        <f t="shared" si="86"/>
        <v>1083.6875881898843</v>
      </c>
      <c r="I933" s="25">
        <v>987</v>
      </c>
      <c r="J933" s="50">
        <f t="shared" si="90"/>
        <v>1.1023619684245549</v>
      </c>
      <c r="K933" s="47">
        <f t="shared" si="87"/>
        <v>1088.0312628350357</v>
      </c>
      <c r="L933" s="25">
        <v>987</v>
      </c>
      <c r="M933" s="50">
        <f t="shared" si="88"/>
        <v>1.1066133960070816</v>
      </c>
      <c r="N933" s="47">
        <f t="shared" si="89"/>
        <v>1092.2274218589896</v>
      </c>
    </row>
    <row r="934" spans="6:14" hidden="1" outlineLevel="1" x14ac:dyDescent="0.45">
      <c r="F934">
        <v>988</v>
      </c>
      <c r="G934" s="50">
        <f t="shared" si="85"/>
        <v>1.097704587620707</v>
      </c>
      <c r="H934" s="47">
        <f t="shared" si="86"/>
        <v>1084.5321325692585</v>
      </c>
      <c r="I934" s="25">
        <v>988</v>
      </c>
      <c r="J934" s="50">
        <f t="shared" si="90"/>
        <v>1.1020934240899274</v>
      </c>
      <c r="K934" s="47">
        <f t="shared" si="87"/>
        <v>1088.8683030008483</v>
      </c>
      <c r="L934" s="25">
        <v>988</v>
      </c>
      <c r="M934" s="50">
        <f t="shared" si="88"/>
        <v>1.1063331695975505</v>
      </c>
      <c r="N934" s="47">
        <f t="shared" si="89"/>
        <v>1093.0571715623798</v>
      </c>
    </row>
    <row r="935" spans="6:14" hidden="1" outlineLevel="1" x14ac:dyDescent="0.45">
      <c r="F935">
        <v>989</v>
      </c>
      <c r="G935" s="50">
        <f t="shared" si="85"/>
        <v>1.0974487939139566</v>
      </c>
      <c r="H935" s="47">
        <f t="shared" si="86"/>
        <v>1085.376857180903</v>
      </c>
      <c r="I935" s="25">
        <v>989</v>
      </c>
      <c r="J935" s="50">
        <f t="shared" si="90"/>
        <v>1.1018256162906133</v>
      </c>
      <c r="K935" s="47">
        <f t="shared" si="87"/>
        <v>1089.7055345114165</v>
      </c>
      <c r="L935" s="25">
        <v>989</v>
      </c>
      <c r="M935" s="50">
        <f t="shared" si="88"/>
        <v>1.1060537144495788</v>
      </c>
      <c r="N935" s="47">
        <f t="shared" si="89"/>
        <v>1093.8871235906333</v>
      </c>
    </row>
    <row r="936" spans="6:14" hidden="1" outlineLevel="1" x14ac:dyDescent="0.45">
      <c r="F936">
        <v>990</v>
      </c>
      <c r="G936" s="50">
        <f t="shared" si="85"/>
        <v>1.09719369907473</v>
      </c>
      <c r="H936" s="47">
        <f t="shared" si="86"/>
        <v>1086.2217620839826</v>
      </c>
      <c r="I936" s="25">
        <v>990</v>
      </c>
      <c r="J936" s="50">
        <f t="shared" si="90"/>
        <v>1.1015585428440506</v>
      </c>
      <c r="K936" s="47">
        <f t="shared" si="87"/>
        <v>1090.5429574156101</v>
      </c>
      <c r="L936" s="25">
        <v>990</v>
      </c>
      <c r="M936" s="50">
        <f t="shared" si="88"/>
        <v>1.1057750282642087</v>
      </c>
      <c r="N936" s="47">
        <f t="shared" si="89"/>
        <v>1094.7172779815667</v>
      </c>
    </row>
    <row r="937" spans="6:14" hidden="1" outlineLevel="1" x14ac:dyDescent="0.45">
      <c r="F937">
        <v>991</v>
      </c>
      <c r="G937" s="50">
        <f t="shared" si="85"/>
        <v>1.0969393010455788</v>
      </c>
      <c r="H937" s="47">
        <f t="shared" si="86"/>
        <v>1087.0668473361686</v>
      </c>
      <c r="I937" s="25">
        <v>991</v>
      </c>
      <c r="J937" s="50">
        <f t="shared" si="90"/>
        <v>1.1012922015749602</v>
      </c>
      <c r="K937" s="47">
        <f t="shared" si="87"/>
        <v>1091.3805717607856</v>
      </c>
      <c r="L937" s="25">
        <v>991</v>
      </c>
      <c r="M937" s="50">
        <f t="shared" si="88"/>
        <v>1.1054971087502186</v>
      </c>
      <c r="N937" s="47">
        <f t="shared" si="89"/>
        <v>1095.5476347714666</v>
      </c>
    </row>
    <row r="938" spans="6:14" hidden="1" outlineLevel="1" x14ac:dyDescent="0.45">
      <c r="F938">
        <v>992</v>
      </c>
      <c r="G938" s="50">
        <f t="shared" si="85"/>
        <v>1.0966855977758536</v>
      </c>
      <c r="H938" s="47">
        <f t="shared" si="86"/>
        <v>1087.9121129936468</v>
      </c>
      <c r="I938" s="25">
        <v>992</v>
      </c>
      <c r="J938" s="50">
        <f t="shared" si="90"/>
        <v>1.101026590315316</v>
      </c>
      <c r="K938" s="47">
        <f t="shared" si="87"/>
        <v>1092.2183775927936</v>
      </c>
      <c r="L938" s="25">
        <v>992</v>
      </c>
      <c r="M938" s="50">
        <f t="shared" si="88"/>
        <v>1.1052199536240932</v>
      </c>
      <c r="N938" s="47">
        <f t="shared" si="89"/>
        <v>1096.3781939951004</v>
      </c>
    </row>
    <row r="939" spans="6:14" hidden="1" outlineLevel="1" x14ac:dyDescent="0.45">
      <c r="F939">
        <v>993</v>
      </c>
      <c r="G939" s="50">
        <f t="shared" si="85"/>
        <v>1.0964325872216782</v>
      </c>
      <c r="H939" s="47">
        <f t="shared" si="86"/>
        <v>1088.7575591111265</v>
      </c>
      <c r="I939" s="25">
        <v>993</v>
      </c>
      <c r="J939" s="50">
        <f t="shared" si="90"/>
        <v>1.1007617069043181</v>
      </c>
      <c r="K939" s="47">
        <f t="shared" si="87"/>
        <v>1093.0563749559878</v>
      </c>
      <c r="L939" s="25">
        <v>993</v>
      </c>
      <c r="M939" s="50">
        <f t="shared" si="88"/>
        <v>1.1049435606099929</v>
      </c>
      <c r="N939" s="47">
        <f t="shared" si="89"/>
        <v>1097.2089556857229</v>
      </c>
    </row>
    <row r="940" spans="6:14" hidden="1" outlineLevel="1" x14ac:dyDescent="0.45">
      <c r="F940">
        <v>994</v>
      </c>
      <c r="G940" s="50">
        <f t="shared" si="85"/>
        <v>1.0961802673459231</v>
      </c>
      <c r="H940" s="47">
        <f t="shared" si="86"/>
        <v>1089.6031857418475</v>
      </c>
      <c r="I940" s="25">
        <v>994</v>
      </c>
      <c r="J940" s="50">
        <f t="shared" si="90"/>
        <v>1.100497549188364</v>
      </c>
      <c r="K940" s="47">
        <f t="shared" si="87"/>
        <v>1093.8945638932337</v>
      </c>
      <c r="L940" s="25">
        <v>994</v>
      </c>
      <c r="M940" s="50">
        <f t="shared" si="88"/>
        <v>1.1046679274397242</v>
      </c>
      <c r="N940" s="47">
        <f t="shared" si="89"/>
        <v>1098.0399198750858</v>
      </c>
    </row>
    <row r="941" spans="6:14" hidden="1" outlineLevel="1" x14ac:dyDescent="0.45">
      <c r="F941">
        <v>995</v>
      </c>
      <c r="G941" s="50">
        <f t="shared" si="85"/>
        <v>1.0959286361181797</v>
      </c>
      <c r="H941" s="47">
        <f t="shared" si="86"/>
        <v>1090.4489929375889</v>
      </c>
      <c r="I941" s="25">
        <v>995</v>
      </c>
      <c r="J941" s="50">
        <f t="shared" si="90"/>
        <v>1.1002341150210211</v>
      </c>
      <c r="K941" s="47">
        <f t="shared" si="87"/>
        <v>1094.732944445916</v>
      </c>
      <c r="L941" s="25">
        <v>995</v>
      </c>
      <c r="M941" s="50">
        <f t="shared" si="88"/>
        <v>1.1043930518527094</v>
      </c>
      <c r="N941" s="47">
        <f t="shared" si="89"/>
        <v>1098.8710865934459</v>
      </c>
    </row>
    <row r="942" spans="6:14" hidden="1" outlineLevel="1" x14ac:dyDescent="0.45">
      <c r="F942">
        <v>996</v>
      </c>
      <c r="G942" s="50">
        <f t="shared" si="85"/>
        <v>1.0956776915147353</v>
      </c>
      <c r="H942" s="47">
        <f t="shared" si="86"/>
        <v>1091.2949807486764</v>
      </c>
      <c r="I942" s="25">
        <v>996</v>
      </c>
      <c r="J942" s="50">
        <f t="shared" si="90"/>
        <v>1.0999714022629987</v>
      </c>
      <c r="K942" s="47">
        <f t="shared" si="87"/>
        <v>1095.5715166539467</v>
      </c>
      <c r="L942" s="25">
        <v>996</v>
      </c>
      <c r="M942" s="50">
        <f t="shared" si="88"/>
        <v>1.104118931595957</v>
      </c>
      <c r="N942" s="47">
        <f t="shared" si="89"/>
        <v>1099.7024558695732</v>
      </c>
    </row>
    <row r="943" spans="6:14" hidden="1" outlineLevel="1" x14ac:dyDescent="0.45">
      <c r="F943">
        <v>997</v>
      </c>
      <c r="G943" s="50">
        <f t="shared" si="85"/>
        <v>1.0954274315185462</v>
      </c>
      <c r="H943" s="47">
        <f t="shared" si="86"/>
        <v>1092.1411492239906</v>
      </c>
      <c r="I943" s="25">
        <v>997</v>
      </c>
      <c r="J943" s="50">
        <f t="shared" si="90"/>
        <v>1.0997094087821204</v>
      </c>
      <c r="K943" s="47">
        <f t="shared" si="87"/>
        <v>1096.4102805557741</v>
      </c>
      <c r="L943" s="25">
        <v>997</v>
      </c>
      <c r="M943" s="50">
        <f t="shared" si="88"/>
        <v>1.1038455644240317</v>
      </c>
      <c r="N943" s="47">
        <f t="shared" si="89"/>
        <v>1100.5340277307596</v>
      </c>
    </row>
    <row r="944" spans="6:14" hidden="1" outlineLevel="1" x14ac:dyDescent="0.45">
      <c r="F944">
        <v>998</v>
      </c>
      <c r="G944" s="50">
        <f t="shared" ref="G944:G1007" si="91">G943^$G$19</f>
        <v>1.0951778541192134</v>
      </c>
      <c r="H944" s="47">
        <f t="shared" ref="H944:H946" si="92">F944*G944</f>
        <v>1092.9874984109749</v>
      </c>
      <c r="I944" s="25">
        <v>998</v>
      </c>
      <c r="J944" s="50">
        <f t="shared" si="90"/>
        <v>1.099448132453297</v>
      </c>
      <c r="K944" s="47">
        <f t="shared" ref="K944:K946" si="93">I944*J944</f>
        <v>1097.2492361883903</v>
      </c>
      <c r="L944" s="25">
        <v>998</v>
      </c>
      <c r="M944" s="50">
        <f t="shared" ref="M944:M1007" si="94">M943^$M$19</f>
        <v>1.1035729480990253</v>
      </c>
      <c r="N944" s="47">
        <f t="shared" ref="N944:N946" si="95">L944*M944</f>
        <v>1101.3658022028271</v>
      </c>
    </row>
    <row r="945" spans="6:14" hidden="1" outlineLevel="1" x14ac:dyDescent="0.45">
      <c r="F945">
        <v>999</v>
      </c>
      <c r="G945" s="50">
        <f t="shared" si="91"/>
        <v>1.0949289573129568</v>
      </c>
      <c r="H945" s="47">
        <f t="shared" si="92"/>
        <v>1093.8340283556438</v>
      </c>
      <c r="I945" s="25">
        <v>999</v>
      </c>
      <c r="J945" s="50">
        <f t="shared" si="90"/>
        <v>1.0991875711584982</v>
      </c>
      <c r="K945" s="47">
        <f t="shared" si="93"/>
        <v>1098.0883835873396</v>
      </c>
      <c r="L945" s="25">
        <v>999</v>
      </c>
      <c r="M945" s="50">
        <f t="shared" si="94"/>
        <v>1.1033010803905274</v>
      </c>
      <c r="N945" s="47">
        <f t="shared" si="95"/>
        <v>1102.1977793101369</v>
      </c>
    </row>
    <row r="946" spans="6:14" collapsed="1" x14ac:dyDescent="0.45">
      <c r="F946" s="26">
        <v>1000</v>
      </c>
      <c r="G946" s="50">
        <f t="shared" si="91"/>
        <v>1.0946807391025895</v>
      </c>
      <c r="H946" s="47">
        <f t="shared" si="92"/>
        <v>1094.6807391025895</v>
      </c>
      <c r="I946" s="49">
        <v>1000</v>
      </c>
      <c r="J946" s="50">
        <f t="shared" si="90"/>
        <v>1.0989277227867265</v>
      </c>
      <c r="K946" s="47">
        <f t="shared" si="93"/>
        <v>1098.9277227867265</v>
      </c>
      <c r="L946" s="49">
        <v>1000</v>
      </c>
      <c r="M946" s="50">
        <f t="shared" si="94"/>
        <v>1.1030299590755956</v>
      </c>
      <c r="N946" s="47">
        <f t="shared" si="95"/>
        <v>1103.0299590755956</v>
      </c>
    </row>
    <row r="947" spans="6:14" hidden="1" outlineLevel="1" x14ac:dyDescent="0.45">
      <c r="F947">
        <v>1001</v>
      </c>
      <c r="G947" s="50">
        <f t="shared" si="91"/>
        <v>1.0944331974974928</v>
      </c>
      <c r="H947" s="47">
        <f t="shared" ref="H947" si="96">F947*G947</f>
        <v>1095.5276306949902</v>
      </c>
      <c r="I947" s="25">
        <v>1001</v>
      </c>
      <c r="J947" s="50">
        <f t="shared" si="90"/>
        <v>1.0986685852339888</v>
      </c>
      <c r="K947" s="47">
        <f t="shared" ref="K947:K949" si="97">I947*J947</f>
        <v>1099.7672538192228</v>
      </c>
      <c r="L947" s="25">
        <v>1001</v>
      </c>
      <c r="M947" s="50">
        <f t="shared" si="94"/>
        <v>1.102759581938727</v>
      </c>
      <c r="N947" s="47">
        <f t="shared" ref="N947:N949" si="98">L947*M947</f>
        <v>1103.8623415206657</v>
      </c>
    </row>
    <row r="948" spans="6:14" hidden="1" outlineLevel="1" x14ac:dyDescent="0.45">
      <c r="F948">
        <v>1002</v>
      </c>
      <c r="G948" s="50">
        <f t="shared" si="91"/>
        <v>1.0941863305135919</v>
      </c>
      <c r="H948" s="47">
        <f t="shared" ref="H948:H954" si="99">F948*G948</f>
        <v>1096.3747031746191</v>
      </c>
      <c r="I948" s="25">
        <v>1002</v>
      </c>
      <c r="J948" s="50">
        <f t="shared" si="90"/>
        <v>1.0984101564032707</v>
      </c>
      <c r="K948" s="47">
        <f t="shared" si="97"/>
        <v>1100.6069767160773</v>
      </c>
      <c r="L948" s="25">
        <v>1002</v>
      </c>
      <c r="M948" s="50">
        <f t="shared" si="94"/>
        <v>1.1024899467718285</v>
      </c>
      <c r="N948" s="47">
        <f t="shared" si="98"/>
        <v>1104.6949266653721</v>
      </c>
    </row>
    <row r="949" spans="6:14" hidden="1" outlineLevel="1" x14ac:dyDescent="0.45">
      <c r="F949">
        <v>1003</v>
      </c>
      <c r="G949" s="50">
        <f t="shared" si="91"/>
        <v>1.0939401361733301</v>
      </c>
      <c r="H949" s="47">
        <f t="shared" si="99"/>
        <v>1097.22195658185</v>
      </c>
      <c r="I949" s="25">
        <v>1003</v>
      </c>
      <c r="J949" s="50">
        <f t="shared" si="90"/>
        <v>1.0981524342045086</v>
      </c>
      <c r="K949" s="47">
        <f t="shared" si="97"/>
        <v>1101.446891507122</v>
      </c>
      <c r="L949" s="25">
        <v>1003</v>
      </c>
      <c r="M949" s="50">
        <f t="shared" si="94"/>
        <v>1.1022210513741886</v>
      </c>
      <c r="N949" s="47">
        <f t="shared" si="98"/>
        <v>1105.5277145283112</v>
      </c>
    </row>
    <row r="950" spans="6:14" hidden="1" outlineLevel="1" x14ac:dyDescent="0.45">
      <c r="F950">
        <v>1004</v>
      </c>
      <c r="G950" s="50">
        <f t="shared" si="91"/>
        <v>1.0936946125056439</v>
      </c>
      <c r="H950" s="47">
        <f t="shared" si="99"/>
        <v>1098.0693909556664</v>
      </c>
      <c r="I950" s="25">
        <v>1004</v>
      </c>
      <c r="J950" s="50">
        <f t="shared" si="90"/>
        <v>1.0978954165545634</v>
      </c>
      <c r="K950" s="47">
        <f t="shared" ref="K950:K1013" si="100">I950*J950</f>
        <v>1102.2869982207817</v>
      </c>
      <c r="L950" s="25">
        <v>1004</v>
      </c>
      <c r="M950" s="50">
        <f t="shared" si="94"/>
        <v>1.1019528935524481</v>
      </c>
      <c r="N950" s="47">
        <f t="shared" ref="N950:N1013" si="101">L950*M950</f>
        <v>1106.3607051266579</v>
      </c>
    </row>
    <row r="951" spans="6:14" hidden="1" outlineLevel="1" x14ac:dyDescent="0.45">
      <c r="F951">
        <v>1005</v>
      </c>
      <c r="G951" s="50">
        <f t="shared" si="91"/>
        <v>1.093449757545939</v>
      </c>
      <c r="H951" s="47">
        <f t="shared" si="99"/>
        <v>1098.9170063336687</v>
      </c>
      <c r="I951" s="25">
        <v>1005</v>
      </c>
      <c r="J951" s="50">
        <f t="shared" si="90"/>
        <v>1.0976391013771936</v>
      </c>
      <c r="K951" s="47">
        <f t="shared" si="100"/>
        <v>1103.1272968840794</v>
      </c>
      <c r="L951" s="25">
        <v>1005</v>
      </c>
      <c r="M951" s="50">
        <f t="shared" si="94"/>
        <v>1.1016854711205724</v>
      </c>
      <c r="N951" s="47">
        <f t="shared" si="101"/>
        <v>1107.1938984761753</v>
      </c>
    </row>
    <row r="952" spans="6:14" hidden="1" outlineLevel="1" x14ac:dyDescent="0.45">
      <c r="F952">
        <v>1006</v>
      </c>
      <c r="G952" s="50">
        <f t="shared" si="91"/>
        <v>1.0932055693360652</v>
      </c>
      <c r="H952" s="47">
        <f t="shared" si="99"/>
        <v>1099.7648027520816</v>
      </c>
      <c r="I952" s="25">
        <v>1006</v>
      </c>
      <c r="J952" s="50">
        <f t="shared" si="90"/>
        <v>1.097383486603029</v>
      </c>
      <c r="K952" s="47">
        <f t="shared" si="100"/>
        <v>1103.9677875226471</v>
      </c>
      <c r="L952" s="25">
        <v>1006</v>
      </c>
      <c r="M952" s="50">
        <f t="shared" si="94"/>
        <v>1.101418781899822</v>
      </c>
      <c r="N952" s="47">
        <f t="shared" si="101"/>
        <v>1108.0272945912209</v>
      </c>
    </row>
    <row r="953" spans="6:14" hidden="1" outlineLevel="1" x14ac:dyDescent="0.45">
      <c r="F953">
        <v>1007</v>
      </c>
      <c r="G953" s="50">
        <f t="shared" si="91"/>
        <v>1.0929620459242919</v>
      </c>
      <c r="H953" s="47">
        <f t="shared" si="99"/>
        <v>1100.612780245762</v>
      </c>
      <c r="I953" s="25">
        <v>1007</v>
      </c>
      <c r="J953" s="50">
        <f t="shared" si="90"/>
        <v>1.0971285701695441</v>
      </c>
      <c r="K953" s="47">
        <f t="shared" si="100"/>
        <v>1104.8084701607308</v>
      </c>
      <c r="L953" s="25">
        <v>1007</v>
      </c>
      <c r="M953" s="50">
        <f t="shared" si="94"/>
        <v>1.1011528237187247</v>
      </c>
      <c r="N953" s="47">
        <f t="shared" si="101"/>
        <v>1108.8608934847557</v>
      </c>
    </row>
    <row r="954" spans="6:14" hidden="1" outlineLevel="1" x14ac:dyDescent="0.45">
      <c r="F954">
        <v>1008</v>
      </c>
      <c r="G954" s="50">
        <f t="shared" si="91"/>
        <v>1.092719185365284</v>
      </c>
      <c r="H954" s="47">
        <f t="shared" si="99"/>
        <v>1101.4609388482063</v>
      </c>
      <c r="I954" s="25">
        <v>1008</v>
      </c>
      <c r="J954" s="50">
        <f t="shared" si="90"/>
        <v>1.0968743500210321</v>
      </c>
      <c r="K954" s="47">
        <f t="shared" si="100"/>
        <v>1105.6493448212004</v>
      </c>
      <c r="L954" s="25">
        <v>1008</v>
      </c>
      <c r="M954" s="50">
        <f t="shared" si="94"/>
        <v>1.1008875944130476</v>
      </c>
      <c r="N954" s="47">
        <f t="shared" si="101"/>
        <v>1109.6946951683519</v>
      </c>
    </row>
    <row r="955" spans="6:14" hidden="1" outlineLevel="1" x14ac:dyDescent="0.45">
      <c r="F955">
        <v>1009</v>
      </c>
      <c r="G955" s="50">
        <f t="shared" si="91"/>
        <v>1.0924769857200773</v>
      </c>
      <c r="H955" s="47">
        <f t="shared" ref="H955:H1018" si="102">F955*G955</f>
        <v>1102.309278591558</v>
      </c>
      <c r="I955" s="25">
        <v>1009</v>
      </c>
      <c r="J955" s="50">
        <f t="shared" si="90"/>
        <v>1.0966208241085782</v>
      </c>
      <c r="K955" s="47">
        <f t="shared" si="100"/>
        <v>1106.4904115255554</v>
      </c>
      <c r="L955" s="25">
        <v>1009</v>
      </c>
      <c r="M955" s="50">
        <f t="shared" si="94"/>
        <v>1.1006230918257685</v>
      </c>
      <c r="N955" s="47">
        <f t="shared" si="101"/>
        <v>1110.5286996522004</v>
      </c>
    </row>
    <row r="956" spans="6:14" hidden="1" outlineLevel="1" x14ac:dyDescent="0.45">
      <c r="F956">
        <v>1010</v>
      </c>
      <c r="G956" s="50">
        <f t="shared" si="91"/>
        <v>1.0922354450560543</v>
      </c>
      <c r="H956" s="47">
        <f t="shared" si="102"/>
        <v>1103.1577995066148</v>
      </c>
      <c r="I956" s="25">
        <v>1010</v>
      </c>
      <c r="J956" s="50">
        <f t="shared" si="90"/>
        <v>1.0963679903900341</v>
      </c>
      <c r="K956" s="47">
        <f t="shared" si="100"/>
        <v>1107.3316702939344</v>
      </c>
      <c r="L956" s="25">
        <v>1010</v>
      </c>
      <c r="M956" s="50">
        <f t="shared" si="94"/>
        <v>1.1003593138070482</v>
      </c>
      <c r="N956" s="47">
        <f t="shared" si="101"/>
        <v>1111.3629069451188</v>
      </c>
    </row>
    <row r="957" spans="6:14" hidden="1" outlineLevel="1" x14ac:dyDescent="0.45">
      <c r="F957">
        <v>1011</v>
      </c>
      <c r="G957" s="50">
        <f t="shared" si="91"/>
        <v>1.0919945614469204</v>
      </c>
      <c r="H957" s="47">
        <f t="shared" si="102"/>
        <v>1104.0065016228366</v>
      </c>
      <c r="I957" s="25">
        <v>1011</v>
      </c>
      <c r="J957" s="50">
        <f t="shared" si="90"/>
        <v>1.0961158468299916</v>
      </c>
      <c r="K957" s="47">
        <f t="shared" si="100"/>
        <v>1108.1731211451215</v>
      </c>
      <c r="L957" s="25">
        <v>1011</v>
      </c>
      <c r="M957" s="50">
        <f t="shared" si="94"/>
        <v>1.1000962582142029</v>
      </c>
      <c r="N957" s="47">
        <f t="shared" si="101"/>
        <v>1112.1973170545591</v>
      </c>
    </row>
    <row r="958" spans="6:14" hidden="1" outlineLevel="1" x14ac:dyDescent="0.45">
      <c r="F958">
        <v>1012</v>
      </c>
      <c r="G958" s="50">
        <f t="shared" si="91"/>
        <v>1.0917543329726798</v>
      </c>
      <c r="H958" s="47">
        <f t="shared" si="102"/>
        <v>1104.8553849683519</v>
      </c>
      <c r="I958" s="25">
        <v>1012</v>
      </c>
      <c r="J958" s="50">
        <f t="shared" si="90"/>
        <v>1.0958643913997574</v>
      </c>
      <c r="K958" s="47">
        <f t="shared" si="100"/>
        <v>1109.0147640965545</v>
      </c>
      <c r="L958" s="25">
        <v>1012</v>
      </c>
      <c r="M958" s="50">
        <f t="shared" si="94"/>
        <v>1.099833922911676</v>
      </c>
      <c r="N958" s="47">
        <f t="shared" si="101"/>
        <v>1113.0319299866162</v>
      </c>
    </row>
    <row r="959" spans="6:14" hidden="1" outlineLevel="1" x14ac:dyDescent="0.45">
      <c r="F959">
        <v>1013</v>
      </c>
      <c r="G959" s="50">
        <f t="shared" si="91"/>
        <v>1.0915147577196116</v>
      </c>
      <c r="H959" s="47">
        <f t="shared" si="102"/>
        <v>1105.7044495699665</v>
      </c>
      <c r="I959" s="25">
        <v>1013</v>
      </c>
      <c r="J959" s="50">
        <f t="shared" si="90"/>
        <v>1.0956136220773265</v>
      </c>
      <c r="K959" s="47">
        <f t="shared" si="100"/>
        <v>1109.8565991643318</v>
      </c>
      <c r="L959" s="25">
        <v>1013</v>
      </c>
      <c r="M959" s="50">
        <f t="shared" si="94"/>
        <v>1.0995723057710112</v>
      </c>
      <c r="N959" s="47">
        <f t="shared" si="101"/>
        <v>1113.8667457460342</v>
      </c>
    </row>
    <row r="960" spans="6:14" hidden="1" outlineLevel="1" x14ac:dyDescent="0.45">
      <c r="F960">
        <v>1014</v>
      </c>
      <c r="G960" s="50">
        <f t="shared" si="91"/>
        <v>1.0912758337802462</v>
      </c>
      <c r="H960" s="47">
        <f t="shared" si="102"/>
        <v>1106.5536954531697</v>
      </c>
      <c r="I960" s="25">
        <v>1014</v>
      </c>
      <c r="J960" s="50">
        <f t="shared" si="90"/>
        <v>1.0953635368473571</v>
      </c>
      <c r="K960" s="47">
        <f t="shared" si="100"/>
        <v>1110.69862636322</v>
      </c>
      <c r="L960" s="25">
        <v>1014</v>
      </c>
      <c r="M960" s="50">
        <f t="shared" si="94"/>
        <v>1.0993114046708241</v>
      </c>
      <c r="N960" s="47">
        <f t="shared" si="101"/>
        <v>1114.7017643362155</v>
      </c>
    </row>
    <row r="961" spans="6:14" hidden="1" outlineLevel="1" x14ac:dyDescent="0.45">
      <c r="F961">
        <v>1015</v>
      </c>
      <c r="G961" s="50">
        <f t="shared" si="91"/>
        <v>1.0910375592533414</v>
      </c>
      <c r="H961" s="47">
        <f t="shared" si="102"/>
        <v>1107.4031226421416</v>
      </c>
      <c r="I961" s="25">
        <v>1015</v>
      </c>
      <c r="J961" s="50">
        <f t="shared" si="90"/>
        <v>1.0951141337011454</v>
      </c>
      <c r="K961" s="47">
        <f t="shared" si="100"/>
        <v>1111.5408457066626</v>
      </c>
      <c r="L961" s="25">
        <v>1015</v>
      </c>
      <c r="M961" s="50">
        <f t="shared" si="94"/>
        <v>1.0990512174967761</v>
      </c>
      <c r="N961" s="47">
        <f t="shared" si="101"/>
        <v>1115.5369857592277</v>
      </c>
    </row>
    <row r="962" spans="6:14" hidden="1" outlineLevel="1" x14ac:dyDescent="0.45">
      <c r="F962">
        <v>1016</v>
      </c>
      <c r="G962" s="50">
        <f t="shared" si="91"/>
        <v>1.0907999322438591</v>
      </c>
      <c r="H962" s="47">
        <f t="shared" si="102"/>
        <v>1108.2527311597607</v>
      </c>
      <c r="I962" s="25">
        <v>1016</v>
      </c>
      <c r="J962" s="50">
        <f t="shared" si="90"/>
        <v>1.0948654106365998</v>
      </c>
      <c r="K962" s="47">
        <f t="shared" si="100"/>
        <v>1112.3832572067854</v>
      </c>
      <c r="L962" s="25">
        <v>1016</v>
      </c>
      <c r="M962" s="50">
        <f t="shared" si="94"/>
        <v>1.0987917421415461</v>
      </c>
      <c r="N962" s="47">
        <f t="shared" si="101"/>
        <v>1116.3724100158108</v>
      </c>
    </row>
    <row r="963" spans="6:14" hidden="1" outlineLevel="1" x14ac:dyDescent="0.45">
      <c r="F963">
        <v>1017</v>
      </c>
      <c r="G963" s="50">
        <f t="shared" si="91"/>
        <v>1.0905629508629417</v>
      </c>
      <c r="H963" s="47">
        <f t="shared" si="102"/>
        <v>1109.1025210276118</v>
      </c>
      <c r="I963" s="25">
        <v>1017</v>
      </c>
      <c r="J963" s="50">
        <f t="shared" si="90"/>
        <v>1.0946173656582157</v>
      </c>
      <c r="K963" s="47">
        <f t="shared" si="100"/>
        <v>1113.2258608744053</v>
      </c>
      <c r="L963" s="25">
        <v>1017</v>
      </c>
      <c r="M963" s="50">
        <f t="shared" si="94"/>
        <v>1.098532976504804</v>
      </c>
      <c r="N963" s="47">
        <f t="shared" si="101"/>
        <v>1117.2080371053855</v>
      </c>
    </row>
    <row r="964" spans="6:14" hidden="1" outlineLevel="1" x14ac:dyDescent="0.45">
      <c r="F964">
        <v>1018</v>
      </c>
      <c r="G964" s="50">
        <f t="shared" si="91"/>
        <v>1.090326613227889</v>
      </c>
      <c r="H964" s="47">
        <f t="shared" si="102"/>
        <v>1109.9524922659909</v>
      </c>
      <c r="I964" s="25">
        <v>1018</v>
      </c>
      <c r="J964" s="50">
        <f t="shared" si="90"/>
        <v>1.0943699967770504</v>
      </c>
      <c r="K964" s="47">
        <f t="shared" si="100"/>
        <v>1114.0686567190373</v>
      </c>
      <c r="L964" s="25">
        <v>1018</v>
      </c>
      <c r="M964" s="50">
        <f t="shared" si="94"/>
        <v>1.0982749184931837</v>
      </c>
      <c r="N964" s="47">
        <f t="shared" si="101"/>
        <v>1118.043867026061</v>
      </c>
    </row>
    <row r="965" spans="6:14" hidden="1" outlineLevel="1" x14ac:dyDescent="0.45">
      <c r="F965">
        <v>1019</v>
      </c>
      <c r="G965" s="50">
        <f t="shared" si="91"/>
        <v>1.0900909174621345</v>
      </c>
      <c r="H965" s="47">
        <f t="shared" si="102"/>
        <v>1110.8026448939152</v>
      </c>
      <c r="I965" s="25">
        <v>1019</v>
      </c>
      <c r="J965" s="50">
        <f t="shared" si="90"/>
        <v>1.0941233020106984</v>
      </c>
      <c r="K965" s="47">
        <f t="shared" si="100"/>
        <v>1114.9116447489016</v>
      </c>
      <c r="L965" s="25">
        <v>1019</v>
      </c>
      <c r="M965" s="50">
        <f t="shared" si="94"/>
        <v>1.0980175660202562</v>
      </c>
      <c r="N965" s="47">
        <f t="shared" si="101"/>
        <v>1118.8798997746412</v>
      </c>
    </row>
    <row r="966" spans="6:14" hidden="1" outlineLevel="1" x14ac:dyDescent="0.45">
      <c r="F966">
        <v>1020</v>
      </c>
      <c r="G966" s="50">
        <f t="shared" si="91"/>
        <v>1.0898558616952227</v>
      </c>
      <c r="H966" s="47">
        <f t="shared" si="102"/>
        <v>1111.6529789291271</v>
      </c>
      <c r="I966" s="25">
        <v>1020</v>
      </c>
      <c r="J966" s="50">
        <f t="shared" si="90"/>
        <v>1.0938772793832661</v>
      </c>
      <c r="K966" s="47">
        <f t="shared" si="100"/>
        <v>1115.7548249709314</v>
      </c>
      <c r="L966" s="25">
        <v>1020</v>
      </c>
      <c r="M966" s="50">
        <f t="shared" si="94"/>
        <v>1.097760917006503</v>
      </c>
      <c r="N966" s="47">
        <f t="shared" si="101"/>
        <v>1119.7161353466331</v>
      </c>
    </row>
    <row r="967" spans="6:14" hidden="1" outlineLevel="1" x14ac:dyDescent="0.45">
      <c r="F967">
        <v>1021</v>
      </c>
      <c r="G967" s="50">
        <f t="shared" si="91"/>
        <v>1.0896214440627863</v>
      </c>
      <c r="H967" s="47">
        <f t="shared" si="102"/>
        <v>1112.5034943881049</v>
      </c>
      <c r="I967" s="25">
        <v>1021</v>
      </c>
      <c r="J967" s="50">
        <f t="shared" si="90"/>
        <v>1.0936319269253469</v>
      </c>
      <c r="K967" s="47">
        <f t="shared" si="100"/>
        <v>1116.5981973907792</v>
      </c>
      <c r="L967" s="25">
        <v>1021</v>
      </c>
      <c r="M967" s="50">
        <f t="shared" si="94"/>
        <v>1.0975049693792891</v>
      </c>
      <c r="N967" s="47">
        <f t="shared" si="101"/>
        <v>1120.5525737362541</v>
      </c>
    </row>
    <row r="968" spans="6:14" hidden="1" outlineLevel="1" x14ac:dyDescent="0.45">
      <c r="F968">
        <v>1022</v>
      </c>
      <c r="G968" s="50">
        <f t="shared" si="91"/>
        <v>1.0893876627065224</v>
      </c>
      <c r="H968" s="47">
        <f t="shared" si="102"/>
        <v>1113.354191286066</v>
      </c>
      <c r="I968" s="25">
        <v>1022</v>
      </c>
      <c r="J968" s="50">
        <f t="shared" si="90"/>
        <v>1.093387242673997</v>
      </c>
      <c r="K968" s="47">
        <f t="shared" si="100"/>
        <v>1117.4417620128249</v>
      </c>
      <c r="L968" s="25">
        <v>1022</v>
      </c>
      <c r="M968" s="50">
        <f t="shared" si="94"/>
        <v>1.0972497210728369</v>
      </c>
      <c r="N968" s="47">
        <f t="shared" si="101"/>
        <v>1121.3892149364394</v>
      </c>
    </row>
    <row r="969" spans="6:14" hidden="1" outlineLevel="1" x14ac:dyDescent="0.45">
      <c r="F969">
        <v>1023</v>
      </c>
      <c r="G969" s="50">
        <f t="shared" si="91"/>
        <v>1.0891545157741704</v>
      </c>
      <c r="H969" s="47">
        <f t="shared" si="102"/>
        <v>1114.2050696369763</v>
      </c>
      <c r="I969" s="25">
        <v>1023</v>
      </c>
      <c r="J969" s="50">
        <f t="shared" si="90"/>
        <v>1.0931432246727102</v>
      </c>
      <c r="K969" s="47">
        <f t="shared" si="100"/>
        <v>1118.2855188401825</v>
      </c>
      <c r="L969" s="25">
        <v>1023</v>
      </c>
      <c r="M969" s="50">
        <f t="shared" si="94"/>
        <v>1.0969951700281999</v>
      </c>
      <c r="N969" s="47">
        <f t="shared" si="101"/>
        <v>1122.2260589388486</v>
      </c>
    </row>
    <row r="970" spans="6:14" hidden="1" outlineLevel="1" x14ac:dyDescent="0.45">
      <c r="F970">
        <v>1024</v>
      </c>
      <c r="G970" s="50">
        <f t="shared" si="91"/>
        <v>1.0889220014194894</v>
      </c>
      <c r="H970" s="47">
        <f t="shared" si="102"/>
        <v>1115.0561294535571</v>
      </c>
      <c r="I970" s="25">
        <v>1024</v>
      </c>
      <c r="J970" s="50">
        <f t="shared" si="90"/>
        <v>1.092899870971394</v>
      </c>
      <c r="K970" s="47">
        <f t="shared" si="100"/>
        <v>1119.1294678747074</v>
      </c>
      <c r="L970" s="25">
        <v>1024</v>
      </c>
      <c r="M970" s="50">
        <f t="shared" si="94"/>
        <v>1.0967413141932363</v>
      </c>
      <c r="N970" s="47">
        <f t="shared" si="101"/>
        <v>1123.063105733874</v>
      </c>
    </row>
    <row r="971" spans="6:14" hidden="1" outlineLevel="1" x14ac:dyDescent="0.45">
      <c r="F971">
        <v>1025</v>
      </c>
      <c r="G971" s="50">
        <f t="shared" si="91"/>
        <v>1.0886901178022346</v>
      </c>
      <c r="H971" s="47">
        <f t="shared" si="102"/>
        <v>1115.9073707472905</v>
      </c>
      <c r="I971" s="25">
        <v>1025</v>
      </c>
      <c r="J971" s="50">
        <f t="shared" si="90"/>
        <v>1.0926571796263447</v>
      </c>
      <c r="K971" s="47">
        <f t="shared" si="100"/>
        <v>1119.9736091170032</v>
      </c>
      <c r="L971" s="25">
        <v>1025</v>
      </c>
      <c r="M971" s="50">
        <f t="shared" si="94"/>
        <v>1.0964881515225828</v>
      </c>
      <c r="N971" s="47">
        <f t="shared" si="101"/>
        <v>1123.9003553106475</v>
      </c>
    </row>
    <row r="972" spans="6:14" hidden="1" outlineLevel="1" x14ac:dyDescent="0.45">
      <c r="F972">
        <v>1026</v>
      </c>
      <c r="G972" s="50">
        <f t="shared" si="91"/>
        <v>1.088458863088136</v>
      </c>
      <c r="H972" s="47">
        <f t="shared" si="102"/>
        <v>1116.7587935284275</v>
      </c>
      <c r="I972" s="25">
        <v>1026</v>
      </c>
      <c r="J972" s="50">
        <f t="shared" si="90"/>
        <v>1.0924151487002238</v>
      </c>
      <c r="K972" s="47">
        <f t="shared" si="100"/>
        <v>1120.8179425664296</v>
      </c>
      <c r="L972" s="25">
        <v>1026</v>
      </c>
      <c r="M972" s="50">
        <f t="shared" si="94"/>
        <v>1.0962356799776292</v>
      </c>
      <c r="N972" s="47">
        <f t="shared" si="101"/>
        <v>1124.7378076570476</v>
      </c>
    </row>
    <row r="973" spans="6:14" hidden="1" outlineLevel="1" x14ac:dyDescent="0.45">
      <c r="F973">
        <v>1027</v>
      </c>
      <c r="G973" s="50">
        <f t="shared" si="91"/>
        <v>1.088228235448875</v>
      </c>
      <c r="H973" s="47">
        <f t="shared" si="102"/>
        <v>1117.6103978059946</v>
      </c>
      <c r="I973" s="25">
        <v>1027</v>
      </c>
      <c r="J973" s="50">
        <f t="shared" si="90"/>
        <v>1.0921737762620332</v>
      </c>
      <c r="K973" s="47">
        <f t="shared" si="100"/>
        <v>1121.6624682211082</v>
      </c>
      <c r="L973" s="25">
        <v>1027</v>
      </c>
      <c r="M973" s="50">
        <f t="shared" si="94"/>
        <v>1.0959838975264915</v>
      </c>
      <c r="N973" s="47">
        <f t="shared" si="101"/>
        <v>1125.5754627597069</v>
      </c>
    </row>
    <row r="974" spans="6:14" hidden="1" outlineLevel="1" x14ac:dyDescent="0.45">
      <c r="F974">
        <v>1028</v>
      </c>
      <c r="G974" s="50">
        <f t="shared" si="91"/>
        <v>1.0879982330620628</v>
      </c>
      <c r="H974" s="47">
        <f t="shared" si="102"/>
        <v>1118.4621835878006</v>
      </c>
      <c r="I974" s="25">
        <v>1028</v>
      </c>
      <c r="J974" s="50">
        <f t="shared" si="90"/>
        <v>1.0919330603870914</v>
      </c>
      <c r="K974" s="47">
        <f t="shared" si="100"/>
        <v>1122.5071860779299</v>
      </c>
      <c r="L974" s="25">
        <v>1028</v>
      </c>
      <c r="M974" s="50">
        <f t="shared" si="94"/>
        <v>1.0957328021439869</v>
      </c>
      <c r="N974" s="47">
        <f t="shared" si="101"/>
        <v>1126.4133206040185</v>
      </c>
    </row>
    <row r="975" spans="6:14" hidden="1" outlineLevel="1" x14ac:dyDescent="0.45">
      <c r="F975">
        <v>1029</v>
      </c>
      <c r="G975" s="50">
        <f t="shared" si="91"/>
        <v>1.0877688541112176</v>
      </c>
      <c r="H975" s="47">
        <f t="shared" si="102"/>
        <v>1119.3141508804429</v>
      </c>
      <c r="I975" s="25">
        <v>1029</v>
      </c>
      <c r="J975" s="50">
        <f t="shared" si="90"/>
        <v>1.0916929991570097</v>
      </c>
      <c r="K975" s="47">
        <f t="shared" si="100"/>
        <v>1123.352096132563</v>
      </c>
      <c r="L975" s="25">
        <v>1029</v>
      </c>
      <c r="M975" s="50">
        <f t="shared" si="94"/>
        <v>1.0954823918116079</v>
      </c>
      <c r="N975" s="47">
        <f t="shared" si="101"/>
        <v>1127.2513811741446</v>
      </c>
    </row>
    <row r="976" spans="6:14" hidden="1" outlineLevel="1" x14ac:dyDescent="0.45">
      <c r="F976">
        <v>1030</v>
      </c>
      <c r="G976" s="50">
        <f t="shared" si="91"/>
        <v>1.0875400967857427</v>
      </c>
      <c r="H976" s="47">
        <f t="shared" si="102"/>
        <v>1120.1662996893149</v>
      </c>
      <c r="I976" s="25">
        <v>1030</v>
      </c>
      <c r="J976" s="50">
        <f t="shared" si="90"/>
        <v>1.0914535906596683</v>
      </c>
      <c r="K976" s="47">
        <f t="shared" si="100"/>
        <v>1124.1971983794583</v>
      </c>
      <c r="L976" s="25">
        <v>1030</v>
      </c>
      <c r="M976" s="50">
        <f t="shared" si="94"/>
        <v>1.0952326645174968</v>
      </c>
      <c r="N976" s="47">
        <f t="shared" si="101"/>
        <v>1128.0896444530217</v>
      </c>
    </row>
    <row r="977" spans="6:14" hidden="1" outlineLevel="1" x14ac:dyDescent="0.45">
      <c r="F977">
        <v>1031</v>
      </c>
      <c r="G977" s="50">
        <f t="shared" si="91"/>
        <v>1.0873119592809048</v>
      </c>
      <c r="H977" s="47">
        <f t="shared" si="102"/>
        <v>1121.0186300186128</v>
      </c>
      <c r="I977" s="25">
        <v>1031</v>
      </c>
      <c r="J977" s="50">
        <f t="shared" si="90"/>
        <v>1.0912148329891924</v>
      </c>
      <c r="K977" s="47">
        <f t="shared" si="100"/>
        <v>1125.0424928118573</v>
      </c>
      <c r="L977" s="25">
        <v>1031</v>
      </c>
      <c r="M977" s="50">
        <f t="shared" si="94"/>
        <v>1.0949836182564205</v>
      </c>
      <c r="N977" s="47">
        <f t="shared" si="101"/>
        <v>1128.9281104223696</v>
      </c>
    </row>
    <row r="978" spans="6:14" hidden="1" outlineLevel="1" x14ac:dyDescent="0.45">
      <c r="F978">
        <v>1032</v>
      </c>
      <c r="G978" s="50">
        <f t="shared" si="91"/>
        <v>1.0870844397978114</v>
      </c>
      <c r="H978" s="47">
        <f t="shared" si="102"/>
        <v>1121.8711418713415</v>
      </c>
      <c r="I978" s="25">
        <v>1032</v>
      </c>
      <c r="J978" s="50">
        <f t="shared" si="90"/>
        <v>1.0909767242459287</v>
      </c>
      <c r="K978" s="47">
        <f t="shared" si="100"/>
        <v>1125.8879794217985</v>
      </c>
      <c r="L978" s="25">
        <v>1032</v>
      </c>
      <c r="M978" s="50">
        <f t="shared" si="94"/>
        <v>1.0947352510297448</v>
      </c>
      <c r="N978" s="47">
        <f t="shared" si="101"/>
        <v>1129.7667790626965</v>
      </c>
    </row>
    <row r="979" spans="6:14" hidden="1" outlineLevel="1" x14ac:dyDescent="0.45">
      <c r="F979">
        <v>1033</v>
      </c>
      <c r="G979" s="50">
        <f t="shared" si="91"/>
        <v>1.0868575365433895</v>
      </c>
      <c r="H979" s="47">
        <f t="shared" si="102"/>
        <v>1122.7238352493214</v>
      </c>
      <c r="I979" s="25">
        <v>1033</v>
      </c>
      <c r="J979" s="50">
        <f t="shared" ref="J979:J1042" si="103">J978^$J$19</f>
        <v>1.0907392625364223</v>
      </c>
      <c r="K979" s="47">
        <f t="shared" si="100"/>
        <v>1126.7336582001242</v>
      </c>
      <c r="L979" s="25">
        <v>1033</v>
      </c>
      <c r="M979" s="50">
        <f t="shared" si="94"/>
        <v>1.0944875608454092</v>
      </c>
      <c r="N979" s="47">
        <f t="shared" si="101"/>
        <v>1130.6056503533077</v>
      </c>
    </row>
    <row r="980" spans="6:14" hidden="1" outlineLevel="1" x14ac:dyDescent="0.45">
      <c r="F980">
        <v>1034</v>
      </c>
      <c r="G980" s="50">
        <f t="shared" si="91"/>
        <v>1.0866312477303635</v>
      </c>
      <c r="H980" s="47">
        <f t="shared" si="102"/>
        <v>1123.5767101531958</v>
      </c>
      <c r="I980" s="25">
        <v>1034</v>
      </c>
      <c r="J980" s="50">
        <f t="shared" si="103"/>
        <v>1.0905024459733923</v>
      </c>
      <c r="K980" s="47">
        <f t="shared" si="100"/>
        <v>1127.5795291364877</v>
      </c>
      <c r="L980" s="25">
        <v>1034</v>
      </c>
      <c r="M980" s="50">
        <f t="shared" si="94"/>
        <v>1.0942405457179025</v>
      </c>
      <c r="N980" s="47">
        <f t="shared" si="101"/>
        <v>1131.4447242723113</v>
      </c>
    </row>
    <row r="981" spans="6:14" hidden="1" outlineLevel="1" x14ac:dyDescent="0.45">
      <c r="F981">
        <v>1035</v>
      </c>
      <c r="G981" s="50">
        <f t="shared" si="91"/>
        <v>1.0864055715772336</v>
      </c>
      <c r="H981" s="47">
        <f t="shared" si="102"/>
        <v>1124.4297665824367</v>
      </c>
      <c r="I981" s="25">
        <v>1035</v>
      </c>
      <c r="J981" s="50">
        <f t="shared" si="103"/>
        <v>1.0902662726757095</v>
      </c>
      <c r="K981" s="47">
        <f t="shared" si="100"/>
        <v>1128.4255922193593</v>
      </c>
      <c r="L981" s="25">
        <v>1035</v>
      </c>
      <c r="M981" s="50">
        <f t="shared" si="94"/>
        <v>1.0939942036682369</v>
      </c>
      <c r="N981" s="47">
        <f t="shared" si="101"/>
        <v>1132.2840007966252</v>
      </c>
    </row>
    <row r="982" spans="6:14" hidden="1" outlineLevel="1" x14ac:dyDescent="0.45">
      <c r="F982">
        <v>1036</v>
      </c>
      <c r="G982" s="50">
        <f t="shared" si="91"/>
        <v>1.0861805063082548</v>
      </c>
      <c r="H982" s="47">
        <f t="shared" si="102"/>
        <v>1125.2830045353519</v>
      </c>
      <c r="I982" s="25">
        <v>1036</v>
      </c>
      <c r="J982" s="50">
        <f t="shared" si="103"/>
        <v>1.0900307407683725</v>
      </c>
      <c r="K982" s="47">
        <f t="shared" si="100"/>
        <v>1129.2718474360338</v>
      </c>
      <c r="L982" s="25">
        <v>1036</v>
      </c>
      <c r="M982" s="50">
        <f t="shared" si="94"/>
        <v>1.0937485327239236</v>
      </c>
      <c r="N982" s="47">
        <f t="shared" si="101"/>
        <v>1133.1234799019849</v>
      </c>
    </row>
    <row r="983" spans="6:14" hidden="1" outlineLevel="1" x14ac:dyDescent="0.45">
      <c r="F983">
        <v>1037</v>
      </c>
      <c r="G983" s="50">
        <f t="shared" si="91"/>
        <v>1.0859560501534145</v>
      </c>
      <c r="H983" s="47">
        <f t="shared" si="102"/>
        <v>1126.1364240090909</v>
      </c>
      <c r="I983" s="25">
        <v>1037</v>
      </c>
      <c r="J983" s="50">
        <f t="shared" si="103"/>
        <v>1.089795848382485</v>
      </c>
      <c r="K983" s="47">
        <f t="shared" si="100"/>
        <v>1130.118294772637</v>
      </c>
      <c r="L983" s="25">
        <v>1037</v>
      </c>
      <c r="M983" s="50">
        <f t="shared" si="94"/>
        <v>1.0935035309189483</v>
      </c>
      <c r="N983" s="47">
        <f t="shared" si="101"/>
        <v>1133.9631615629494</v>
      </c>
    </row>
    <row r="984" spans="6:14" hidden="1" outlineLevel="1" x14ac:dyDescent="0.45">
      <c r="F984">
        <v>1038</v>
      </c>
      <c r="G984" s="50">
        <f t="shared" si="91"/>
        <v>1.0857322013484119</v>
      </c>
      <c r="H984" s="47">
        <f t="shared" si="102"/>
        <v>1126.9900249996515</v>
      </c>
      <c r="I984" s="25">
        <v>1038</v>
      </c>
      <c r="J984" s="50">
        <f t="shared" si="103"/>
        <v>1.089561593655233</v>
      </c>
      <c r="K984" s="47">
        <f t="shared" si="100"/>
        <v>1130.9649342141317</v>
      </c>
      <c r="L984" s="25">
        <v>1038</v>
      </c>
      <c r="M984" s="50">
        <f t="shared" si="94"/>
        <v>1.0932591962937461</v>
      </c>
      <c r="N984" s="47">
        <f t="shared" si="101"/>
        <v>1134.8030457529085</v>
      </c>
    </row>
    <row r="985" spans="6:14" hidden="1" outlineLevel="1" x14ac:dyDescent="0.45">
      <c r="F985">
        <v>1039</v>
      </c>
      <c r="G985" s="50">
        <f t="shared" si="91"/>
        <v>1.0855089581346362</v>
      </c>
      <c r="H985" s="47">
        <f t="shared" si="102"/>
        <v>1127.8438075018871</v>
      </c>
      <c r="I985" s="25">
        <v>1039</v>
      </c>
      <c r="J985" s="50">
        <f t="shared" si="103"/>
        <v>1.089327974729861</v>
      </c>
      <c r="K985" s="47">
        <f t="shared" si="100"/>
        <v>1131.8117657443256</v>
      </c>
      <c r="L985" s="25">
        <v>1039</v>
      </c>
      <c r="M985" s="50">
        <f t="shared" si="94"/>
        <v>1.0930155268951771</v>
      </c>
      <c r="N985" s="47">
        <f t="shared" si="101"/>
        <v>1135.6431324440891</v>
      </c>
    </row>
    <row r="986" spans="6:14" hidden="1" outlineLevel="1" x14ac:dyDescent="0.45">
      <c r="F986">
        <v>1040</v>
      </c>
      <c r="G986" s="50">
        <f t="shared" si="91"/>
        <v>1.0852863187591459</v>
      </c>
      <c r="H986" s="47">
        <f t="shared" si="102"/>
        <v>1128.6977715095118</v>
      </c>
      <c r="I986" s="25">
        <v>1040</v>
      </c>
      <c r="J986" s="50">
        <f t="shared" si="103"/>
        <v>1.0890949897556501</v>
      </c>
      <c r="K986" s="47">
        <f t="shared" si="100"/>
        <v>1132.6587893458761</v>
      </c>
      <c r="L986" s="25">
        <v>1040</v>
      </c>
      <c r="M986" s="50">
        <f t="shared" si="94"/>
        <v>1.0927725207765024</v>
      </c>
      <c r="N986" s="47">
        <f t="shared" si="101"/>
        <v>1136.4834216075626</v>
      </c>
    </row>
    <row r="987" spans="6:14" hidden="1" outlineLevel="1" x14ac:dyDescent="0.45">
      <c r="F987">
        <v>1041</v>
      </c>
      <c r="G987" s="50">
        <f t="shared" si="91"/>
        <v>1.0850642814746474</v>
      </c>
      <c r="H987" s="47">
        <f t="shared" si="102"/>
        <v>1129.5519170151078</v>
      </c>
      <c r="I987" s="25">
        <v>1041</v>
      </c>
      <c r="J987" s="50">
        <f t="shared" si="103"/>
        <v>1.0888626368878949</v>
      </c>
      <c r="K987" s="47">
        <f t="shared" si="100"/>
        <v>1133.5060050002985</v>
      </c>
      <c r="L987" s="25">
        <v>1041</v>
      </c>
      <c r="M987" s="50">
        <f t="shared" si="94"/>
        <v>1.0925301759973591</v>
      </c>
      <c r="N987" s="47">
        <f t="shared" si="101"/>
        <v>1137.3239132132508</v>
      </c>
    </row>
    <row r="988" spans="6:14" hidden="1" outlineLevel="1" x14ac:dyDescent="0.45">
      <c r="F988">
        <v>1042</v>
      </c>
      <c r="G988" s="50">
        <f t="shared" si="91"/>
        <v>1.0848428445394738</v>
      </c>
      <c r="H988" s="47">
        <f t="shared" si="102"/>
        <v>1130.4062440101316</v>
      </c>
      <c r="I988" s="25">
        <v>1042</v>
      </c>
      <c r="J988" s="50">
        <f t="shared" si="103"/>
        <v>1.0886309142878809</v>
      </c>
      <c r="K988" s="47">
        <f t="shared" si="100"/>
        <v>1134.353412687972</v>
      </c>
      <c r="L988" s="25">
        <v>1042</v>
      </c>
      <c r="M988" s="50">
        <f t="shared" si="94"/>
        <v>1.0922884906237365</v>
      </c>
      <c r="N988" s="47">
        <f t="shared" si="101"/>
        <v>1138.1646072299334</v>
      </c>
    </row>
    <row r="989" spans="6:14" hidden="1" outlineLevel="1" x14ac:dyDescent="0.45">
      <c r="F989">
        <v>1043</v>
      </c>
      <c r="G989" s="50">
        <f t="shared" si="91"/>
        <v>1.0846220062175644</v>
      </c>
      <c r="H989" s="47">
        <f t="shared" si="102"/>
        <v>1131.2607524849197</v>
      </c>
      <c r="I989" s="25">
        <v>1043</v>
      </c>
      <c r="J989" s="50">
        <f t="shared" si="103"/>
        <v>1.0883998201228624</v>
      </c>
      <c r="K989" s="47">
        <f t="shared" si="100"/>
        <v>1135.2010123881455</v>
      </c>
      <c r="L989" s="25">
        <v>1043</v>
      </c>
      <c r="M989" s="50">
        <f t="shared" si="94"/>
        <v>1.0920474627279519</v>
      </c>
      <c r="N989" s="47">
        <f t="shared" si="101"/>
        <v>1139.0055036252538</v>
      </c>
    </row>
    <row r="990" spans="6:14" hidden="1" outlineLevel="1" x14ac:dyDescent="0.45">
      <c r="F990">
        <v>1044</v>
      </c>
      <c r="G990" s="50">
        <f t="shared" si="91"/>
        <v>1.0844017647784441</v>
      </c>
      <c r="H990" s="47">
        <f t="shared" si="102"/>
        <v>1132.1154424286956</v>
      </c>
      <c r="I990" s="25">
        <v>1044</v>
      </c>
      <c r="J990" s="50">
        <f t="shared" si="103"/>
        <v>1.0881693525660396</v>
      </c>
      <c r="K990" s="47">
        <f t="shared" si="100"/>
        <v>1136.0488040789453</v>
      </c>
      <c r="L990" s="25">
        <v>1044</v>
      </c>
      <c r="M990" s="50">
        <f t="shared" si="94"/>
        <v>1.091807090388627</v>
      </c>
      <c r="N990" s="47">
        <f t="shared" si="101"/>
        <v>1139.8466023657265</v>
      </c>
    </row>
    <row r="991" spans="6:14" hidden="1" outlineLevel="1" x14ac:dyDescent="0.45">
      <c r="F991">
        <v>1045</v>
      </c>
      <c r="G991" s="50">
        <f t="shared" si="91"/>
        <v>1.0841821184972016</v>
      </c>
      <c r="H991" s="47">
        <f t="shared" si="102"/>
        <v>1132.9703138295756</v>
      </c>
      <c r="I991" s="25">
        <v>1045</v>
      </c>
      <c r="J991" s="50">
        <f t="shared" si="103"/>
        <v>1.0879395097965363</v>
      </c>
      <c r="K991" s="47">
        <f t="shared" si="100"/>
        <v>1136.8967877373805</v>
      </c>
      <c r="L991" s="25">
        <v>1045</v>
      </c>
      <c r="M991" s="50">
        <f t="shared" si="94"/>
        <v>1.0915673716906633</v>
      </c>
      <c r="N991" s="47">
        <f t="shared" si="101"/>
        <v>1140.6879034167432</v>
      </c>
    </row>
    <row r="992" spans="6:14" hidden="1" outlineLevel="1" x14ac:dyDescent="0.45">
      <c r="F992">
        <v>1046</v>
      </c>
      <c r="G992" s="50">
        <f t="shared" si="91"/>
        <v>1.0839630656544699</v>
      </c>
      <c r="H992" s="47">
        <f t="shared" si="102"/>
        <v>1133.8253666745754</v>
      </c>
      <c r="I992" s="25">
        <v>1046</v>
      </c>
      <c r="J992" s="50">
        <f t="shared" si="103"/>
        <v>1.087710289999378</v>
      </c>
      <c r="K992" s="47">
        <f t="shared" si="100"/>
        <v>1137.7449633393494</v>
      </c>
      <c r="L992" s="25">
        <v>1046</v>
      </c>
      <c r="M992" s="50">
        <f t="shared" si="94"/>
        <v>1.0913283047252189</v>
      </c>
      <c r="N992" s="47">
        <f t="shared" si="101"/>
        <v>1141.5294067425789</v>
      </c>
    </row>
    <row r="993" spans="6:14" hidden="1" outlineLevel="1" x14ac:dyDescent="0.45">
      <c r="F993">
        <v>1047</v>
      </c>
      <c r="G993" s="50">
        <f t="shared" si="91"/>
        <v>1.0837446045364052</v>
      </c>
      <c r="H993" s="47">
        <f t="shared" si="102"/>
        <v>1134.6806009496163</v>
      </c>
      <c r="I993" s="25">
        <v>1047</v>
      </c>
      <c r="J993" s="50">
        <f t="shared" si="103"/>
        <v>1.0874816913654697</v>
      </c>
      <c r="K993" s="47">
        <f t="shared" si="100"/>
        <v>1138.5933308596468</v>
      </c>
      <c r="L993" s="25">
        <v>1047</v>
      </c>
      <c r="M993" s="50">
        <f t="shared" si="94"/>
        <v>1.0910898875896846</v>
      </c>
      <c r="N993" s="47">
        <f t="shared" si="101"/>
        <v>1142.3711123063997</v>
      </c>
    </row>
    <row r="994" spans="6:14" hidden="1" outlineLevel="1" x14ac:dyDescent="0.45">
      <c r="F994">
        <v>1048</v>
      </c>
      <c r="G994" s="50">
        <f t="shared" si="91"/>
        <v>1.0835267334346665</v>
      </c>
      <c r="H994" s="47">
        <f t="shared" si="102"/>
        <v>1135.5360166395305</v>
      </c>
      <c r="I994" s="25">
        <v>1048</v>
      </c>
      <c r="J994" s="50">
        <f t="shared" si="103"/>
        <v>1.087253712091574</v>
      </c>
      <c r="K994" s="47">
        <f t="shared" si="100"/>
        <v>1139.4418902719694</v>
      </c>
      <c r="L994" s="25">
        <v>1048</v>
      </c>
      <c r="M994" s="50">
        <f t="shared" si="94"/>
        <v>1.0908521183876603</v>
      </c>
      <c r="N994" s="47">
        <f t="shared" si="101"/>
        <v>1143.2130200702679</v>
      </c>
    </row>
    <row r="995" spans="6:14" hidden="1" outlineLevel="1" x14ac:dyDescent="0.45">
      <c r="F995">
        <v>1049</v>
      </c>
      <c r="G995" s="50">
        <f t="shared" si="91"/>
        <v>1.0833094506463956</v>
      </c>
      <c r="H995" s="47">
        <f t="shared" si="102"/>
        <v>1136.3916137280689</v>
      </c>
      <c r="I995" s="25">
        <v>1049</v>
      </c>
      <c r="J995" s="50">
        <f t="shared" si="103"/>
        <v>1.0870263503802886</v>
      </c>
      <c r="K995" s="47">
        <f t="shared" si="100"/>
        <v>1140.2906415489228</v>
      </c>
      <c r="L995" s="25">
        <v>1049</v>
      </c>
      <c r="M995" s="50">
        <f t="shared" si="94"/>
        <v>1.0906149952289317</v>
      </c>
      <c r="N995" s="47">
        <f t="shared" si="101"/>
        <v>1144.0551299951494</v>
      </c>
    </row>
    <row r="996" spans="6:14" hidden="1" outlineLevel="1" x14ac:dyDescent="0.45">
      <c r="F996">
        <v>1050</v>
      </c>
      <c r="G996" s="50">
        <f t="shared" si="91"/>
        <v>1.0830927544741962</v>
      </c>
      <c r="H996" s="47">
        <f t="shared" si="102"/>
        <v>1137.247392197906</v>
      </c>
      <c r="I996" s="25">
        <v>1050</v>
      </c>
      <c r="J996" s="50">
        <f t="shared" si="103"/>
        <v>1.0867996044400254</v>
      </c>
      <c r="K996" s="47">
        <f t="shared" si="100"/>
        <v>1141.1395846620267</v>
      </c>
      <c r="L996" s="25">
        <v>1050</v>
      </c>
      <c r="M996" s="50">
        <f t="shared" si="94"/>
        <v>1.0903785162294468</v>
      </c>
      <c r="N996" s="47">
        <f t="shared" si="101"/>
        <v>1144.8974420409193</v>
      </c>
    </row>
    <row r="997" spans="6:14" hidden="1" outlineLevel="1" x14ac:dyDescent="0.45">
      <c r="F997">
        <v>1051</v>
      </c>
      <c r="G997" s="50">
        <f t="shared" si="91"/>
        <v>1.0828766432261141</v>
      </c>
      <c r="H997" s="47">
        <f t="shared" si="102"/>
        <v>1138.103352030646</v>
      </c>
      <c r="I997" s="25">
        <v>1051</v>
      </c>
      <c r="J997" s="50">
        <f t="shared" si="103"/>
        <v>1.0865734724849883</v>
      </c>
      <c r="K997" s="47">
        <f t="shared" si="100"/>
        <v>1141.9887195817228</v>
      </c>
      <c r="L997" s="25">
        <v>1051</v>
      </c>
      <c r="M997" s="50">
        <f t="shared" si="94"/>
        <v>1.0901426795112927</v>
      </c>
      <c r="N997" s="47">
        <f t="shared" si="101"/>
        <v>1145.7399561663688</v>
      </c>
    </row>
    <row r="998" spans="6:14" hidden="1" outlineLevel="1" x14ac:dyDescent="0.45">
      <c r="F998">
        <v>1052</v>
      </c>
      <c r="G998" s="50">
        <f t="shared" si="91"/>
        <v>1.0826611152156169</v>
      </c>
      <c r="H998" s="47">
        <f t="shared" si="102"/>
        <v>1138.9594932068289</v>
      </c>
      <c r="I998" s="25">
        <v>1052</v>
      </c>
      <c r="J998" s="50">
        <f t="shared" si="103"/>
        <v>1.0863479527351512</v>
      </c>
      <c r="K998" s="47">
        <f t="shared" si="100"/>
        <v>1142.8380462773791</v>
      </c>
      <c r="L998" s="25">
        <v>1052</v>
      </c>
      <c r="M998" s="50">
        <f t="shared" si="94"/>
        <v>1.0899074832026727</v>
      </c>
      <c r="N998" s="47">
        <f t="shared" si="101"/>
        <v>1146.5826723292116</v>
      </c>
    </row>
    <row r="999" spans="6:14" hidden="1" outlineLevel="1" x14ac:dyDescent="0.45">
      <c r="F999">
        <v>1053</v>
      </c>
      <c r="G999" s="50">
        <f t="shared" si="91"/>
        <v>1.0824461687615743</v>
      </c>
      <c r="H999" s="47">
        <f t="shared" si="102"/>
        <v>1139.8158157059377</v>
      </c>
      <c r="I999" s="25">
        <v>1053</v>
      </c>
      <c r="J999" s="50">
        <f t="shared" si="103"/>
        <v>1.086123043416237</v>
      </c>
      <c r="K999" s="47">
        <f t="shared" si="100"/>
        <v>1143.6875647172976</v>
      </c>
      <c r="L999" s="25">
        <v>1053</v>
      </c>
      <c r="M999" s="50">
        <f t="shared" si="94"/>
        <v>1.0896729254378825</v>
      </c>
      <c r="N999" s="47">
        <f t="shared" si="101"/>
        <v>1147.4255904860902</v>
      </c>
    </row>
    <row r="1000" spans="6:14" hidden="1" outlineLevel="1" x14ac:dyDescent="0.45">
      <c r="F1000">
        <v>1054</v>
      </c>
      <c r="G1000" s="50">
        <f t="shared" si="91"/>
        <v>1.0822318021882376</v>
      </c>
      <c r="H1000" s="47">
        <f t="shared" si="102"/>
        <v>1140.6723195064023</v>
      </c>
      <c r="I1000" s="25">
        <v>1054</v>
      </c>
      <c r="J1000" s="50">
        <f t="shared" si="103"/>
        <v>1.085898742759696</v>
      </c>
      <c r="K1000" s="47">
        <f t="shared" si="100"/>
        <v>1144.5372748687196</v>
      </c>
      <c r="L1000" s="25">
        <v>1054</v>
      </c>
      <c r="M1000" s="50">
        <f t="shared" si="94"/>
        <v>1.0894390043572881</v>
      </c>
      <c r="N1000" s="47">
        <f t="shared" si="101"/>
        <v>1148.2687105925818</v>
      </c>
    </row>
    <row r="1001" spans="6:14" hidden="1" outlineLevel="1" x14ac:dyDescent="0.45">
      <c r="F1001">
        <v>1055</v>
      </c>
      <c r="G1001" s="50">
        <f t="shared" si="91"/>
        <v>1.0820180138252202</v>
      </c>
      <c r="H1001" s="47">
        <f t="shared" si="102"/>
        <v>1141.5290045856073</v>
      </c>
      <c r="I1001" s="25">
        <v>1055</v>
      </c>
      <c r="J1001" s="50">
        <f t="shared" si="103"/>
        <v>1.0856750490026847</v>
      </c>
      <c r="K1001" s="47">
        <f t="shared" si="100"/>
        <v>1145.3871766978325</v>
      </c>
      <c r="L1001" s="25">
        <v>1055</v>
      </c>
      <c r="M1001" s="50">
        <f t="shared" si="94"/>
        <v>1.0892057181073027</v>
      </c>
      <c r="N1001" s="47">
        <f t="shared" si="101"/>
        <v>1149.1120326032044</v>
      </c>
    </row>
    <row r="1002" spans="6:14" hidden="1" outlineLevel="1" x14ac:dyDescent="0.45">
      <c r="F1002">
        <v>1056</v>
      </c>
      <c r="G1002" s="50">
        <f t="shared" si="91"/>
        <v>1.0818048020074784</v>
      </c>
      <c r="H1002" s="47">
        <f t="shared" si="102"/>
        <v>1142.3858709198971</v>
      </c>
      <c r="I1002" s="25">
        <v>1056</v>
      </c>
      <c r="J1002" s="50">
        <f t="shared" si="103"/>
        <v>1.0854519603880444</v>
      </c>
      <c r="K1002" s="47">
        <f t="shared" si="100"/>
        <v>1146.2372701697748</v>
      </c>
      <c r="L1002" s="25">
        <v>1056</v>
      </c>
      <c r="M1002" s="50">
        <f t="shared" si="94"/>
        <v>1.0889730648403635</v>
      </c>
      <c r="N1002" s="47">
        <f t="shared" si="101"/>
        <v>1149.9555564714237</v>
      </c>
    </row>
    <row r="1003" spans="6:14" hidden="1" outlineLevel="1" x14ac:dyDescent="0.45">
      <c r="F1003">
        <v>1057</v>
      </c>
      <c r="G1003" s="50">
        <f t="shared" si="91"/>
        <v>1.0815921650752907</v>
      </c>
      <c r="H1003" s="47">
        <f t="shared" si="102"/>
        <v>1143.2429184845823</v>
      </c>
      <c r="I1003" s="25">
        <v>1057</v>
      </c>
      <c r="J1003" s="50">
        <f t="shared" si="103"/>
        <v>1.0852294751642797</v>
      </c>
      <c r="K1003" s="47">
        <f t="shared" si="100"/>
        <v>1147.0875552486436</v>
      </c>
      <c r="L1003" s="25">
        <v>1057</v>
      </c>
      <c r="M1003" s="50">
        <f t="shared" si="94"/>
        <v>1.0887410427149096</v>
      </c>
      <c r="N1003" s="47">
        <f t="shared" si="101"/>
        <v>1150.7992821496593</v>
      </c>
    </row>
    <row r="1004" spans="6:14" hidden="1" outlineLevel="1" x14ac:dyDescent="0.45">
      <c r="F1004">
        <v>1058</v>
      </c>
      <c r="G1004" s="50">
        <f t="shared" si="91"/>
        <v>1.0813801013742386</v>
      </c>
      <c r="H1004" s="47">
        <f t="shared" si="102"/>
        <v>1144.1001472539444</v>
      </c>
      <c r="I1004" s="25">
        <v>1058</v>
      </c>
      <c r="J1004" s="50">
        <f t="shared" si="103"/>
        <v>1.0850075915855384</v>
      </c>
      <c r="K1004" s="47">
        <f t="shared" si="100"/>
        <v>1147.9380318974995</v>
      </c>
      <c r="L1004" s="25">
        <v>1058</v>
      </c>
      <c r="M1004" s="50">
        <f t="shared" si="94"/>
        <v>1.0885096498953593</v>
      </c>
      <c r="N1004" s="47">
        <f t="shared" si="101"/>
        <v>1151.6432095892901</v>
      </c>
    </row>
    <row r="1005" spans="6:14" hidden="1" outlineLevel="1" x14ac:dyDescent="0.45">
      <c r="F1005">
        <v>1059</v>
      </c>
      <c r="G1005" s="50">
        <f t="shared" si="91"/>
        <v>1.0811686092551871</v>
      </c>
      <c r="H1005" s="47">
        <f t="shared" si="102"/>
        <v>1144.9575572012432</v>
      </c>
      <c r="I1005" s="25">
        <v>1059</v>
      </c>
      <c r="J1005" s="50">
        <f t="shared" si="103"/>
        <v>1.0847863079115891</v>
      </c>
      <c r="K1005" s="47">
        <f t="shared" si="100"/>
        <v>1148.7887000783728</v>
      </c>
      <c r="L1005" s="25">
        <v>1059</v>
      </c>
      <c r="M1005" s="50">
        <f t="shared" si="94"/>
        <v>1.0882788845520877</v>
      </c>
      <c r="N1005" s="47">
        <f t="shared" si="101"/>
        <v>1152.4873387406608</v>
      </c>
    </row>
    <row r="1006" spans="6:14" hidden="1" outlineLevel="1" x14ac:dyDescent="0.45">
      <c r="F1006">
        <v>1060</v>
      </c>
      <c r="G1006" s="50">
        <f t="shared" si="91"/>
        <v>1.0809576870742659</v>
      </c>
      <c r="H1006" s="47">
        <f t="shared" si="102"/>
        <v>1145.8151482987219</v>
      </c>
      <c r="I1006" s="25">
        <v>1060</v>
      </c>
      <c r="J1006" s="50">
        <f t="shared" si="103"/>
        <v>1.0845656224078017</v>
      </c>
      <c r="K1006" s="47">
        <f t="shared" si="100"/>
        <v>1149.6395597522699</v>
      </c>
      <c r="L1006" s="25">
        <v>1060</v>
      </c>
      <c r="M1006" s="50">
        <f t="shared" si="94"/>
        <v>1.088048744861404</v>
      </c>
      <c r="N1006" s="47">
        <f t="shared" si="101"/>
        <v>1153.3316695530882</v>
      </c>
    </row>
    <row r="1007" spans="6:14" hidden="1" outlineLevel="1" x14ac:dyDescent="0.45">
      <c r="F1007">
        <v>1061</v>
      </c>
      <c r="G1007" s="50">
        <f t="shared" si="91"/>
        <v>1.0807473331928488</v>
      </c>
      <c r="H1007" s="47">
        <f t="shared" si="102"/>
        <v>1146.6729205176125</v>
      </c>
      <c r="I1007" s="25">
        <v>1061</v>
      </c>
      <c r="J1007" s="50">
        <f t="shared" si="103"/>
        <v>1.084345533345126</v>
      </c>
      <c r="K1007" s="47">
        <f t="shared" si="100"/>
        <v>1150.4906108791786</v>
      </c>
      <c r="L1007" s="25">
        <v>1061</v>
      </c>
      <c r="M1007" s="50">
        <f t="shared" si="94"/>
        <v>1.08781922900553</v>
      </c>
      <c r="N1007" s="47">
        <f t="shared" si="101"/>
        <v>1154.1762019748674</v>
      </c>
    </row>
    <row r="1008" spans="6:14" hidden="1" outlineLevel="1" x14ac:dyDescent="0.45">
      <c r="F1008">
        <v>1062</v>
      </c>
      <c r="G1008" s="50">
        <f t="shared" ref="G1008:G1071" si="104">G1007^$G$19</f>
        <v>1.0805375459775353</v>
      </c>
      <c r="H1008" s="47">
        <f t="shared" si="102"/>
        <v>1147.5308738281424</v>
      </c>
      <c r="I1008" s="25">
        <v>1062</v>
      </c>
      <c r="J1008" s="50">
        <f t="shared" si="103"/>
        <v>1.0841260390000707</v>
      </c>
      <c r="K1008" s="47">
        <f t="shared" si="100"/>
        <v>1151.3418534180751</v>
      </c>
      <c r="L1008" s="25">
        <v>1062</v>
      </c>
      <c r="M1008" s="50">
        <f t="shared" ref="M1008:M1071" si="105">M1007^$M$19</f>
        <v>1.0875903351725769</v>
      </c>
      <c r="N1008" s="47">
        <f t="shared" si="101"/>
        <v>1155.0209359532766</v>
      </c>
    </row>
    <row r="1009" spans="6:14" hidden="1" outlineLevel="1" x14ac:dyDescent="0.45">
      <c r="F1009">
        <v>1063</v>
      </c>
      <c r="G1009" s="50">
        <f t="shared" si="104"/>
        <v>1.0803283238001316</v>
      </c>
      <c r="H1009" s="47">
        <f t="shared" si="102"/>
        <v>1148.3890081995398</v>
      </c>
      <c r="I1009" s="25">
        <v>1063</v>
      </c>
      <c r="J1009" s="50">
        <f t="shared" si="103"/>
        <v>1.0839071376546834</v>
      </c>
      <c r="K1009" s="47">
        <f t="shared" si="100"/>
        <v>1152.1932873269284</v>
      </c>
      <c r="L1009" s="25">
        <v>1063</v>
      </c>
      <c r="M1009" s="50">
        <f t="shared" si="105"/>
        <v>1.0873620615565243</v>
      </c>
      <c r="N1009" s="47">
        <f t="shared" si="101"/>
        <v>1155.8658714345852</v>
      </c>
    </row>
    <row r="1010" spans="6:14" hidden="1" outlineLevel="1" x14ac:dyDescent="0.45">
      <c r="F1010">
        <v>1064</v>
      </c>
      <c r="G1010" s="50">
        <f t="shared" si="104"/>
        <v>1.0801196650376306</v>
      </c>
      <c r="H1010" s="47">
        <f t="shared" si="102"/>
        <v>1149.247323600039</v>
      </c>
      <c r="I1010" s="25">
        <v>1064</v>
      </c>
      <c r="J1010" s="50">
        <f t="shared" si="103"/>
        <v>1.0836888275965295</v>
      </c>
      <c r="K1010" s="47">
        <f t="shared" si="100"/>
        <v>1153.0449125627074</v>
      </c>
      <c r="L1010" s="25">
        <v>1064</v>
      </c>
      <c r="M1010" s="50">
        <f t="shared" si="105"/>
        <v>1.0871344063571975</v>
      </c>
      <c r="N1010" s="47">
        <f t="shared" si="101"/>
        <v>1156.7110083640582</v>
      </c>
    </row>
    <row r="1011" spans="6:14" hidden="1" outlineLevel="1" x14ac:dyDescent="0.45">
      <c r="F1011">
        <v>1065</v>
      </c>
      <c r="G1011" s="50">
        <f t="shared" si="104"/>
        <v>1.0799115680721938</v>
      </c>
      <c r="H1011" s="47">
        <f t="shared" si="102"/>
        <v>1150.1058199968863</v>
      </c>
      <c r="I1011" s="25">
        <v>1065</v>
      </c>
      <c r="J1011" s="50">
        <f t="shared" si="103"/>
        <v>1.0834711071186722</v>
      </c>
      <c r="K1011" s="47">
        <f t="shared" si="100"/>
        <v>1153.896729081386</v>
      </c>
      <c r="L1011" s="25">
        <v>1065</v>
      </c>
      <c r="M1011" s="50">
        <f t="shared" si="105"/>
        <v>1.0869073677802459</v>
      </c>
      <c r="N1011" s="47">
        <f t="shared" si="101"/>
        <v>1157.5563466859619</v>
      </c>
    </row>
    <row r="1012" spans="6:14" hidden="1" outlineLevel="1" x14ac:dyDescent="0.45">
      <c r="F1012">
        <v>1066</v>
      </c>
      <c r="G1012" s="50">
        <f t="shared" si="104"/>
        <v>1.0797040312911321</v>
      </c>
      <c r="H1012" s="47">
        <f t="shared" si="102"/>
        <v>1150.9644973563468</v>
      </c>
      <c r="I1012" s="25">
        <v>1066</v>
      </c>
      <c r="J1012" s="50">
        <f t="shared" si="103"/>
        <v>1.0832539745196521</v>
      </c>
      <c r="K1012" s="47">
        <f t="shared" si="100"/>
        <v>1154.7487368379491</v>
      </c>
      <c r="L1012" s="25">
        <v>1066</v>
      </c>
      <c r="M1012" s="50">
        <f t="shared" si="105"/>
        <v>1.0866809440371212</v>
      </c>
      <c r="N1012" s="47">
        <f t="shared" si="101"/>
        <v>1158.4018863435713</v>
      </c>
    </row>
    <row r="1013" spans="6:14" hidden="1" outlineLevel="1" x14ac:dyDescent="0.45">
      <c r="F1013">
        <v>1067</v>
      </c>
      <c r="G1013" s="50">
        <f t="shared" si="104"/>
        <v>1.0794970530868866</v>
      </c>
      <c r="H1013" s="47">
        <f t="shared" si="102"/>
        <v>1151.8233556437081</v>
      </c>
      <c r="I1013" s="25">
        <v>1067</v>
      </c>
      <c r="J1013" s="50">
        <f t="shared" si="103"/>
        <v>1.0830374281034665</v>
      </c>
      <c r="K1013" s="47">
        <f t="shared" si="100"/>
        <v>1155.6009357863986</v>
      </c>
      <c r="L1013" s="25">
        <v>1067</v>
      </c>
      <c r="M1013" s="50">
        <f t="shared" si="105"/>
        <v>1.0864551333450558</v>
      </c>
      <c r="N1013" s="47">
        <f t="shared" si="101"/>
        <v>1159.2476272791746</v>
      </c>
    </row>
    <row r="1014" spans="6:14" hidden="1" outlineLevel="1" x14ac:dyDescent="0.45">
      <c r="F1014">
        <v>1068</v>
      </c>
      <c r="G1014" s="50">
        <f t="shared" si="104"/>
        <v>1.0792906318570101</v>
      </c>
      <c r="H1014" s="47">
        <f t="shared" si="102"/>
        <v>1152.6823948232868</v>
      </c>
      <c r="I1014" s="25">
        <v>1068</v>
      </c>
      <c r="J1014" s="50">
        <f t="shared" si="103"/>
        <v>1.0828214661795497</v>
      </c>
      <c r="K1014" s="47">
        <f t="shared" ref="K1014:K1077" si="106">I1014*J1014</f>
        <v>1156.4533258797589</v>
      </c>
      <c r="L1014" s="25">
        <v>1068</v>
      </c>
      <c r="M1014" s="50">
        <f t="shared" si="105"/>
        <v>1.0862299339270411</v>
      </c>
      <c r="N1014" s="47">
        <f t="shared" ref="N1014:N1077" si="107">L1014*M1014</f>
        <v>1160.0935694340799</v>
      </c>
    </row>
    <row r="1015" spans="6:14" hidden="1" outlineLevel="1" x14ac:dyDescent="0.45">
      <c r="F1015">
        <v>1069</v>
      </c>
      <c r="G1015" s="50">
        <f t="shared" si="104"/>
        <v>1.0790847660041487</v>
      </c>
      <c r="H1015" s="47">
        <f t="shared" si="102"/>
        <v>1153.541614858435</v>
      </c>
      <c r="I1015" s="25">
        <v>1069</v>
      </c>
      <c r="J1015" s="50">
        <f t="shared" si="103"/>
        <v>1.082606087062753</v>
      </c>
      <c r="K1015" s="47">
        <f t="shared" si="106"/>
        <v>1157.3059070700829</v>
      </c>
      <c r="L1015" s="25">
        <v>1069</v>
      </c>
      <c r="M1015" s="50">
        <f t="shared" si="105"/>
        <v>1.0860053440118065</v>
      </c>
      <c r="N1015" s="47">
        <f t="shared" si="107"/>
        <v>1160.9397127486211</v>
      </c>
    </row>
    <row r="1016" spans="6:14" hidden="1" outlineLevel="1" x14ac:dyDescent="0.45">
      <c r="F1016">
        <v>1070</v>
      </c>
      <c r="G1016" s="50">
        <f t="shared" si="104"/>
        <v>1.0788794539360225</v>
      </c>
      <c r="H1016" s="47">
        <f t="shared" si="102"/>
        <v>1154.401015711544</v>
      </c>
      <c r="I1016" s="25">
        <v>1070</v>
      </c>
      <c r="J1016" s="50">
        <f t="shared" si="103"/>
        <v>1.082391289073324</v>
      </c>
      <c r="K1016" s="47">
        <f t="shared" si="106"/>
        <v>1158.1586793084568</v>
      </c>
      <c r="L1016" s="25">
        <v>1070</v>
      </c>
      <c r="M1016" s="50">
        <f t="shared" si="105"/>
        <v>1.0857813618337968</v>
      </c>
      <c r="N1016" s="47">
        <f t="shared" si="107"/>
        <v>1161.7860571621625</v>
      </c>
    </row>
    <row r="1017" spans="6:14" hidden="1" outlineLevel="1" x14ac:dyDescent="0.45">
      <c r="F1017">
        <v>1071</v>
      </c>
      <c r="G1017" s="50">
        <f t="shared" si="104"/>
        <v>1.0786746940654075</v>
      </c>
      <c r="H1017" s="47">
        <f t="shared" si="102"/>
        <v>1155.2605973440513</v>
      </c>
      <c r="I1017" s="25">
        <v>1071</v>
      </c>
      <c r="J1017" s="50">
        <f t="shared" si="103"/>
        <v>1.0821770705368878</v>
      </c>
      <c r="K1017" s="47">
        <f t="shared" si="106"/>
        <v>1159.0116425450069</v>
      </c>
      <c r="L1017" s="25">
        <v>1071</v>
      </c>
      <c r="M1017" s="50">
        <f t="shared" si="105"/>
        <v>1.0855579856331525</v>
      </c>
      <c r="N1017" s="47">
        <f t="shared" si="107"/>
        <v>1162.6326026131064</v>
      </c>
    </row>
    <row r="1018" spans="6:14" hidden="1" outlineLevel="1" x14ac:dyDescent="0.45">
      <c r="F1018">
        <v>1072</v>
      </c>
      <c r="G1018" s="50">
        <f t="shared" si="104"/>
        <v>1.0784704848101172</v>
      </c>
      <c r="H1018" s="47">
        <f t="shared" si="102"/>
        <v>1156.1203597164456</v>
      </c>
      <c r="I1018" s="25">
        <v>1072</v>
      </c>
      <c r="J1018" s="50">
        <f t="shared" si="103"/>
        <v>1.0819634297844261</v>
      </c>
      <c r="K1018" s="47">
        <f t="shared" si="106"/>
        <v>1159.8647967289048</v>
      </c>
      <c r="L1018" s="25">
        <v>1072</v>
      </c>
      <c r="M1018" s="50">
        <f t="shared" si="105"/>
        <v>1.0853352136556875</v>
      </c>
      <c r="N1018" s="47">
        <f t="shared" si="107"/>
        <v>1163.479349038897</v>
      </c>
    </row>
    <row r="1019" spans="6:14" hidden="1" outlineLevel="1" x14ac:dyDescent="0.45">
      <c r="F1019">
        <v>1073</v>
      </c>
      <c r="G1019" s="50">
        <f t="shared" si="104"/>
        <v>1.0782668245929843</v>
      </c>
      <c r="H1019" s="47">
        <f t="shared" ref="H1019:H1082" si="108">F1019*G1019</f>
        <v>1156.9803027882722</v>
      </c>
      <c r="I1019" s="25">
        <v>1073</v>
      </c>
      <c r="J1019" s="50">
        <f t="shared" si="103"/>
        <v>1.0817503651522578</v>
      </c>
      <c r="K1019" s="47">
        <f t="shared" si="106"/>
        <v>1160.7181418083726</v>
      </c>
      <c r="L1019" s="25">
        <v>1073</v>
      </c>
      <c r="M1019" s="50">
        <f t="shared" si="105"/>
        <v>1.085113044152868</v>
      </c>
      <c r="N1019" s="47">
        <f t="shared" si="107"/>
        <v>1164.3262963760274</v>
      </c>
    </row>
    <row r="1020" spans="6:14" hidden="1" outlineLevel="1" x14ac:dyDescent="0.45">
      <c r="F1020">
        <v>1074</v>
      </c>
      <c r="G1020" s="50">
        <f t="shared" si="104"/>
        <v>1.0780637118418421</v>
      </c>
      <c r="H1020" s="47">
        <f t="shared" si="108"/>
        <v>1157.8404265181384</v>
      </c>
      <c r="I1020" s="25">
        <v>1074</v>
      </c>
      <c r="J1020" s="50">
        <f t="shared" si="103"/>
        <v>1.0815378749820195</v>
      </c>
      <c r="K1020" s="47">
        <f t="shared" si="106"/>
        <v>1161.5716777306889</v>
      </c>
      <c r="L1020" s="25">
        <v>1074</v>
      </c>
      <c r="M1020" s="50">
        <f t="shared" si="105"/>
        <v>1.0848914753817922</v>
      </c>
      <c r="N1020" s="47">
        <f t="shared" si="107"/>
        <v>1165.1734445600448</v>
      </c>
    </row>
    <row r="1021" spans="6:14" hidden="1" outlineLevel="1" x14ac:dyDescent="0.45">
      <c r="F1021">
        <v>1075</v>
      </c>
      <c r="G1021" s="50">
        <f t="shared" si="104"/>
        <v>1.0778611449895064</v>
      </c>
      <c r="H1021" s="47">
        <f t="shared" si="108"/>
        <v>1158.7007308637194</v>
      </c>
      <c r="I1021" s="25">
        <v>1075</v>
      </c>
      <c r="J1021" s="50">
        <f t="shared" si="103"/>
        <v>1.0813259576206462</v>
      </c>
      <c r="K1021" s="47">
        <f t="shared" si="106"/>
        <v>1162.4254044421946</v>
      </c>
      <c r="L1021" s="25">
        <v>1075</v>
      </c>
      <c r="M1021" s="50">
        <f t="shared" si="105"/>
        <v>1.0846705056051686</v>
      </c>
      <c r="N1021" s="47">
        <f t="shared" si="107"/>
        <v>1166.0207935255562</v>
      </c>
    </row>
    <row r="1022" spans="6:14" hidden="1" outlineLevel="1" x14ac:dyDescent="0.45">
      <c r="F1022">
        <v>1076</v>
      </c>
      <c r="G1022" s="50">
        <f t="shared" si="104"/>
        <v>1.0776591224737573</v>
      </c>
      <c r="H1022" s="47">
        <f t="shared" si="108"/>
        <v>1159.5612157817629</v>
      </c>
      <c r="I1022" s="25">
        <v>1076</v>
      </c>
      <c r="J1022" s="50">
        <f t="shared" si="103"/>
        <v>1.0811146114203511</v>
      </c>
      <c r="K1022" s="47">
        <f t="shared" si="106"/>
        <v>1163.2793218882978</v>
      </c>
      <c r="L1022" s="25">
        <v>1076</v>
      </c>
      <c r="M1022" s="50">
        <f t="shared" si="105"/>
        <v>1.0844501330912957</v>
      </c>
      <c r="N1022" s="47">
        <f t="shared" si="107"/>
        <v>1166.8683432062342</v>
      </c>
    </row>
    <row r="1023" spans="6:14" hidden="1" outlineLevel="1" x14ac:dyDescent="0.45">
      <c r="F1023">
        <v>1077</v>
      </c>
      <c r="G1023" s="50">
        <f t="shared" si="104"/>
        <v>1.0774576427373215</v>
      </c>
      <c r="H1023" s="47">
        <f t="shared" si="108"/>
        <v>1160.4218812280951</v>
      </c>
      <c r="I1023" s="25">
        <v>1077</v>
      </c>
      <c r="J1023" s="50">
        <f t="shared" si="103"/>
        <v>1.0809038347386069</v>
      </c>
      <c r="K1023" s="47">
        <f t="shared" si="106"/>
        <v>1164.1334300134795</v>
      </c>
      <c r="L1023" s="25">
        <v>1077</v>
      </c>
      <c r="M1023" s="50">
        <f t="shared" si="105"/>
        <v>1.0842303561140409</v>
      </c>
      <c r="N1023" s="47">
        <f t="shared" si="107"/>
        <v>1167.716093534822</v>
      </c>
    </row>
    <row r="1024" spans="6:14" hidden="1" outlineLevel="1" x14ac:dyDescent="0.45">
      <c r="F1024">
        <v>1078</v>
      </c>
      <c r="G1024" s="50">
        <f t="shared" si="104"/>
        <v>1.0772567042278536</v>
      </c>
      <c r="H1024" s="47">
        <f t="shared" si="108"/>
        <v>1161.2827271576261</v>
      </c>
      <c r="I1024" s="25">
        <v>1078</v>
      </c>
      <c r="J1024" s="50">
        <f t="shared" si="103"/>
        <v>1.0806936259381255</v>
      </c>
      <c r="K1024" s="47">
        <f t="shared" si="106"/>
        <v>1164.9877287612992</v>
      </c>
      <c r="L1024" s="25">
        <v>1078</v>
      </c>
      <c r="M1024" s="50">
        <f t="shared" si="105"/>
        <v>1.0840111729528203</v>
      </c>
      <c r="N1024" s="47">
        <f t="shared" si="107"/>
        <v>1168.5640444431403</v>
      </c>
    </row>
    <row r="1025" spans="6:14" hidden="1" outlineLevel="1" x14ac:dyDescent="0.45">
      <c r="F1025">
        <v>1079</v>
      </c>
      <c r="G1025" s="50">
        <f t="shared" si="104"/>
        <v>1.0770563053979192</v>
      </c>
      <c r="H1025" s="47">
        <f t="shared" si="108"/>
        <v>1162.1437535243549</v>
      </c>
      <c r="I1025" s="25">
        <v>1079</v>
      </c>
      <c r="J1025" s="50">
        <f t="shared" si="103"/>
        <v>1.08048398338684</v>
      </c>
      <c r="K1025" s="47">
        <f t="shared" si="106"/>
        <v>1165.8422180744003</v>
      </c>
      <c r="L1025" s="25">
        <v>1079</v>
      </c>
      <c r="M1025" s="50">
        <f t="shared" si="105"/>
        <v>1.0837925818925775</v>
      </c>
      <c r="N1025" s="47">
        <f t="shared" si="107"/>
        <v>1169.4121958620913</v>
      </c>
    </row>
    <row r="1026" spans="6:14" hidden="1" outlineLevel="1" x14ac:dyDescent="0.45">
      <c r="F1026">
        <v>1080</v>
      </c>
      <c r="G1026" s="50">
        <f t="shared" si="104"/>
        <v>1.076856444704976</v>
      </c>
      <c r="H1026" s="47">
        <f t="shared" si="108"/>
        <v>1163.004960281374</v>
      </c>
      <c r="I1026" s="25">
        <v>1080</v>
      </c>
      <c r="J1026" s="50">
        <f t="shared" si="103"/>
        <v>1.0802749054578851</v>
      </c>
      <c r="K1026" s="47">
        <f t="shared" si="106"/>
        <v>1166.6968978945158</v>
      </c>
      <c r="L1026" s="25">
        <v>1080</v>
      </c>
      <c r="M1026" s="50">
        <f t="shared" si="105"/>
        <v>1.0835745812237636</v>
      </c>
      <c r="N1026" s="47">
        <f t="shared" si="107"/>
        <v>1170.2605477216646</v>
      </c>
    </row>
    <row r="1027" spans="6:14" hidden="1" outlineLevel="1" x14ac:dyDescent="0.45">
      <c r="F1027">
        <v>1081</v>
      </c>
      <c r="G1027" s="50">
        <f t="shared" si="104"/>
        <v>1.0766571206113567</v>
      </c>
      <c r="H1027" s="47">
        <f t="shared" si="108"/>
        <v>1163.8663473808765</v>
      </c>
      <c r="I1027" s="25">
        <v>1081</v>
      </c>
      <c r="J1027" s="50">
        <f t="shared" si="103"/>
        <v>1.0800663905295771</v>
      </c>
      <c r="K1027" s="47">
        <f t="shared" si="106"/>
        <v>1167.5517681624729</v>
      </c>
      <c r="L1027" s="25">
        <v>1081</v>
      </c>
      <c r="M1027" s="50">
        <f t="shared" si="105"/>
        <v>1.0833571692423165</v>
      </c>
      <c r="N1027" s="47">
        <f t="shared" si="107"/>
        <v>1171.1090999509443</v>
      </c>
    </row>
    <row r="1028" spans="6:14" hidden="1" outlineLevel="1" x14ac:dyDescent="0.45">
      <c r="F1028">
        <v>1082</v>
      </c>
      <c r="G1028" s="50">
        <f t="shared" si="104"/>
        <v>1.0764583315842511</v>
      </c>
      <c r="H1028" s="47">
        <f t="shared" si="108"/>
        <v>1164.7279147741597</v>
      </c>
      <c r="I1028" s="25">
        <v>1082</v>
      </c>
      <c r="J1028" s="50">
        <f t="shared" si="103"/>
        <v>1.0798584369853965</v>
      </c>
      <c r="K1028" s="47">
        <f t="shared" si="106"/>
        <v>1168.4068288181991</v>
      </c>
      <c r="L1028" s="25">
        <v>1082</v>
      </c>
      <c r="M1028" s="50">
        <f t="shared" si="105"/>
        <v>1.0831403442496408</v>
      </c>
      <c r="N1028" s="47">
        <f t="shared" si="107"/>
        <v>1171.9578524781114</v>
      </c>
    </row>
    <row r="1029" spans="6:14" hidden="1" outlineLevel="1" x14ac:dyDescent="0.45">
      <c r="F1029">
        <v>1083</v>
      </c>
      <c r="G1029" s="50">
        <f t="shared" si="104"/>
        <v>1.0762600760956886</v>
      </c>
      <c r="H1029" s="47">
        <f t="shared" si="108"/>
        <v>1165.5896624116308</v>
      </c>
      <c r="I1029" s="25">
        <v>1083</v>
      </c>
      <c r="J1029" s="50">
        <f t="shared" si="103"/>
        <v>1.0796510432139679</v>
      </c>
      <c r="K1029" s="47">
        <f t="shared" si="106"/>
        <v>1169.2620798007272</v>
      </c>
      <c r="L1029" s="25">
        <v>1083</v>
      </c>
      <c r="M1029" s="50">
        <f t="shared" si="105"/>
        <v>1.0829241045525877</v>
      </c>
      <c r="N1029" s="47">
        <f t="shared" si="107"/>
        <v>1172.8068052304525</v>
      </c>
    </row>
    <row r="1030" spans="6:14" hidden="1" outlineLevel="1" x14ac:dyDescent="0.45">
      <c r="F1030">
        <v>1084</v>
      </c>
      <c r="G1030" s="50">
        <f t="shared" si="104"/>
        <v>1.0760623526225208</v>
      </c>
      <c r="H1030" s="47">
        <f t="shared" si="108"/>
        <v>1166.4515902428125</v>
      </c>
      <c r="I1030" s="25">
        <v>1084</v>
      </c>
      <c r="J1030" s="50">
        <f t="shared" si="103"/>
        <v>1.0794442076090414</v>
      </c>
      <c r="K1030" s="47">
        <f t="shared" si="106"/>
        <v>1170.1175210482008</v>
      </c>
      <c r="L1030" s="25">
        <v>1084</v>
      </c>
      <c r="M1030" s="50">
        <f t="shared" si="105"/>
        <v>1.0827084484634346</v>
      </c>
      <c r="N1030" s="47">
        <f t="shared" si="107"/>
        <v>1173.6559581343631</v>
      </c>
    </row>
    <row r="1031" spans="6:14" hidden="1" outlineLevel="1" x14ac:dyDescent="0.45">
      <c r="F1031">
        <v>1085</v>
      </c>
      <c r="G1031" s="50">
        <f t="shared" si="104"/>
        <v>1.0758651596464035</v>
      </c>
      <c r="H1031" s="47">
        <f t="shared" si="108"/>
        <v>1167.3136982163478</v>
      </c>
      <c r="I1031" s="25">
        <v>1085</v>
      </c>
      <c r="J1031" s="50">
        <f t="shared" si="103"/>
        <v>1.0792379285694744</v>
      </c>
      <c r="K1031" s="47">
        <f t="shared" si="106"/>
        <v>1170.9731524978797</v>
      </c>
      <c r="L1031" s="25">
        <v>1085</v>
      </c>
      <c r="M1031" s="50">
        <f t="shared" si="105"/>
        <v>1.0824933742998653</v>
      </c>
      <c r="N1031" s="47">
        <f t="shared" si="107"/>
        <v>1174.5053111153538</v>
      </c>
    </row>
    <row r="1032" spans="6:14" hidden="1" outlineLevel="1" x14ac:dyDescent="0.45">
      <c r="F1032">
        <v>1086</v>
      </c>
      <c r="G1032" s="50">
        <f t="shared" si="104"/>
        <v>1.0756684956537801</v>
      </c>
      <c r="H1032" s="47">
        <f t="shared" si="108"/>
        <v>1168.1759862800052</v>
      </c>
      <c r="I1032" s="25">
        <v>1086</v>
      </c>
      <c r="J1032" s="50">
        <f t="shared" si="103"/>
        <v>1.0790322044992122</v>
      </c>
      <c r="K1032" s="47">
        <f t="shared" si="106"/>
        <v>1171.8289740861444</v>
      </c>
      <c r="L1032" s="25">
        <v>1086</v>
      </c>
      <c r="M1032" s="50">
        <f t="shared" si="105"/>
        <v>1.0822788803849495</v>
      </c>
      <c r="N1032" s="47">
        <f t="shared" si="107"/>
        <v>1175.354864098055</v>
      </c>
    </row>
    <row r="1033" spans="6:14" hidden="1" outlineLevel="1" x14ac:dyDescent="0.45">
      <c r="F1033">
        <v>1087</v>
      </c>
      <c r="G1033" s="50">
        <f t="shared" si="104"/>
        <v>1.0754723591358633</v>
      </c>
      <c r="H1033" s="47">
        <f t="shared" si="108"/>
        <v>1169.0384543806833</v>
      </c>
      <c r="I1033" s="25">
        <v>1087</v>
      </c>
      <c r="J1033" s="50">
        <f t="shared" si="103"/>
        <v>1.0788270338072699</v>
      </c>
      <c r="K1033" s="47">
        <f t="shared" si="106"/>
        <v>1172.6849857485024</v>
      </c>
      <c r="L1033" s="25">
        <v>1087</v>
      </c>
      <c r="M1033" s="50">
        <f t="shared" si="105"/>
        <v>1.0820649650471237</v>
      </c>
      <c r="N1033" s="47">
        <f t="shared" si="107"/>
        <v>1176.2046170062235</v>
      </c>
    </row>
    <row r="1034" spans="6:14" hidden="1" outlineLevel="1" x14ac:dyDescent="0.45">
      <c r="F1034">
        <v>1088</v>
      </c>
      <c r="G1034" s="50">
        <f t="shared" si="104"/>
        <v>1.0752767485886188</v>
      </c>
      <c r="H1034" s="47">
        <f t="shared" si="108"/>
        <v>1169.9011024644171</v>
      </c>
      <c r="I1034" s="25">
        <v>1088</v>
      </c>
      <c r="J1034" s="50">
        <f t="shared" si="103"/>
        <v>1.0786224149077137</v>
      </c>
      <c r="K1034" s="47">
        <f t="shared" si="106"/>
        <v>1173.5411874195925</v>
      </c>
      <c r="L1034" s="25">
        <v>1088</v>
      </c>
      <c r="M1034" s="50">
        <f t="shared" si="105"/>
        <v>1.0818516266201712</v>
      </c>
      <c r="N1034" s="47">
        <f t="shared" si="107"/>
        <v>1177.0545697627463</v>
      </c>
    </row>
    <row r="1035" spans="6:14" hidden="1" outlineLevel="1" x14ac:dyDescent="0.45">
      <c r="F1035">
        <v>1089</v>
      </c>
      <c r="G1035" s="50">
        <f t="shared" si="104"/>
        <v>1.0750816625127477</v>
      </c>
      <c r="H1035" s="47">
        <f t="shared" si="108"/>
        <v>1170.7639304763823</v>
      </c>
      <c r="I1035" s="25">
        <v>1089</v>
      </c>
      <c r="J1035" s="50">
        <f t="shared" si="103"/>
        <v>1.0784183462196426</v>
      </c>
      <c r="K1035" s="47">
        <f t="shared" si="106"/>
        <v>1174.3975790331908</v>
      </c>
      <c r="L1035" s="25">
        <v>1089</v>
      </c>
      <c r="M1035" s="50">
        <f t="shared" si="105"/>
        <v>1.0816388634432019</v>
      </c>
      <c r="N1035" s="47">
        <f t="shared" si="107"/>
        <v>1177.904722289647</v>
      </c>
    </row>
    <row r="1036" spans="6:14" hidden="1" outlineLevel="1" x14ac:dyDescent="0.45">
      <c r="F1036">
        <v>1090</v>
      </c>
      <c r="G1036" s="50">
        <f t="shared" si="104"/>
        <v>1.0748870994136694</v>
      </c>
      <c r="H1036" s="47">
        <f t="shared" si="108"/>
        <v>1171.6269383608997</v>
      </c>
      <c r="I1036" s="25">
        <v>1090</v>
      </c>
      <c r="J1036" s="50">
        <f t="shared" si="103"/>
        <v>1.0782148261671696</v>
      </c>
      <c r="K1036" s="47">
        <f t="shared" si="106"/>
        <v>1175.2541605222148</v>
      </c>
      <c r="L1036" s="25">
        <v>1090</v>
      </c>
      <c r="M1036" s="50">
        <f t="shared" si="105"/>
        <v>1.0814266738606333</v>
      </c>
      <c r="N1036" s="47">
        <f t="shared" si="107"/>
        <v>1178.7550745080903</v>
      </c>
    </row>
    <row r="1037" spans="6:14" hidden="1" outlineLevel="1" x14ac:dyDescent="0.45">
      <c r="F1037">
        <v>1091</v>
      </c>
      <c r="G1037" s="50">
        <f t="shared" si="104"/>
        <v>1.0746930578015048</v>
      </c>
      <c r="H1037" s="47">
        <f t="shared" si="108"/>
        <v>1172.4901260614417</v>
      </c>
      <c r="I1037" s="25">
        <v>1091</v>
      </c>
      <c r="J1037" s="50">
        <f t="shared" si="103"/>
        <v>1.0780118531794041</v>
      </c>
      <c r="K1037" s="47">
        <f t="shared" si="106"/>
        <v>1176.1109318187298</v>
      </c>
      <c r="L1037" s="25">
        <v>1091</v>
      </c>
      <c r="M1037" s="50">
        <f t="shared" si="105"/>
        <v>1.0812150562221707</v>
      </c>
      <c r="N1037" s="47">
        <f t="shared" si="107"/>
        <v>1179.6056263383882</v>
      </c>
    </row>
    <row r="1038" spans="6:14" hidden="1" outlineLevel="1" x14ac:dyDescent="0.45">
      <c r="F1038">
        <v>1092</v>
      </c>
      <c r="G1038" s="50">
        <f t="shared" si="104"/>
        <v>1.074499536191059</v>
      </c>
      <c r="H1038" s="47">
        <f t="shared" si="108"/>
        <v>1173.3534935206364</v>
      </c>
      <c r="I1038" s="25">
        <v>1092</v>
      </c>
      <c r="J1038" s="50">
        <f t="shared" si="103"/>
        <v>1.0778094256904334</v>
      </c>
      <c r="K1038" s="47">
        <f t="shared" si="106"/>
        <v>1176.9678928539533</v>
      </c>
      <c r="L1038" s="25">
        <v>1092</v>
      </c>
      <c r="M1038" s="50">
        <f t="shared" si="105"/>
        <v>1.0810040088827877</v>
      </c>
      <c r="N1038" s="47">
        <f t="shared" si="107"/>
        <v>1180.4563777000042</v>
      </c>
    </row>
    <row r="1039" spans="6:14" hidden="1" outlineLevel="1" x14ac:dyDescent="0.45">
      <c r="F1039">
        <v>1093</v>
      </c>
      <c r="G1039" s="50">
        <f t="shared" si="104"/>
        <v>1.0743065331018047</v>
      </c>
      <c r="H1039" s="47">
        <f t="shared" si="108"/>
        <v>1174.2170406802725</v>
      </c>
      <c r="I1039" s="25">
        <v>1093</v>
      </c>
      <c r="J1039" s="50">
        <f t="shared" si="103"/>
        <v>1.0776075421393043</v>
      </c>
      <c r="K1039" s="47">
        <f t="shared" si="106"/>
        <v>1177.8250435582597</v>
      </c>
      <c r="L1039" s="25">
        <v>1093</v>
      </c>
      <c r="M1039" s="50">
        <f t="shared" si="105"/>
        <v>1.080793530202707</v>
      </c>
      <c r="N1039" s="47">
        <f t="shared" si="107"/>
        <v>1181.3073285115588</v>
      </c>
    </row>
    <row r="1040" spans="6:14" hidden="1" outlineLevel="1" x14ac:dyDescent="0.45">
      <c r="F1040">
        <v>1094</v>
      </c>
      <c r="G1040" s="50">
        <f t="shared" si="104"/>
        <v>1.0741140470578652</v>
      </c>
      <c r="H1040" s="47">
        <f t="shared" si="108"/>
        <v>1175.0807674813045</v>
      </c>
      <c r="I1040" s="25">
        <v>1094</v>
      </c>
      <c r="J1040" s="50">
        <f t="shared" si="103"/>
        <v>1.0774062009700056</v>
      </c>
      <c r="K1040" s="47">
        <f t="shared" si="106"/>
        <v>1178.6823838611861</v>
      </c>
      <c r="L1040" s="25">
        <v>1094</v>
      </c>
      <c r="M1040" s="50">
        <f t="shared" si="105"/>
        <v>1.0805836185473809</v>
      </c>
      <c r="N1040" s="47">
        <f t="shared" si="107"/>
        <v>1182.1584786908347</v>
      </c>
    </row>
    <row r="1041" spans="6:14" hidden="1" outlineLevel="1" x14ac:dyDescent="0.45">
      <c r="F1041">
        <v>1095</v>
      </c>
      <c r="G1041" s="50">
        <f t="shared" si="104"/>
        <v>1.0739220765879978</v>
      </c>
      <c r="H1041" s="47">
        <f t="shared" si="108"/>
        <v>1175.9446738638576</v>
      </c>
      <c r="I1041" s="25">
        <v>1095</v>
      </c>
      <c r="J1041" s="50">
        <f t="shared" si="103"/>
        <v>1.0772054006314495</v>
      </c>
      <c r="K1041" s="47">
        <f t="shared" si="106"/>
        <v>1179.5399136914373</v>
      </c>
      <c r="L1041" s="25">
        <v>1095</v>
      </c>
      <c r="M1041" s="50">
        <f t="shared" si="105"/>
        <v>1.0803742722874725</v>
      </c>
      <c r="N1041" s="47">
        <f t="shared" si="107"/>
        <v>1183.0098281547823</v>
      </c>
    </row>
    <row r="1042" spans="6:14" hidden="1" outlineLevel="1" x14ac:dyDescent="0.45">
      <c r="F1042">
        <v>1096</v>
      </c>
      <c r="G1042" s="50">
        <f t="shared" si="104"/>
        <v>1.073730620225577</v>
      </c>
      <c r="H1042" s="47">
        <f t="shared" si="108"/>
        <v>1176.8087597672325</v>
      </c>
      <c r="I1042" s="25">
        <v>1096</v>
      </c>
      <c r="J1042" s="50">
        <f t="shared" si="103"/>
        <v>1.0770051395774545</v>
      </c>
      <c r="K1042" s="47">
        <f t="shared" si="106"/>
        <v>1180.39763297689</v>
      </c>
      <c r="L1042" s="25">
        <v>1096</v>
      </c>
      <c r="M1042" s="50">
        <f t="shared" si="105"/>
        <v>1.0801654897988362</v>
      </c>
      <c r="N1042" s="47">
        <f t="shared" si="107"/>
        <v>1183.8613768195244</v>
      </c>
    </row>
    <row r="1043" spans="6:14" hidden="1" outlineLevel="1" x14ac:dyDescent="0.45">
      <c r="F1043">
        <v>1097</v>
      </c>
      <c r="G1043" s="50">
        <f t="shared" si="104"/>
        <v>1.0735396765085783</v>
      </c>
      <c r="H1043" s="47">
        <f t="shared" si="108"/>
        <v>1177.6730251299105</v>
      </c>
      <c r="I1043" s="25">
        <v>1097</v>
      </c>
      <c r="J1043" s="50">
        <f t="shared" ref="J1043:J1106" si="109">J1042^$J$19</f>
        <v>1.0768054162667267</v>
      </c>
      <c r="K1043" s="47">
        <f t="shared" si="106"/>
        <v>1181.2555416445991</v>
      </c>
      <c r="L1043" s="25">
        <v>1097</v>
      </c>
      <c r="M1043" s="50">
        <f t="shared" si="105"/>
        <v>1.0799572694624988</v>
      </c>
      <c r="N1043" s="47">
        <f t="shared" si="107"/>
        <v>1184.7131246003612</v>
      </c>
    </row>
    <row r="1044" spans="6:14" hidden="1" outlineLevel="1" x14ac:dyDescent="0.45">
      <c r="F1044">
        <v>1098</v>
      </c>
      <c r="G1044" s="50">
        <f t="shared" si="104"/>
        <v>1.0733492439795611</v>
      </c>
      <c r="H1044" s="47">
        <f t="shared" si="108"/>
        <v>1178.537469889558</v>
      </c>
      <c r="I1044" s="25">
        <v>1098</v>
      </c>
      <c r="J1044" s="50">
        <f t="shared" si="109"/>
        <v>1.0766062291628427</v>
      </c>
      <c r="K1044" s="47">
        <f t="shared" si="106"/>
        <v>1182.1136396208012</v>
      </c>
      <c r="L1044" s="25">
        <v>1098</v>
      </c>
      <c r="M1044" s="50">
        <f t="shared" si="105"/>
        <v>1.0797496096646406</v>
      </c>
      <c r="N1044" s="47">
        <f t="shared" si="107"/>
        <v>1185.5650714117753</v>
      </c>
    </row>
    <row r="1045" spans="6:14" hidden="1" outlineLevel="1" x14ac:dyDescent="0.45">
      <c r="F1045">
        <v>1099</v>
      </c>
      <c r="G1045" s="50">
        <f t="shared" si="104"/>
        <v>1.0731593211856525</v>
      </c>
      <c r="H1045" s="47">
        <f t="shared" si="108"/>
        <v>1179.402093983032</v>
      </c>
      <c r="I1045" s="25">
        <v>1099</v>
      </c>
      <c r="J1045" s="50">
        <f t="shared" si="109"/>
        <v>1.076407576734232</v>
      </c>
      <c r="K1045" s="47">
        <f t="shared" si="106"/>
        <v>1182.9719268309211</v>
      </c>
      <c r="L1045" s="25">
        <v>1099</v>
      </c>
      <c r="M1045" s="50">
        <f t="shared" si="105"/>
        <v>1.0795425087965766</v>
      </c>
      <c r="N1045" s="47">
        <f t="shared" si="107"/>
        <v>1186.4172171674377</v>
      </c>
    </row>
    <row r="1046" spans="6:14" collapsed="1" x14ac:dyDescent="0.45">
      <c r="F1046" s="26">
        <v>1100</v>
      </c>
      <c r="G1046" s="50">
        <f t="shared" si="104"/>
        <v>1.0729699066785312</v>
      </c>
      <c r="H1046" s="47">
        <f t="shared" si="108"/>
        <v>1180.2668973463842</v>
      </c>
      <c r="I1046" s="49">
        <v>1100</v>
      </c>
      <c r="J1046" s="50">
        <f t="shared" si="109"/>
        <v>1.0762094574541587</v>
      </c>
      <c r="K1046" s="47">
        <f t="shared" si="106"/>
        <v>1183.8304031995747</v>
      </c>
      <c r="L1046" s="49">
        <v>1100</v>
      </c>
      <c r="M1046" s="50">
        <f t="shared" si="105"/>
        <v>1.0793359652547374</v>
      </c>
      <c r="N1046" s="47">
        <f t="shared" si="107"/>
        <v>1187.2695617802112</v>
      </c>
    </row>
    <row r="1047" spans="6:14" hidden="1" outlineLevel="1" x14ac:dyDescent="0.45">
      <c r="F1047">
        <v>1101</v>
      </c>
      <c r="G1047" s="50">
        <f t="shared" si="104"/>
        <v>1.0727809990144106</v>
      </c>
      <c r="H1047" s="47">
        <f t="shared" si="108"/>
        <v>1181.131879914866</v>
      </c>
      <c r="I1047" s="25">
        <v>1101</v>
      </c>
      <c r="J1047" s="50">
        <f t="shared" si="109"/>
        <v>1.0760118698007048</v>
      </c>
      <c r="K1047" s="47">
        <f t="shared" si="106"/>
        <v>1184.689068650576</v>
      </c>
      <c r="L1047" s="25">
        <v>1101</v>
      </c>
      <c r="M1047" s="50">
        <f t="shared" si="105"/>
        <v>1.0791299774406509</v>
      </c>
      <c r="N1047" s="47">
        <f t="shared" si="107"/>
        <v>1188.1221051621567</v>
      </c>
    </row>
    <row r="1048" spans="6:14" hidden="1" outlineLevel="1" x14ac:dyDescent="0.45">
      <c r="F1048">
        <v>1102</v>
      </c>
      <c r="G1048" s="50">
        <f t="shared" si="104"/>
        <v>1.0725925967540231</v>
      </c>
      <c r="H1048" s="47">
        <f t="shared" si="108"/>
        <v>1181.9970416229335</v>
      </c>
      <c r="I1048" s="25">
        <v>1102</v>
      </c>
      <c r="J1048" s="50">
        <f t="shared" si="109"/>
        <v>1.0758148122567521</v>
      </c>
      <c r="K1048" s="47">
        <f t="shared" si="106"/>
        <v>1185.5479231069407</v>
      </c>
      <c r="L1048" s="25">
        <v>1102</v>
      </c>
      <c r="M1048" s="50">
        <f t="shared" si="105"/>
        <v>1.0789245437609229</v>
      </c>
      <c r="N1048" s="47">
        <f t="shared" si="107"/>
        <v>1188.9748472245371</v>
      </c>
    </row>
    <row r="1049" spans="6:14" hidden="1" outlineLevel="1" x14ac:dyDescent="0.45">
      <c r="F1049">
        <v>1103</v>
      </c>
      <c r="G1049" s="50">
        <f t="shared" si="104"/>
        <v>1.0724046984626034</v>
      </c>
      <c r="H1049" s="47">
        <f t="shared" si="108"/>
        <v>1182.8623824042515</v>
      </c>
      <c r="I1049" s="25">
        <v>1103</v>
      </c>
      <c r="J1049" s="50">
        <f t="shared" si="109"/>
        <v>1.0756182833099655</v>
      </c>
      <c r="K1049" s="47">
        <f t="shared" si="106"/>
        <v>1186.4069664908918</v>
      </c>
      <c r="L1049" s="25">
        <v>1103</v>
      </c>
      <c r="M1049" s="50">
        <f t="shared" si="105"/>
        <v>1.0787196626272202</v>
      </c>
      <c r="N1049" s="47">
        <f t="shared" si="107"/>
        <v>1189.8277878778238</v>
      </c>
    </row>
    <row r="1050" spans="6:14" hidden="1" outlineLevel="1" x14ac:dyDescent="0.45">
      <c r="F1050">
        <v>1104</v>
      </c>
      <c r="G1050" s="50">
        <f t="shared" si="104"/>
        <v>1.0722173027098729</v>
      </c>
      <c r="H1050" s="47">
        <f t="shared" si="108"/>
        <v>1183.7279021916997</v>
      </c>
      <c r="I1050" s="25">
        <v>1104</v>
      </c>
      <c r="J1050" s="50">
        <f t="shared" si="109"/>
        <v>1.0754222814527747</v>
      </c>
      <c r="K1050" s="47">
        <f t="shared" si="106"/>
        <v>1187.2661987238632</v>
      </c>
      <c r="L1050" s="25">
        <v>1104</v>
      </c>
      <c r="M1050" s="50">
        <f t="shared" si="105"/>
        <v>1.07851533245625</v>
      </c>
      <c r="N1050" s="47">
        <f t="shared" si="107"/>
        <v>1190.6809270316999</v>
      </c>
    </row>
    <row r="1051" spans="6:14" hidden="1" outlineLevel="1" x14ac:dyDescent="0.45">
      <c r="F1051">
        <v>1105</v>
      </c>
      <c r="G1051" s="50">
        <f t="shared" si="104"/>
        <v>1.0720304080700231</v>
      </c>
      <c r="H1051" s="47">
        <f t="shared" si="108"/>
        <v>1184.5936009173756</v>
      </c>
      <c r="I1051" s="25">
        <v>1105</v>
      </c>
      <c r="J1051" s="50">
        <f t="shared" si="109"/>
        <v>1.0752268051823586</v>
      </c>
      <c r="K1051" s="47">
        <f t="shared" si="106"/>
        <v>1188.1256197265063</v>
      </c>
      <c r="L1051" s="25">
        <v>1105</v>
      </c>
      <c r="M1051" s="50">
        <f t="shared" si="105"/>
        <v>1.0783115516697432</v>
      </c>
      <c r="N1051" s="47">
        <f t="shared" si="107"/>
        <v>1191.5342645950664</v>
      </c>
    </row>
    <row r="1052" spans="6:14" hidden="1" outlineLevel="1" x14ac:dyDescent="0.45">
      <c r="F1052">
        <v>1106</v>
      </c>
      <c r="G1052" s="50">
        <f t="shared" si="104"/>
        <v>1.0718440131217004</v>
      </c>
      <c r="H1052" s="47">
        <f t="shared" si="108"/>
        <v>1185.4594785126008</v>
      </c>
      <c r="I1052" s="25">
        <v>1106</v>
      </c>
      <c r="J1052" s="50">
        <f t="shared" si="109"/>
        <v>1.0750318530006262</v>
      </c>
      <c r="K1052" s="47">
        <f t="shared" si="106"/>
        <v>1188.9852294186926</v>
      </c>
      <c r="L1052" s="25">
        <v>1106</v>
      </c>
      <c r="M1052" s="50">
        <f t="shared" si="105"/>
        <v>1.0781083186944354</v>
      </c>
      <c r="N1052" s="47">
        <f t="shared" si="107"/>
        <v>1192.3878004760454</v>
      </c>
    </row>
    <row r="1053" spans="6:14" hidden="1" outlineLevel="1" x14ac:dyDescent="0.45">
      <c r="F1053">
        <v>1107</v>
      </c>
      <c r="G1053" s="50">
        <f t="shared" si="104"/>
        <v>1.071658116447989</v>
      </c>
      <c r="H1053" s="47">
        <f t="shared" si="108"/>
        <v>1186.3255349079238</v>
      </c>
      <c r="I1053" s="25">
        <v>1107</v>
      </c>
      <c r="J1053" s="50">
        <f t="shared" si="109"/>
        <v>1.0748374234142011</v>
      </c>
      <c r="K1053" s="47">
        <f t="shared" si="106"/>
        <v>1189.8450277195207</v>
      </c>
      <c r="L1053" s="25">
        <v>1107</v>
      </c>
      <c r="M1053" s="50">
        <f t="shared" si="105"/>
        <v>1.0779056319620481</v>
      </c>
      <c r="N1053" s="47">
        <f t="shared" si="107"/>
        <v>1193.2415345819873</v>
      </c>
    </row>
    <row r="1054" spans="6:14" hidden="1" outlineLevel="1" x14ac:dyDescent="0.45">
      <c r="F1054">
        <v>1108</v>
      </c>
      <c r="G1054" s="50">
        <f t="shared" si="104"/>
        <v>1.0714727166363964</v>
      </c>
      <c r="H1054" s="47">
        <f t="shared" si="108"/>
        <v>1187.1917700331273</v>
      </c>
      <c r="I1054" s="25">
        <v>1108</v>
      </c>
      <c r="J1054" s="50">
        <f t="shared" si="109"/>
        <v>1.0746435149344038</v>
      </c>
      <c r="K1054" s="47">
        <f t="shared" si="106"/>
        <v>1190.7050145473195</v>
      </c>
      <c r="L1054" s="25">
        <v>1108</v>
      </c>
      <c r="M1054" s="50">
        <f t="shared" si="105"/>
        <v>1.0777034899092721</v>
      </c>
      <c r="N1054" s="47">
        <f t="shared" si="107"/>
        <v>1194.0954668194736</v>
      </c>
    </row>
    <row r="1055" spans="6:14" hidden="1" outlineLevel="1" x14ac:dyDescent="0.45">
      <c r="F1055">
        <v>1109</v>
      </c>
      <c r="G1055" s="50">
        <f t="shared" si="104"/>
        <v>1.0712878122788367</v>
      </c>
      <c r="H1055" s="47">
        <f t="shared" si="108"/>
        <v>1188.05818381723</v>
      </c>
      <c r="I1055" s="25">
        <v>1109</v>
      </c>
      <c r="J1055" s="50">
        <f t="shared" si="109"/>
        <v>1.0744501260772346</v>
      </c>
      <c r="K1055" s="47">
        <f t="shared" si="106"/>
        <v>1191.5651898196531</v>
      </c>
      <c r="L1055" s="25">
        <v>1109</v>
      </c>
      <c r="M1055" s="50">
        <f t="shared" si="105"/>
        <v>1.0775018909777478</v>
      </c>
      <c r="N1055" s="47">
        <f t="shared" si="107"/>
        <v>1194.9495970943224</v>
      </c>
    </row>
    <row r="1056" spans="6:14" hidden="1" outlineLevel="1" x14ac:dyDescent="0.45">
      <c r="F1056">
        <v>1110</v>
      </c>
      <c r="G1056" s="50">
        <f t="shared" si="104"/>
        <v>1.071103401971615</v>
      </c>
      <c r="H1056" s="47">
        <f t="shared" si="108"/>
        <v>1188.9247761884926</v>
      </c>
      <c r="I1056" s="25">
        <v>1110</v>
      </c>
      <c r="J1056" s="50">
        <f t="shared" si="109"/>
        <v>1.0742572553633571</v>
      </c>
      <c r="K1056" s="47">
        <f t="shared" si="106"/>
        <v>1192.4255534533265</v>
      </c>
      <c r="L1056" s="25">
        <v>1110</v>
      </c>
      <c r="M1056" s="50">
        <f t="shared" si="105"/>
        <v>1.0773008336140484</v>
      </c>
      <c r="N1056" s="47">
        <f t="shared" si="107"/>
        <v>1195.8039253115937</v>
      </c>
    </row>
    <row r="1057" spans="6:14" hidden="1" outlineLevel="1" x14ac:dyDescent="0.45">
      <c r="F1057">
        <v>1111</v>
      </c>
      <c r="G1057" s="50">
        <f t="shared" si="104"/>
        <v>1.0709194843154122</v>
      </c>
      <c r="H1057" s="47">
        <f t="shared" si="108"/>
        <v>1189.7915470744229</v>
      </c>
      <c r="I1057" s="25">
        <v>1111</v>
      </c>
      <c r="J1057" s="50">
        <f t="shared" si="109"/>
        <v>1.0740649013180819</v>
      </c>
      <c r="K1057" s="47">
        <f t="shared" si="106"/>
        <v>1193.286105364389</v>
      </c>
      <c r="L1057" s="25">
        <v>1111</v>
      </c>
      <c r="M1057" s="50">
        <f t="shared" si="105"/>
        <v>1.0771003162696609</v>
      </c>
      <c r="N1057" s="47">
        <f t="shared" si="107"/>
        <v>1196.6584513755931</v>
      </c>
    </row>
    <row r="1058" spans="6:14" hidden="1" outlineLevel="1" x14ac:dyDescent="0.45">
      <c r="F1058">
        <v>1112</v>
      </c>
      <c r="G1058" s="50">
        <f t="shared" si="104"/>
        <v>1.0707360579152687</v>
      </c>
      <c r="H1058" s="47">
        <f t="shared" si="108"/>
        <v>1190.6584964017788</v>
      </c>
      <c r="I1058" s="25">
        <v>1112</v>
      </c>
      <c r="J1058" s="50">
        <f t="shared" si="109"/>
        <v>1.0738730624713482</v>
      </c>
      <c r="K1058" s="47">
        <f t="shared" si="106"/>
        <v>1194.1468454681392</v>
      </c>
      <c r="L1058" s="25">
        <v>1112</v>
      </c>
      <c r="M1058" s="50">
        <f t="shared" si="105"/>
        <v>1.0769003374009689</v>
      </c>
      <c r="N1058" s="47">
        <f t="shared" si="107"/>
        <v>1197.5131751898775</v>
      </c>
    </row>
    <row r="1059" spans="6:14" hidden="1" outlineLevel="1" x14ac:dyDescent="0.45">
      <c r="F1059">
        <v>1113</v>
      </c>
      <c r="G1059" s="50">
        <f t="shared" si="104"/>
        <v>1.0705531213805697</v>
      </c>
      <c r="H1059" s="47">
        <f t="shared" si="108"/>
        <v>1191.5256240965741</v>
      </c>
      <c r="I1059" s="25">
        <v>1113</v>
      </c>
      <c r="J1059" s="50">
        <f t="shared" si="109"/>
        <v>1.073681737357709</v>
      </c>
      <c r="K1059" s="47">
        <f t="shared" si="106"/>
        <v>1195.0077736791302</v>
      </c>
      <c r="L1059" s="25">
        <v>1113</v>
      </c>
      <c r="M1059" s="50">
        <f t="shared" si="105"/>
        <v>1.0767008954692352</v>
      </c>
      <c r="N1059" s="47">
        <f t="shared" si="107"/>
        <v>1198.3680966572588</v>
      </c>
    </row>
    <row r="1060" spans="6:14" hidden="1" outlineLevel="1" x14ac:dyDescent="0.45">
      <c r="F1060">
        <v>1114</v>
      </c>
      <c r="G1060" s="50">
        <f t="shared" si="104"/>
        <v>1.0703706733250291</v>
      </c>
      <c r="H1060" s="47">
        <f t="shared" si="108"/>
        <v>1192.3929300840825</v>
      </c>
      <c r="I1060" s="25">
        <v>1114</v>
      </c>
      <c r="J1060" s="50">
        <f t="shared" si="109"/>
        <v>1.0734909245163138</v>
      </c>
      <c r="K1060" s="47">
        <f t="shared" si="106"/>
        <v>1195.8688899111735</v>
      </c>
      <c r="L1060" s="25">
        <v>1114</v>
      </c>
      <c r="M1060" s="50">
        <f t="shared" si="105"/>
        <v>1.0765019889405834</v>
      </c>
      <c r="N1060" s="47">
        <f t="shared" si="107"/>
        <v>1199.2232156798098</v>
      </c>
    </row>
    <row r="1061" spans="6:14" hidden="1" outlineLevel="1" x14ac:dyDescent="0.45">
      <c r="F1061">
        <v>1115</v>
      </c>
      <c r="G1061" s="50">
        <f t="shared" si="104"/>
        <v>1.0701887123666745</v>
      </c>
      <c r="H1061" s="47">
        <f t="shared" si="108"/>
        <v>1193.260414288842</v>
      </c>
      <c r="I1061" s="25">
        <v>1115</v>
      </c>
      <c r="J1061" s="50">
        <f t="shared" si="109"/>
        <v>1.0733006224908916</v>
      </c>
      <c r="K1061" s="47">
        <f t="shared" si="106"/>
        <v>1196.7301940773441</v>
      </c>
      <c r="L1061" s="25">
        <v>1115</v>
      </c>
      <c r="M1061" s="50">
        <f t="shared" si="105"/>
        <v>1.0763036162859803</v>
      </c>
      <c r="N1061" s="47">
        <f t="shared" si="107"/>
        <v>1200.078532158868</v>
      </c>
    </row>
    <row r="1062" spans="6:14" hidden="1" outlineLevel="1" x14ac:dyDescent="0.45">
      <c r="F1062">
        <v>1116</v>
      </c>
      <c r="G1062" s="50">
        <f t="shared" si="104"/>
        <v>1.0700072371278313</v>
      </c>
      <c r="H1062" s="47">
        <f t="shared" si="108"/>
        <v>1194.1280766346597</v>
      </c>
      <c r="I1062" s="25">
        <v>1116</v>
      </c>
      <c r="J1062" s="50">
        <f t="shared" si="109"/>
        <v>1.0731108298297354</v>
      </c>
      <c r="K1062" s="47">
        <f t="shared" si="106"/>
        <v>1197.5916860899847</v>
      </c>
      <c r="L1062" s="25">
        <v>1116</v>
      </c>
      <c r="M1062" s="50">
        <f t="shared" si="105"/>
        <v>1.0761057759812187</v>
      </c>
      <c r="N1062" s="47">
        <f t="shared" si="107"/>
        <v>1200.9340459950402</v>
      </c>
    </row>
    <row r="1063" spans="6:14" hidden="1" outlineLevel="1" x14ac:dyDescent="0.45">
      <c r="F1063">
        <v>1117</v>
      </c>
      <c r="G1063" s="50">
        <f t="shared" si="104"/>
        <v>1.0698262462351082</v>
      </c>
      <c r="H1063" s="47">
        <f t="shared" si="108"/>
        <v>1194.9959170446159</v>
      </c>
      <c r="I1063" s="25">
        <v>1117</v>
      </c>
      <c r="J1063" s="50">
        <f t="shared" si="109"/>
        <v>1.0729215450856848</v>
      </c>
      <c r="K1063" s="47">
        <f t="shared" si="106"/>
        <v>1198.4533658607099</v>
      </c>
      <c r="L1063" s="25">
        <v>1117</v>
      </c>
      <c r="M1063" s="50">
        <f t="shared" si="105"/>
        <v>1.0759084665068999</v>
      </c>
      <c r="N1063" s="47">
        <f t="shared" si="107"/>
        <v>1201.7897570882071</v>
      </c>
    </row>
    <row r="1064" spans="6:14" hidden="1" outlineLevel="1" x14ac:dyDescent="0.45">
      <c r="F1064">
        <v>1118</v>
      </c>
      <c r="G1064" s="50">
        <f t="shared" si="104"/>
        <v>1.0696457383193816</v>
      </c>
      <c r="H1064" s="47">
        <f t="shared" si="108"/>
        <v>1195.8639354410686</v>
      </c>
      <c r="I1064" s="25">
        <v>1118</v>
      </c>
      <c r="J1064" s="50">
        <f t="shared" si="109"/>
        <v>1.0727327668161108</v>
      </c>
      <c r="K1064" s="47">
        <f t="shared" si="106"/>
        <v>1199.3152333004118</v>
      </c>
      <c r="L1064" s="25">
        <v>1118</v>
      </c>
      <c r="M1064" s="50">
        <f t="shared" si="105"/>
        <v>1.0757116863484162</v>
      </c>
      <c r="N1064" s="47">
        <f t="shared" si="107"/>
        <v>1202.6456653375294</v>
      </c>
    </row>
    <row r="1065" spans="6:14" hidden="1" outlineLevel="1" x14ac:dyDescent="0.45">
      <c r="F1065">
        <v>1119</v>
      </c>
      <c r="G1065" s="50">
        <f t="shared" si="104"/>
        <v>1.06946571201578</v>
      </c>
      <c r="H1065" s="47">
        <f t="shared" si="108"/>
        <v>1196.7321317456579</v>
      </c>
      <c r="I1065" s="25">
        <v>1119</v>
      </c>
      <c r="J1065" s="50">
        <f t="shared" si="109"/>
        <v>1.0725444935828987</v>
      </c>
      <c r="K1065" s="47">
        <f t="shared" si="106"/>
        <v>1200.1772883192637</v>
      </c>
      <c r="L1065" s="25">
        <v>1119</v>
      </c>
      <c r="M1065" s="50">
        <f t="shared" si="105"/>
        <v>1.0755154339959332</v>
      </c>
      <c r="N1065" s="47">
        <f t="shared" si="107"/>
        <v>1203.5017706414492</v>
      </c>
    </row>
    <row r="1066" spans="6:14" hidden="1" outlineLevel="1" x14ac:dyDescent="0.45">
      <c r="F1066">
        <v>1120</v>
      </c>
      <c r="G1066" s="50">
        <f t="shared" si="104"/>
        <v>1.0692861659636701</v>
      </c>
      <c r="H1066" s="47">
        <f t="shared" si="108"/>
        <v>1197.6005058793105</v>
      </c>
      <c r="I1066" s="25">
        <v>1120</v>
      </c>
      <c r="J1066" s="50">
        <f t="shared" si="109"/>
        <v>1.0723567239524321</v>
      </c>
      <c r="K1066" s="47">
        <f t="shared" si="106"/>
        <v>1201.0395308267239</v>
      </c>
      <c r="L1066" s="25">
        <v>1120</v>
      </c>
      <c r="M1066" s="50">
        <f t="shared" si="105"/>
        <v>1.0753197079443733</v>
      </c>
      <c r="N1066" s="47">
        <f t="shared" si="107"/>
        <v>1204.3580728976981</v>
      </c>
    </row>
    <row r="1067" spans="6:14" hidden="1" outlineLevel="1" x14ac:dyDescent="0.45">
      <c r="F1067">
        <v>1121</v>
      </c>
      <c r="G1067" s="50">
        <f t="shared" si="104"/>
        <v>1.0691070988066407</v>
      </c>
      <c r="H1067" s="47">
        <f t="shared" si="108"/>
        <v>1198.4690577622441</v>
      </c>
      <c r="I1067" s="25">
        <v>1121</v>
      </c>
      <c r="J1067" s="50">
        <f t="shared" si="109"/>
        <v>1.0721694564955773</v>
      </c>
      <c r="K1067" s="47">
        <f t="shared" si="106"/>
        <v>1201.9019607315422</v>
      </c>
      <c r="L1067" s="25">
        <v>1121</v>
      </c>
      <c r="M1067" s="50">
        <f t="shared" si="105"/>
        <v>1.0751245066933979</v>
      </c>
      <c r="N1067" s="47">
        <f t="shared" si="107"/>
        <v>1205.2145720032991</v>
      </c>
    </row>
    <row r="1068" spans="6:14" hidden="1" outlineLevel="1" x14ac:dyDescent="0.45">
      <c r="F1068">
        <v>1122</v>
      </c>
      <c r="G1068" s="50">
        <f t="shared" si="104"/>
        <v>1.0689285091924883</v>
      </c>
      <c r="H1068" s="47">
        <f t="shared" si="108"/>
        <v>1199.3377873139718</v>
      </c>
      <c r="I1068" s="25">
        <v>1122</v>
      </c>
      <c r="J1068" s="50">
        <f t="shared" si="109"/>
        <v>1.0719826897876665</v>
      </c>
      <c r="K1068" s="47">
        <f t="shared" si="106"/>
        <v>1202.7645779417619</v>
      </c>
      <c r="L1068" s="25">
        <v>1122</v>
      </c>
      <c r="M1068" s="50">
        <f t="shared" si="105"/>
        <v>1.0749298287473905</v>
      </c>
      <c r="N1068" s="47">
        <f t="shared" si="107"/>
        <v>1206.0712678545722</v>
      </c>
    </row>
    <row r="1069" spans="6:14" hidden="1" outlineLevel="1" x14ac:dyDescent="0.45">
      <c r="F1069">
        <v>1123</v>
      </c>
      <c r="G1069" s="50">
        <f t="shared" si="104"/>
        <v>1.0687503957732019</v>
      </c>
      <c r="H1069" s="47">
        <f t="shared" si="108"/>
        <v>1200.2066944533058</v>
      </c>
      <c r="I1069" s="25">
        <v>1123</v>
      </c>
      <c r="J1069" s="50">
        <f t="shared" si="109"/>
        <v>1.0717964224084828</v>
      </c>
      <c r="K1069" s="47">
        <f t="shared" si="106"/>
        <v>1203.6273823647261</v>
      </c>
      <c r="L1069" s="25">
        <v>1123</v>
      </c>
      <c r="M1069" s="50">
        <f t="shared" si="105"/>
        <v>1.0747356726154398</v>
      </c>
      <c r="N1069" s="47">
        <f t="shared" si="107"/>
        <v>1206.9281603471388</v>
      </c>
    </row>
    <row r="1070" spans="6:14" hidden="1" outlineLevel="1" x14ac:dyDescent="0.45">
      <c r="F1070">
        <v>1124</v>
      </c>
      <c r="G1070" s="50">
        <f t="shared" si="104"/>
        <v>1.0685727572049482</v>
      </c>
      <c r="H1070" s="47">
        <f t="shared" si="108"/>
        <v>1201.0757790983616</v>
      </c>
      <c r="I1070" s="25">
        <v>1124</v>
      </c>
      <c r="J1070" s="50">
        <f t="shared" si="109"/>
        <v>1.0716106529422431</v>
      </c>
      <c r="K1070" s="47">
        <f t="shared" si="106"/>
        <v>1204.4903739070812</v>
      </c>
      <c r="L1070" s="25">
        <v>1124</v>
      </c>
      <c r="M1070" s="50">
        <f t="shared" si="105"/>
        <v>1.0745420368113225</v>
      </c>
      <c r="N1070" s="47">
        <f t="shared" si="107"/>
        <v>1207.7852493759265</v>
      </c>
    </row>
    <row r="1071" spans="6:14" hidden="1" outlineLevel="1" x14ac:dyDescent="0.45">
      <c r="F1071">
        <v>1125</v>
      </c>
      <c r="G1071" s="50">
        <f t="shared" si="104"/>
        <v>1.068395592148057</v>
      </c>
      <c r="H1071" s="47">
        <f t="shared" si="108"/>
        <v>1201.9450411665641</v>
      </c>
      <c r="I1071" s="25">
        <v>1125</v>
      </c>
      <c r="J1071" s="50">
        <f t="shared" si="109"/>
        <v>1.0714253799775835</v>
      </c>
      <c r="K1071" s="47">
        <f t="shared" si="106"/>
        <v>1205.3535524747815</v>
      </c>
      <c r="L1071" s="25">
        <v>1125</v>
      </c>
      <c r="M1071" s="50">
        <f t="shared" si="105"/>
        <v>1.0743489198534868</v>
      </c>
      <c r="N1071" s="47">
        <f t="shared" si="107"/>
        <v>1208.6425348351727</v>
      </c>
    </row>
    <row r="1072" spans="6:14" hidden="1" outlineLevel="1" x14ac:dyDescent="0.45">
      <c r="F1072">
        <v>1126</v>
      </c>
      <c r="G1072" s="50">
        <f t="shared" ref="G1072:G1135" si="110">G1071^$G$19</f>
        <v>1.0682188992670067</v>
      </c>
      <c r="H1072" s="47">
        <f t="shared" si="108"/>
        <v>1202.8144805746497</v>
      </c>
      <c r="I1072" s="25">
        <v>1126</v>
      </c>
      <c r="J1072" s="50">
        <f t="shared" si="109"/>
        <v>1.0712406021075422</v>
      </c>
      <c r="K1072" s="47">
        <f t="shared" si="106"/>
        <v>1206.2169179730924</v>
      </c>
      <c r="L1072" s="25">
        <v>1126</v>
      </c>
      <c r="M1072" s="50">
        <f t="shared" ref="M1072:M1135" si="111">M1071^$M$19</f>
        <v>1.0741563202650348</v>
      </c>
      <c r="N1072" s="47">
        <f t="shared" si="107"/>
        <v>1209.5000166184293</v>
      </c>
    </row>
    <row r="1073" spans="6:14" hidden="1" outlineLevel="1" x14ac:dyDescent="0.45">
      <c r="F1073">
        <v>1127</v>
      </c>
      <c r="G1073" s="50">
        <f t="shared" si="110"/>
        <v>1.0680426772304092</v>
      </c>
      <c r="H1073" s="47">
        <f t="shared" si="108"/>
        <v>1203.6840972386713</v>
      </c>
      <c r="I1073" s="25">
        <v>1127</v>
      </c>
      <c r="J1073" s="50">
        <f t="shared" si="109"/>
        <v>1.0710563179295454</v>
      </c>
      <c r="K1073" s="47">
        <f t="shared" si="106"/>
        <v>1207.0804703065976</v>
      </c>
      <c r="L1073" s="25">
        <v>1127</v>
      </c>
      <c r="M1073" s="50">
        <f t="shared" si="111"/>
        <v>1.0739642365737068</v>
      </c>
      <c r="N1073" s="47">
        <f t="shared" si="107"/>
        <v>1210.3576946185676</v>
      </c>
    </row>
    <row r="1074" spans="6:14" hidden="1" outlineLevel="1" x14ac:dyDescent="0.45">
      <c r="F1074">
        <v>1128</v>
      </c>
      <c r="G1074" s="50">
        <f t="shared" si="110"/>
        <v>1.0678669247109953</v>
      </c>
      <c r="H1074" s="47">
        <f t="shared" si="108"/>
        <v>1204.5538910740026</v>
      </c>
      <c r="I1074" s="25">
        <v>1128</v>
      </c>
      <c r="J1074" s="50">
        <f t="shared" si="109"/>
        <v>1.07087252604539</v>
      </c>
      <c r="K1074" s="47">
        <f t="shared" si="106"/>
        <v>1207.9442093791999</v>
      </c>
      <c r="L1074" s="25">
        <v>1128</v>
      </c>
      <c r="M1074" s="50">
        <f t="shared" si="111"/>
        <v>1.0737726673118635</v>
      </c>
      <c r="N1074" s="47">
        <f t="shared" si="107"/>
        <v>1211.2155687277821</v>
      </c>
    </row>
    <row r="1075" spans="6:14" hidden="1" outlineLevel="1" x14ac:dyDescent="0.45">
      <c r="F1075">
        <v>1129</v>
      </c>
      <c r="G1075" s="50">
        <f t="shared" si="110"/>
        <v>1.0676916403856007</v>
      </c>
      <c r="H1075" s="47">
        <f t="shared" si="108"/>
        <v>1205.4238619953433</v>
      </c>
      <c r="I1075" s="25">
        <v>1129</v>
      </c>
      <c r="J1075" s="50">
        <f t="shared" si="109"/>
        <v>1.0706892250612294</v>
      </c>
      <c r="K1075" s="47">
        <f t="shared" si="106"/>
        <v>1208.8081350941279</v>
      </c>
      <c r="L1075" s="25">
        <v>1129</v>
      </c>
      <c r="M1075" s="50">
        <f t="shared" si="111"/>
        <v>1.0735816110164702</v>
      </c>
      <c r="N1075" s="47">
        <f t="shared" si="107"/>
        <v>1212.0736388375949</v>
      </c>
    </row>
    <row r="1076" spans="6:14" hidden="1" outlineLevel="1" x14ac:dyDescent="0.45">
      <c r="F1076">
        <v>1130</v>
      </c>
      <c r="G1076" s="50">
        <f t="shared" si="110"/>
        <v>1.0675168229351508</v>
      </c>
      <c r="H1076" s="47">
        <f t="shared" si="108"/>
        <v>1206.2940099167204</v>
      </c>
      <c r="I1076" s="25">
        <v>1130</v>
      </c>
      <c r="J1076" s="50">
        <f t="shared" si="109"/>
        <v>1.0705064135875573</v>
      </c>
      <c r="K1076" s="47">
        <f t="shared" si="106"/>
        <v>1209.6722473539396</v>
      </c>
      <c r="L1076" s="25">
        <v>1130</v>
      </c>
      <c r="M1076" s="50">
        <f t="shared" si="111"/>
        <v>1.07339106622908</v>
      </c>
      <c r="N1076" s="47">
        <f t="shared" si="107"/>
        <v>1212.9319048388604</v>
      </c>
    </row>
    <row r="1077" spans="6:14" hidden="1" outlineLevel="1" x14ac:dyDescent="0.45">
      <c r="F1077">
        <v>1131</v>
      </c>
      <c r="G1077" s="50">
        <f t="shared" si="110"/>
        <v>1.0673424710446469</v>
      </c>
      <c r="H1077" s="47">
        <f t="shared" si="108"/>
        <v>1207.1643347514955</v>
      </c>
      <c r="I1077" s="25">
        <v>1131</v>
      </c>
      <c r="J1077" s="50">
        <f t="shared" si="109"/>
        <v>1.0703240902391922</v>
      </c>
      <c r="K1077" s="47">
        <f t="shared" si="106"/>
        <v>1210.5365460605262</v>
      </c>
      <c r="L1077" s="25">
        <v>1131</v>
      </c>
      <c r="M1077" s="50">
        <f t="shared" si="111"/>
        <v>1.0732010314958171</v>
      </c>
      <c r="N1077" s="47">
        <f t="shared" si="107"/>
        <v>1213.7903666217692</v>
      </c>
    </row>
    <row r="1078" spans="6:14" hidden="1" outlineLevel="1" x14ac:dyDescent="0.45">
      <c r="F1078">
        <v>1132</v>
      </c>
      <c r="G1078" s="50">
        <f t="shared" si="110"/>
        <v>1.0671685834031515</v>
      </c>
      <c r="H1078" s="47">
        <f t="shared" si="108"/>
        <v>1208.0348364123674</v>
      </c>
      <c r="I1078" s="25">
        <v>1132</v>
      </c>
      <c r="J1078" s="50">
        <f t="shared" si="109"/>
        <v>1.0701422536352621</v>
      </c>
      <c r="K1078" s="47">
        <f t="shared" ref="K1078:K1141" si="112">I1078*J1078</f>
        <v>1211.4010311151167</v>
      </c>
      <c r="L1078" s="25">
        <v>1132</v>
      </c>
      <c r="M1078" s="50">
        <f t="shared" si="111"/>
        <v>1.0730115053673612</v>
      </c>
      <c r="N1078" s="47">
        <f t="shared" ref="N1078:N1141" si="113">L1078*M1078</f>
        <v>1214.6490240758528</v>
      </c>
    </row>
    <row r="1079" spans="6:14" hidden="1" outlineLevel="1" x14ac:dyDescent="0.45">
      <c r="F1079">
        <v>1133</v>
      </c>
      <c r="G1079" s="50">
        <f t="shared" si="110"/>
        <v>1.0669951587037745</v>
      </c>
      <c r="H1079" s="47">
        <f t="shared" si="108"/>
        <v>1208.9055148113764</v>
      </c>
      <c r="I1079" s="25">
        <v>1133</v>
      </c>
      <c r="J1079" s="50">
        <f t="shared" si="109"/>
        <v>1.0699609023991896</v>
      </c>
      <c r="K1079" s="47">
        <f t="shared" si="112"/>
        <v>1212.2657024182818</v>
      </c>
      <c r="L1079" s="25">
        <v>1133</v>
      </c>
      <c r="M1079" s="50">
        <f t="shared" si="111"/>
        <v>1.07282248639893</v>
      </c>
      <c r="N1079" s="47">
        <f t="shared" si="113"/>
        <v>1215.5078770899877</v>
      </c>
    </row>
    <row r="1080" spans="6:14" hidden="1" outlineLevel="1" x14ac:dyDescent="0.45">
      <c r="F1080">
        <v>1134</v>
      </c>
      <c r="G1080" s="50">
        <f t="shared" si="110"/>
        <v>1.0668221956436581</v>
      </c>
      <c r="H1080" s="47">
        <f t="shared" si="108"/>
        <v>1209.7763698599083</v>
      </c>
      <c r="I1080" s="25">
        <v>1134</v>
      </c>
      <c r="J1080" s="50">
        <f t="shared" si="109"/>
        <v>1.0697800351586764</v>
      </c>
      <c r="K1080" s="47">
        <f t="shared" si="112"/>
        <v>1213.1305598699389</v>
      </c>
      <c r="L1080" s="25">
        <v>1134</v>
      </c>
      <c r="M1080" s="50">
        <f t="shared" si="111"/>
        <v>1.0726339731502639</v>
      </c>
      <c r="N1080" s="47">
        <f t="shared" si="113"/>
        <v>1216.3669255523992</v>
      </c>
    </row>
    <row r="1081" spans="6:14" hidden="1" outlineLevel="1" x14ac:dyDescent="0.45">
      <c r="F1081">
        <v>1135</v>
      </c>
      <c r="G1081" s="50">
        <f t="shared" si="110"/>
        <v>1.0666496929239633</v>
      </c>
      <c r="H1081" s="47">
        <f t="shared" si="108"/>
        <v>1210.6474014686983</v>
      </c>
      <c r="I1081" s="25">
        <v>1135</v>
      </c>
      <c r="J1081" s="50">
        <f t="shared" si="109"/>
        <v>1.0695996505456875</v>
      </c>
      <c r="K1081" s="47">
        <f t="shared" si="112"/>
        <v>1213.9956033693554</v>
      </c>
      <c r="L1081" s="25">
        <v>1135</v>
      </c>
      <c r="M1081" s="50">
        <f t="shared" si="111"/>
        <v>1.072445964185609</v>
      </c>
      <c r="N1081" s="47">
        <f t="shared" si="113"/>
        <v>1217.2261693506662</v>
      </c>
    </row>
    <row r="1082" spans="6:14" hidden="1" outlineLevel="1" x14ac:dyDescent="0.45">
      <c r="F1082">
        <v>1136</v>
      </c>
      <c r="G1082" s="50">
        <f t="shared" si="110"/>
        <v>1.0664776492498558</v>
      </c>
      <c r="H1082" s="47">
        <f t="shared" si="108"/>
        <v>1211.5186095478361</v>
      </c>
      <c r="I1082" s="25">
        <v>1136</v>
      </c>
      <c r="J1082" s="50">
        <f t="shared" si="109"/>
        <v>1.0694197471964373</v>
      </c>
      <c r="K1082" s="47">
        <f t="shared" si="112"/>
        <v>1214.8608328151527</v>
      </c>
      <c r="L1082" s="25">
        <v>1136</v>
      </c>
      <c r="M1082" s="50">
        <f t="shared" si="111"/>
        <v>1.0722584580737018</v>
      </c>
      <c r="N1082" s="47">
        <f t="shared" si="113"/>
        <v>1218.0856083717251</v>
      </c>
    </row>
    <row r="1083" spans="6:14" hidden="1" outlineLevel="1" x14ac:dyDescent="0.45">
      <c r="F1083">
        <v>1137</v>
      </c>
      <c r="G1083" s="50">
        <f t="shared" si="110"/>
        <v>1.0663060633304915</v>
      </c>
      <c r="H1083" s="47">
        <f t="shared" ref="H1083:H1146" si="114">F1083*G1083</f>
        <v>1212.3899940067688</v>
      </c>
      <c r="I1083" s="25">
        <v>1137</v>
      </c>
      <c r="J1083" s="50">
        <f t="shared" si="109"/>
        <v>1.0692403237513732</v>
      </c>
      <c r="K1083" s="47">
        <f t="shared" si="112"/>
        <v>1215.7262481053115</v>
      </c>
      <c r="L1083" s="25">
        <v>1137</v>
      </c>
      <c r="M1083" s="50">
        <f t="shared" si="111"/>
        <v>1.0720714533877524</v>
      </c>
      <c r="N1083" s="47">
        <f t="shared" si="113"/>
        <v>1218.9452425018746</v>
      </c>
    </row>
    <row r="1084" spans="6:14" hidden="1" outlineLevel="1" x14ac:dyDescent="0.45">
      <c r="F1084">
        <v>1138</v>
      </c>
      <c r="G1084" s="50">
        <f t="shared" si="110"/>
        <v>1.0661349338790029</v>
      </c>
      <c r="H1084" s="47">
        <f t="shared" si="114"/>
        <v>1213.2615547543053</v>
      </c>
      <c r="I1084" s="25">
        <v>1138</v>
      </c>
      <c r="J1084" s="50">
        <f t="shared" si="109"/>
        <v>1.0690613788551617</v>
      </c>
      <c r="K1084" s="47">
        <f t="shared" si="112"/>
        <v>1216.591849137174</v>
      </c>
      <c r="L1084" s="25">
        <v>1138</v>
      </c>
      <c r="M1084" s="50">
        <f t="shared" si="111"/>
        <v>1.0718849487054292</v>
      </c>
      <c r="N1084" s="47">
        <f t="shared" si="113"/>
        <v>1219.8050716267785</v>
      </c>
    </row>
    <row r="1085" spans="6:14" hidden="1" outlineLevel="1" x14ac:dyDescent="0.45">
      <c r="F1085">
        <v>1139</v>
      </c>
      <c r="G1085" s="50">
        <f t="shared" si="110"/>
        <v>1.065964259612485</v>
      </c>
      <c r="H1085" s="47">
        <f t="shared" si="114"/>
        <v>1214.1332916986205</v>
      </c>
      <c r="I1085" s="25">
        <v>1139</v>
      </c>
      <c r="J1085" s="50">
        <f t="shared" si="109"/>
        <v>1.0688829111566729</v>
      </c>
      <c r="K1085" s="47">
        <f t="shared" si="112"/>
        <v>1217.4576358074505</v>
      </c>
      <c r="L1085" s="25">
        <v>1139</v>
      </c>
      <c r="M1085" s="50">
        <f t="shared" si="111"/>
        <v>1.0716989426088421</v>
      </c>
      <c r="N1085" s="47">
        <f t="shared" si="113"/>
        <v>1220.6650956314711</v>
      </c>
    </row>
    <row r="1086" spans="6:14" hidden="1" outlineLevel="1" x14ac:dyDescent="0.45">
      <c r="F1086">
        <v>1140</v>
      </c>
      <c r="G1086" s="50">
        <f t="shared" si="110"/>
        <v>1.0657940392519811</v>
      </c>
      <c r="H1086" s="47">
        <f t="shared" si="114"/>
        <v>1215.0052047472584</v>
      </c>
      <c r="I1086" s="25">
        <v>1140</v>
      </c>
      <c r="J1086" s="50">
        <f t="shared" si="109"/>
        <v>1.0687049193089657</v>
      </c>
      <c r="K1086" s="47">
        <f t="shared" si="112"/>
        <v>1218.323608012221</v>
      </c>
      <c r="L1086" s="25">
        <v>1140</v>
      </c>
      <c r="M1086" s="50">
        <f t="shared" si="111"/>
        <v>1.0715134336845276</v>
      </c>
      <c r="N1086" s="47">
        <f t="shared" si="113"/>
        <v>1221.5253144003614</v>
      </c>
    </row>
    <row r="1087" spans="6:14" hidden="1" outlineLevel="1" x14ac:dyDescent="0.45">
      <c r="F1087">
        <v>1141</v>
      </c>
      <c r="G1087" s="50">
        <f t="shared" si="110"/>
        <v>1.0656242715224697</v>
      </c>
      <c r="H1087" s="47">
        <f t="shared" si="114"/>
        <v>1215.8772938071379</v>
      </c>
      <c r="I1087" s="25">
        <v>1141</v>
      </c>
      <c r="J1087" s="50">
        <f t="shared" si="109"/>
        <v>1.0685274019692732</v>
      </c>
      <c r="K1087" s="47">
        <f t="shared" si="112"/>
        <v>1219.1897656469407</v>
      </c>
      <c r="L1087" s="25">
        <v>1141</v>
      </c>
      <c r="M1087" s="50">
        <f t="shared" si="111"/>
        <v>1.0713284205234321</v>
      </c>
      <c r="N1087" s="47">
        <f t="shared" si="113"/>
        <v>1222.3857278172361</v>
      </c>
    </row>
    <row r="1088" spans="6:14" hidden="1" outlineLevel="1" x14ac:dyDescent="0.45">
      <c r="F1088">
        <v>1142</v>
      </c>
      <c r="G1088" s="50">
        <f t="shared" si="110"/>
        <v>1.0654549551528503</v>
      </c>
      <c r="H1088" s="47">
        <f t="shared" si="114"/>
        <v>1216.7495587845551</v>
      </c>
      <c r="I1088" s="25">
        <v>1142</v>
      </c>
      <c r="J1088" s="50">
        <f t="shared" si="109"/>
        <v>1.0683503577989875</v>
      </c>
      <c r="K1088" s="47">
        <f t="shared" si="112"/>
        <v>1220.0561086064438</v>
      </c>
      <c r="L1088" s="25">
        <v>1142</v>
      </c>
      <c r="M1088" s="50">
        <f t="shared" si="111"/>
        <v>1.071143901720897</v>
      </c>
      <c r="N1088" s="47">
        <f t="shared" si="113"/>
        <v>1223.2463357652643</v>
      </c>
    </row>
    <row r="1089" spans="6:14" hidden="1" outlineLevel="1" x14ac:dyDescent="0.45">
      <c r="F1089">
        <v>1143</v>
      </c>
      <c r="G1089" s="50">
        <f t="shared" si="110"/>
        <v>1.065286088875929</v>
      </c>
      <c r="H1089" s="47">
        <f t="shared" si="114"/>
        <v>1217.6219995851868</v>
      </c>
      <c r="I1089" s="25">
        <v>1143</v>
      </c>
      <c r="J1089" s="50">
        <f t="shared" si="109"/>
        <v>1.0681737854636453</v>
      </c>
      <c r="K1089" s="47">
        <f t="shared" si="112"/>
        <v>1220.9226367849465</v>
      </c>
      <c r="L1089" s="25">
        <v>1143</v>
      </c>
      <c r="M1089" s="50">
        <f t="shared" si="111"/>
        <v>1.0709598758766423</v>
      </c>
      <c r="N1089" s="47">
        <f t="shared" si="113"/>
        <v>1224.1071381270021</v>
      </c>
    </row>
    <row r="1090" spans="6:14" hidden="1" outlineLevel="1" x14ac:dyDescent="0.45">
      <c r="F1090">
        <v>1144</v>
      </c>
      <c r="G1090" s="50">
        <f t="shared" si="110"/>
        <v>1.0651176714284065</v>
      </c>
      <c r="H1090" s="47">
        <f t="shared" si="114"/>
        <v>1218.494616114097</v>
      </c>
      <c r="I1090" s="25">
        <v>1144</v>
      </c>
      <c r="J1090" s="50">
        <f t="shared" si="109"/>
        <v>1.0679976836329133</v>
      </c>
      <c r="K1090" s="47">
        <f t="shared" si="112"/>
        <v>1221.7893500760529</v>
      </c>
      <c r="L1090" s="25">
        <v>1144</v>
      </c>
      <c r="M1090" s="50">
        <f t="shared" si="111"/>
        <v>1.0707763415947515</v>
      </c>
      <c r="N1090" s="47">
        <f t="shared" si="113"/>
        <v>1224.9681347843957</v>
      </c>
    </row>
    <row r="1091" spans="6:14" hidden="1" outlineLevel="1" x14ac:dyDescent="0.45">
      <c r="F1091">
        <v>1145</v>
      </c>
      <c r="G1091" s="50">
        <f t="shared" si="110"/>
        <v>1.0649497015508629</v>
      </c>
      <c r="H1091" s="47">
        <f t="shared" si="114"/>
        <v>1219.3674082757379</v>
      </c>
      <c r="I1091" s="25">
        <v>1145</v>
      </c>
      <c r="J1091" s="50">
        <f t="shared" si="109"/>
        <v>1.0678220509805736</v>
      </c>
      <c r="K1091" s="47">
        <f t="shared" si="112"/>
        <v>1222.6562483727569</v>
      </c>
      <c r="L1091" s="25">
        <v>1145</v>
      </c>
      <c r="M1091" s="50">
        <f t="shared" si="111"/>
        <v>1.0705932974836561</v>
      </c>
      <c r="N1091" s="47">
        <f t="shared" si="113"/>
        <v>1225.8293256187862</v>
      </c>
    </row>
    <row r="1092" spans="6:14" hidden="1" outlineLevel="1" x14ac:dyDescent="0.45">
      <c r="F1092">
        <v>1146</v>
      </c>
      <c r="G1092" s="50">
        <f t="shared" si="110"/>
        <v>1.0647821779877447</v>
      </c>
      <c r="H1092" s="47">
        <f t="shared" si="114"/>
        <v>1220.2403759739555</v>
      </c>
      <c r="I1092" s="25">
        <v>1146</v>
      </c>
      <c r="J1092" s="50">
        <f t="shared" si="109"/>
        <v>1.0676468861845092</v>
      </c>
      <c r="K1092" s="47">
        <f t="shared" si="112"/>
        <v>1223.5233315674475</v>
      </c>
      <c r="L1092" s="25">
        <v>1146</v>
      </c>
      <c r="M1092" s="50">
        <f t="shared" si="111"/>
        <v>1.0704107421561193</v>
      </c>
      <c r="N1092" s="47">
        <f t="shared" si="113"/>
        <v>1226.6907105109128</v>
      </c>
    </row>
    <row r="1093" spans="6:14" hidden="1" outlineLevel="1" x14ac:dyDescent="0.45">
      <c r="F1093">
        <v>1147</v>
      </c>
      <c r="G1093" s="50">
        <f t="shared" si="110"/>
        <v>1.0646150994873518</v>
      </c>
      <c r="H1093" s="47">
        <f t="shared" si="114"/>
        <v>1221.1135191119924</v>
      </c>
      <c r="I1093" s="25">
        <v>1147</v>
      </c>
      <c r="J1093" s="50">
        <f t="shared" si="109"/>
        <v>1.0674721879266893</v>
      </c>
      <c r="K1093" s="47">
        <f t="shared" si="112"/>
        <v>1224.3905995519126</v>
      </c>
      <c r="L1093" s="25">
        <v>1147</v>
      </c>
      <c r="M1093" s="50">
        <f t="shared" si="111"/>
        <v>1.0702286742292217</v>
      </c>
      <c r="N1093" s="47">
        <f t="shared" si="113"/>
        <v>1227.5522893409172</v>
      </c>
    </row>
    <row r="1094" spans="6:14" hidden="1" outlineLevel="1" x14ac:dyDescent="0.45">
      <c r="F1094">
        <v>1148</v>
      </c>
      <c r="G1094" s="50">
        <f t="shared" si="110"/>
        <v>1.0644484648018233</v>
      </c>
      <c r="H1094" s="47">
        <f t="shared" si="114"/>
        <v>1221.9868375924932</v>
      </c>
      <c r="I1094" s="25">
        <v>1148</v>
      </c>
      <c r="J1094" s="50">
        <f t="shared" si="109"/>
        <v>1.0672979548931554</v>
      </c>
      <c r="K1094" s="47">
        <f t="shared" si="112"/>
        <v>1225.2580522173423</v>
      </c>
      <c r="L1094" s="25">
        <v>1148</v>
      </c>
      <c r="M1094" s="50">
        <f t="shared" si="111"/>
        <v>1.0700470923243453</v>
      </c>
      <c r="N1094" s="47">
        <f t="shared" si="113"/>
        <v>1228.4140619883483</v>
      </c>
    </row>
    <row r="1095" spans="6:14" hidden="1" outlineLevel="1" x14ac:dyDescent="0.45">
      <c r="F1095">
        <v>1149</v>
      </c>
      <c r="G1095" s="50">
        <f t="shared" si="110"/>
        <v>1.0642822726871244</v>
      </c>
      <c r="H1095" s="47">
        <f t="shared" si="114"/>
        <v>1222.8603313175058</v>
      </c>
      <c r="I1095" s="25">
        <v>1149</v>
      </c>
      <c r="J1095" s="50">
        <f t="shared" si="109"/>
        <v>1.0671241857740061</v>
      </c>
      <c r="K1095" s="47">
        <f t="shared" si="112"/>
        <v>1226.125689454333</v>
      </c>
      <c r="L1095" s="25">
        <v>1149</v>
      </c>
      <c r="M1095" s="50">
        <f t="shared" si="111"/>
        <v>1.0698659950671583</v>
      </c>
      <c r="N1095" s="47">
        <f t="shared" si="113"/>
        <v>1229.276028332165</v>
      </c>
    </row>
    <row r="1096" spans="6:14" hidden="1" outlineLevel="1" x14ac:dyDescent="0.45">
      <c r="F1096">
        <v>1150</v>
      </c>
      <c r="G1096" s="50">
        <f t="shared" si="110"/>
        <v>1.0641165219030333</v>
      </c>
      <c r="H1096" s="47">
        <f t="shared" si="114"/>
        <v>1223.7340001884884</v>
      </c>
      <c r="I1096" s="25">
        <v>1150</v>
      </c>
      <c r="J1096" s="50">
        <f t="shared" si="109"/>
        <v>1.0669508792633842</v>
      </c>
      <c r="K1096" s="47">
        <f t="shared" si="112"/>
        <v>1226.9935111528919</v>
      </c>
      <c r="L1096" s="25">
        <v>1150</v>
      </c>
      <c r="M1096" s="50">
        <f t="shared" si="111"/>
        <v>1.0696853810876001</v>
      </c>
      <c r="N1096" s="47">
        <f t="shared" si="113"/>
        <v>1230.1381882507401</v>
      </c>
    </row>
    <row r="1097" spans="6:14" hidden="1" outlineLevel="1" x14ac:dyDescent="0.45">
      <c r="F1097">
        <v>1151</v>
      </c>
      <c r="G1097" s="50">
        <f t="shared" si="110"/>
        <v>1.0639512112131277</v>
      </c>
      <c r="H1097" s="47">
        <f t="shared" si="114"/>
        <v>1224.60784410631</v>
      </c>
      <c r="I1097" s="25">
        <v>1151</v>
      </c>
      <c r="J1097" s="50">
        <f t="shared" si="109"/>
        <v>1.066778034059461</v>
      </c>
      <c r="K1097" s="47">
        <f t="shared" si="112"/>
        <v>1227.8615172024397</v>
      </c>
      <c r="L1097" s="25">
        <v>1151</v>
      </c>
      <c r="M1097" s="50">
        <f t="shared" si="111"/>
        <v>1.0695052490198662</v>
      </c>
      <c r="N1097" s="47">
        <f t="shared" si="113"/>
        <v>1231.000541621866</v>
      </c>
    </row>
    <row r="1098" spans="6:14" hidden="1" outlineLevel="1" x14ac:dyDescent="0.45">
      <c r="F1098">
        <v>1152</v>
      </c>
      <c r="G1098" s="50">
        <f t="shared" si="110"/>
        <v>1.0637863393847715</v>
      </c>
      <c r="H1098" s="47">
        <f t="shared" si="114"/>
        <v>1225.4818629712568</v>
      </c>
      <c r="I1098" s="25">
        <v>1152</v>
      </c>
      <c r="J1098" s="50">
        <f t="shared" si="109"/>
        <v>1.0666056488644233</v>
      </c>
      <c r="K1098" s="47">
        <f t="shared" si="112"/>
        <v>1228.7297074918156</v>
      </c>
      <c r="L1098" s="25">
        <v>1152</v>
      </c>
      <c r="M1098" s="50">
        <f t="shared" si="111"/>
        <v>1.0693255975023925</v>
      </c>
      <c r="N1098" s="47">
        <f t="shared" si="113"/>
        <v>1231.8630883227561</v>
      </c>
    </row>
    <row r="1099" spans="6:14" hidden="1" outlineLevel="1" x14ac:dyDescent="0.45">
      <c r="F1099">
        <v>1153</v>
      </c>
      <c r="G1099" s="50">
        <f t="shared" si="110"/>
        <v>1.0636219051891016</v>
      </c>
      <c r="H1099" s="47">
        <f t="shared" si="114"/>
        <v>1226.3560566830342</v>
      </c>
      <c r="I1099" s="25">
        <v>1153</v>
      </c>
      <c r="J1099" s="50">
        <f t="shared" si="109"/>
        <v>1.0664337223844582</v>
      </c>
      <c r="K1099" s="47">
        <f t="shared" si="112"/>
        <v>1229.5980819092804</v>
      </c>
      <c r="L1099" s="25">
        <v>1153</v>
      </c>
      <c r="M1099" s="50">
        <f t="shared" si="111"/>
        <v>1.0691464251778409</v>
      </c>
      <c r="N1099" s="47">
        <f t="shared" si="113"/>
        <v>1232.7258282300504</v>
      </c>
    </row>
    <row r="1100" spans="6:14" hidden="1" outlineLevel="1" x14ac:dyDescent="0.45">
      <c r="F1100">
        <v>1154</v>
      </c>
      <c r="G1100" s="50">
        <f t="shared" si="110"/>
        <v>1.0634579074010151</v>
      </c>
      <c r="H1100" s="47">
        <f t="shared" si="114"/>
        <v>1227.2304251407713</v>
      </c>
      <c r="I1100" s="25">
        <v>1154</v>
      </c>
      <c r="J1100" s="50">
        <f t="shared" si="109"/>
        <v>1.0662622533297403</v>
      </c>
      <c r="K1100" s="47">
        <f t="shared" si="112"/>
        <v>1230.4666403425203</v>
      </c>
      <c r="L1100" s="25">
        <v>1154</v>
      </c>
      <c r="M1100" s="50">
        <f t="shared" si="111"/>
        <v>1.0689677306930838</v>
      </c>
      <c r="N1100" s="47">
        <f t="shared" si="113"/>
        <v>1233.5887612198187</v>
      </c>
    </row>
    <row r="1101" spans="6:14" hidden="1" outlineLevel="1" x14ac:dyDescent="0.45">
      <c r="F1101">
        <v>1155</v>
      </c>
      <c r="G1101" s="50">
        <f t="shared" si="110"/>
        <v>1.0632943447991559</v>
      </c>
      <c r="H1101" s="47">
        <f t="shared" si="114"/>
        <v>1228.104968243025</v>
      </c>
      <c r="I1101" s="25">
        <v>1155</v>
      </c>
      <c r="J1101" s="50">
        <f t="shared" si="109"/>
        <v>1.0660912404144167</v>
      </c>
      <c r="K1101" s="47">
        <f t="shared" si="112"/>
        <v>1231.3353826786513</v>
      </c>
      <c r="L1101" s="25">
        <v>1155</v>
      </c>
      <c r="M1101" s="50">
        <f t="shared" si="111"/>
        <v>1.0687895126991902</v>
      </c>
      <c r="N1101" s="47">
        <f t="shared" si="113"/>
        <v>1234.4518871675648</v>
      </c>
    </row>
    <row r="1102" spans="6:14" hidden="1" outlineLevel="1" x14ac:dyDescent="0.45">
      <c r="F1102">
        <v>1156</v>
      </c>
      <c r="G1102" s="50">
        <f t="shared" si="110"/>
        <v>1.0631312161659019</v>
      </c>
      <c r="H1102" s="47">
        <f t="shared" si="114"/>
        <v>1228.9796858877826</v>
      </c>
      <c r="I1102" s="25">
        <v>1156</v>
      </c>
      <c r="J1102" s="50">
        <f t="shared" si="109"/>
        <v>1.0659206823565934</v>
      </c>
      <c r="K1102" s="47">
        <f t="shared" si="112"/>
        <v>1232.2043088042219</v>
      </c>
      <c r="L1102" s="25">
        <v>1156</v>
      </c>
      <c r="M1102" s="50">
        <f t="shared" si="111"/>
        <v>1.0686117698514093</v>
      </c>
      <c r="N1102" s="47">
        <f t="shared" si="113"/>
        <v>1235.315205948229</v>
      </c>
    </row>
    <row r="1103" spans="6:14" hidden="1" outlineLevel="1" x14ac:dyDescent="0.45">
      <c r="F1103">
        <v>1157</v>
      </c>
      <c r="G1103" s="50">
        <f t="shared" si="110"/>
        <v>1.062968520287352</v>
      </c>
      <c r="H1103" s="47">
        <f t="shared" si="114"/>
        <v>1229.8545779724664</v>
      </c>
      <c r="I1103" s="25">
        <v>1157</v>
      </c>
      <c r="J1103" s="50">
        <f t="shared" si="109"/>
        <v>1.0657505778783216</v>
      </c>
      <c r="K1103" s="47">
        <f t="shared" si="112"/>
        <v>1233.0734186052182</v>
      </c>
      <c r="L1103" s="25">
        <v>1157</v>
      </c>
      <c r="M1103" s="50">
        <f t="shared" si="111"/>
        <v>1.0684345008091571</v>
      </c>
      <c r="N1103" s="47">
        <f t="shared" si="113"/>
        <v>1236.1787174361948</v>
      </c>
    </row>
    <row r="1104" spans="6:14" hidden="1" outlineLevel="1" x14ac:dyDescent="0.45">
      <c r="F1104">
        <v>1158</v>
      </c>
      <c r="G1104" s="50">
        <f t="shared" si="110"/>
        <v>1.0628062559533129</v>
      </c>
      <c r="H1104" s="47">
        <f t="shared" si="114"/>
        <v>1230.7296443939363</v>
      </c>
      <c r="I1104" s="25">
        <v>1158</v>
      </c>
      <c r="J1104" s="50">
        <f t="shared" si="109"/>
        <v>1.0655809257055837</v>
      </c>
      <c r="K1104" s="47">
        <f t="shared" si="112"/>
        <v>1233.9427119670659</v>
      </c>
      <c r="L1104" s="25">
        <v>1158</v>
      </c>
      <c r="M1104" s="50">
        <f t="shared" si="111"/>
        <v>1.0682577042360013</v>
      </c>
      <c r="N1104" s="47">
        <f t="shared" si="113"/>
        <v>1237.0424215052894</v>
      </c>
    </row>
    <row r="1105" spans="6:14" hidden="1" outlineLevel="1" x14ac:dyDescent="0.45">
      <c r="F1105">
        <v>1159</v>
      </c>
      <c r="G1105" s="50">
        <f t="shared" si="110"/>
        <v>1.0626444219572868</v>
      </c>
      <c r="H1105" s="47">
        <f t="shared" si="114"/>
        <v>1231.6048850484954</v>
      </c>
      <c r="I1105" s="25">
        <v>1159</v>
      </c>
      <c r="J1105" s="50">
        <f t="shared" si="109"/>
        <v>1.0654117245682797</v>
      </c>
      <c r="K1105" s="47">
        <f t="shared" si="112"/>
        <v>1234.8121887746361</v>
      </c>
      <c r="L1105" s="25">
        <v>1159</v>
      </c>
      <c r="M1105" s="50">
        <f t="shared" si="111"/>
        <v>1.0680813787996462</v>
      </c>
      <c r="N1105" s="47">
        <f t="shared" si="113"/>
        <v>1237.9063180287899</v>
      </c>
    </row>
    <row r="1106" spans="6:14" hidden="1" outlineLevel="1" x14ac:dyDescent="0.45">
      <c r="F1106">
        <v>1160</v>
      </c>
      <c r="G1106" s="50">
        <f t="shared" si="110"/>
        <v>1.0624830170964583</v>
      </c>
      <c r="H1106" s="47">
        <f t="shared" si="114"/>
        <v>1232.4802998318917</v>
      </c>
      <c r="I1106" s="25">
        <v>1160</v>
      </c>
      <c r="J1106" s="50">
        <f t="shared" si="109"/>
        <v>1.0652429732002133</v>
      </c>
      <c r="K1106" s="47">
        <f t="shared" si="112"/>
        <v>1235.6818489122475</v>
      </c>
      <c r="L1106" s="25">
        <v>1160</v>
      </c>
      <c r="M1106" s="50">
        <f t="shared" si="111"/>
        <v>1.0679055231719181</v>
      </c>
      <c r="N1106" s="47">
        <f t="shared" si="113"/>
        <v>1238.7704068794251</v>
      </c>
    </row>
    <row r="1107" spans="6:14" hidden="1" outlineLevel="1" x14ac:dyDescent="0.45">
      <c r="F1107">
        <v>1161</v>
      </c>
      <c r="G1107" s="50">
        <f t="shared" si="110"/>
        <v>1.0623220401716813</v>
      </c>
      <c r="H1107" s="47">
        <f t="shared" si="114"/>
        <v>1233.3558886393221</v>
      </c>
      <c r="I1107" s="25">
        <v>1161</v>
      </c>
      <c r="J1107" s="50">
        <f t="shared" ref="J1107:J1170" si="115">J1106^$J$19</f>
        <v>1.0650746703390785</v>
      </c>
      <c r="K1107" s="47">
        <f t="shared" si="112"/>
        <v>1236.5516922636702</v>
      </c>
      <c r="L1107" s="25">
        <v>1161</v>
      </c>
      <c r="M1107" s="50">
        <f t="shared" si="111"/>
        <v>1.0677301360287517</v>
      </c>
      <c r="N1107" s="47">
        <f t="shared" si="113"/>
        <v>1239.6346879293808</v>
      </c>
    </row>
    <row r="1108" spans="6:14" hidden="1" outlineLevel="1" x14ac:dyDescent="0.45">
      <c r="F1108">
        <v>1162</v>
      </c>
      <c r="G1108" s="50">
        <f t="shared" si="110"/>
        <v>1.062161489987467</v>
      </c>
      <c r="H1108" s="47">
        <f t="shared" si="114"/>
        <v>1234.2316513654366</v>
      </c>
      <c r="I1108" s="25">
        <v>1162</v>
      </c>
      <c r="J1108" s="50">
        <f t="shared" si="115"/>
        <v>1.0649068147264455</v>
      </c>
      <c r="K1108" s="47">
        <f t="shared" si="112"/>
        <v>1237.4217187121296</v>
      </c>
      <c r="L1108" s="25">
        <v>1162</v>
      </c>
      <c r="M1108" s="50">
        <f t="shared" si="111"/>
        <v>1.0675552160501744</v>
      </c>
      <c r="N1108" s="47">
        <f t="shared" si="113"/>
        <v>1240.4991610503027</v>
      </c>
    </row>
    <row r="1109" spans="6:14" hidden="1" outlineLevel="1" x14ac:dyDescent="0.45">
      <c r="F1109">
        <v>1163</v>
      </c>
      <c r="G1109" s="50">
        <f t="shared" si="110"/>
        <v>1.0620013653519704</v>
      </c>
      <c r="H1109" s="47">
        <f t="shared" si="114"/>
        <v>1235.1075879043417</v>
      </c>
      <c r="I1109" s="25">
        <v>1163</v>
      </c>
      <c r="J1109" s="50">
        <f t="shared" si="115"/>
        <v>1.0647394051077477</v>
      </c>
      <c r="K1109" s="47">
        <f t="shared" si="112"/>
        <v>1238.2919281403106</v>
      </c>
      <c r="L1109" s="25">
        <v>1163</v>
      </c>
      <c r="M1109" s="50">
        <f t="shared" si="111"/>
        <v>1.0673807619202931</v>
      </c>
      <c r="N1109" s="47">
        <f t="shared" si="113"/>
        <v>1241.3638261133008</v>
      </c>
    </row>
    <row r="1110" spans="6:14" hidden="1" outlineLevel="1" x14ac:dyDescent="0.45">
      <c r="F1110">
        <v>1164</v>
      </c>
      <c r="G1110" s="50">
        <f t="shared" si="110"/>
        <v>1.0618416650769789</v>
      </c>
      <c r="H1110" s="47">
        <f t="shared" si="114"/>
        <v>1235.9836981496035</v>
      </c>
      <c r="I1110" s="25">
        <v>1164</v>
      </c>
      <c r="J1110" s="50">
        <f t="shared" si="115"/>
        <v>1.0645724402322678</v>
      </c>
      <c r="K1110" s="47">
        <f t="shared" si="112"/>
        <v>1239.1623204303598</v>
      </c>
      <c r="L1110" s="25">
        <v>1164</v>
      </c>
      <c r="M1110" s="50">
        <f t="shared" si="111"/>
        <v>1.0672067723272782</v>
      </c>
      <c r="N1110" s="47">
        <f t="shared" si="113"/>
        <v>1242.228682988952</v>
      </c>
    </row>
    <row r="1111" spans="6:14" hidden="1" outlineLevel="1" x14ac:dyDescent="0.45">
      <c r="F1111">
        <v>1165</v>
      </c>
      <c r="G1111" s="50">
        <f t="shared" si="110"/>
        <v>1.0616823879778983</v>
      </c>
      <c r="H1111" s="47">
        <f t="shared" si="114"/>
        <v>1236.8599819942515</v>
      </c>
      <c r="I1111" s="25">
        <v>1165</v>
      </c>
      <c r="J1111" s="50">
        <f t="shared" si="115"/>
        <v>1.0644059188531252</v>
      </c>
      <c r="K1111" s="47">
        <f t="shared" si="112"/>
        <v>1240.0328954638908</v>
      </c>
      <c r="L1111" s="25">
        <v>1165</v>
      </c>
      <c r="M1111" s="50">
        <f t="shared" si="111"/>
        <v>1.0670332459633511</v>
      </c>
      <c r="N1111" s="47">
        <f t="shared" si="113"/>
        <v>1243.0937315473041</v>
      </c>
    </row>
    <row r="1112" spans="6:14" hidden="1" outlineLevel="1" x14ac:dyDescent="0.45">
      <c r="F1112">
        <v>1166</v>
      </c>
      <c r="G1112" s="50">
        <f t="shared" si="110"/>
        <v>1.0615235328737413</v>
      </c>
      <c r="H1112" s="47">
        <f t="shared" si="114"/>
        <v>1237.7364393307823</v>
      </c>
      <c r="I1112" s="25">
        <v>1166</v>
      </c>
      <c r="J1112" s="50">
        <f t="shared" si="115"/>
        <v>1.0642398397272612</v>
      </c>
      <c r="K1112" s="47">
        <f t="shared" si="112"/>
        <v>1240.9036531219865</v>
      </c>
      <c r="L1112" s="25">
        <v>1166</v>
      </c>
      <c r="M1112" s="50">
        <f t="shared" si="111"/>
        <v>1.0668601815247689</v>
      </c>
      <c r="N1112" s="47">
        <f t="shared" si="113"/>
        <v>1243.9589716578805</v>
      </c>
    </row>
    <row r="1113" spans="6:14" hidden="1" outlineLevel="1" x14ac:dyDescent="0.45">
      <c r="F1113">
        <v>1167</v>
      </c>
      <c r="G1113" s="50">
        <f t="shared" si="110"/>
        <v>1.0613650985871153</v>
      </c>
      <c r="H1113" s="47">
        <f t="shared" si="114"/>
        <v>1238.6130700511635</v>
      </c>
      <c r="I1113" s="25">
        <v>1167</v>
      </c>
      <c r="J1113" s="50">
        <f t="shared" si="115"/>
        <v>1.0640742016154272</v>
      </c>
      <c r="K1113" s="47">
        <f t="shared" si="112"/>
        <v>1241.7745932852035</v>
      </c>
      <c r="L1113" s="25">
        <v>1167</v>
      </c>
      <c r="M1113" s="50">
        <f t="shared" si="111"/>
        <v>1.0666875777118103</v>
      </c>
      <c r="N1113" s="47">
        <f t="shared" si="113"/>
        <v>1244.8244031896827</v>
      </c>
    </row>
    <row r="1114" spans="6:14" hidden="1" outlineLevel="1" x14ac:dyDescent="0.45">
      <c r="F1114">
        <v>1168</v>
      </c>
      <c r="G1114" s="50">
        <f t="shared" si="110"/>
        <v>1.0612070839442085</v>
      </c>
      <c r="H1114" s="47">
        <f t="shared" si="114"/>
        <v>1239.4898740468354</v>
      </c>
      <c r="I1114" s="25">
        <v>1168</v>
      </c>
      <c r="J1114" s="50">
        <f t="shared" si="115"/>
        <v>1.0639090032821703</v>
      </c>
      <c r="K1114" s="47">
        <f t="shared" si="112"/>
        <v>1242.645715833575</v>
      </c>
      <c r="L1114" s="25">
        <v>1168</v>
      </c>
      <c r="M1114" s="50">
        <f t="shared" si="111"/>
        <v>1.0665154332287616</v>
      </c>
      <c r="N1114" s="47">
        <f t="shared" si="113"/>
        <v>1245.6900260111936</v>
      </c>
    </row>
    <row r="1115" spans="6:14" hidden="1" outlineLevel="1" x14ac:dyDescent="0.45">
      <c r="F1115">
        <v>1169</v>
      </c>
      <c r="G1115" s="50">
        <f t="shared" si="110"/>
        <v>1.0610494877747794</v>
      </c>
      <c r="H1115" s="47">
        <f t="shared" si="114"/>
        <v>1240.366851208717</v>
      </c>
      <c r="I1115" s="25">
        <v>1169</v>
      </c>
      <c r="J1115" s="50">
        <f t="shared" si="115"/>
        <v>1.0637442434958206</v>
      </c>
      <c r="K1115" s="47">
        <f t="shared" si="112"/>
        <v>1243.5170206466144</v>
      </c>
      <c r="L1115" s="25">
        <v>1169</v>
      </c>
      <c r="M1115" s="50">
        <f t="shared" si="111"/>
        <v>1.066343746783903</v>
      </c>
      <c r="N1115" s="47">
        <f t="shared" si="113"/>
        <v>1246.5558399903825</v>
      </c>
    </row>
    <row r="1116" spans="6:14" hidden="1" outlineLevel="1" x14ac:dyDescent="0.45">
      <c r="F1116">
        <v>1170</v>
      </c>
      <c r="G1116" s="50">
        <f t="shared" si="110"/>
        <v>1.0608923089121429</v>
      </c>
      <c r="H1116" s="47">
        <f t="shared" si="114"/>
        <v>1241.2440014272072</v>
      </c>
      <c r="I1116" s="25">
        <v>1170</v>
      </c>
      <c r="J1116" s="50">
        <f t="shared" si="115"/>
        <v>1.0635799210284782</v>
      </c>
      <c r="K1116" s="47">
        <f t="shared" si="112"/>
        <v>1244.3885076033196</v>
      </c>
      <c r="L1116" s="25">
        <v>1170</v>
      </c>
      <c r="M1116" s="50">
        <f t="shared" si="111"/>
        <v>1.0661725170894936</v>
      </c>
      <c r="N1116" s="47">
        <f t="shared" si="113"/>
        <v>1247.4218449947075</v>
      </c>
    </row>
    <row r="1117" spans="6:14" hidden="1" outlineLevel="1" x14ac:dyDescent="0.45">
      <c r="F1117">
        <v>1171</v>
      </c>
      <c r="G1117" s="50">
        <f t="shared" si="110"/>
        <v>1.0607355461931596</v>
      </c>
      <c r="H1117" s="47">
        <f t="shared" si="114"/>
        <v>1242.1213245921899</v>
      </c>
      <c r="I1117" s="25">
        <v>1171</v>
      </c>
      <c r="J1117" s="50">
        <f t="shared" si="115"/>
        <v>1.0634160346559993</v>
      </c>
      <c r="K1117" s="47">
        <f t="shared" si="112"/>
        <v>1245.2601765821753</v>
      </c>
      <c r="L1117" s="25">
        <v>1171</v>
      </c>
      <c r="M1117" s="50">
        <f t="shared" si="111"/>
        <v>1.0660017428617583</v>
      </c>
      <c r="N1117" s="47">
        <f t="shared" si="113"/>
        <v>1248.288040891119</v>
      </c>
    </row>
    <row r="1118" spans="6:14" hidden="1" outlineLevel="1" x14ac:dyDescent="0.45">
      <c r="F1118">
        <v>1172</v>
      </c>
      <c r="G1118" s="50">
        <f t="shared" si="110"/>
        <v>1.060579198458222</v>
      </c>
      <c r="H1118" s="47">
        <f t="shared" si="114"/>
        <v>1242.9988205930363</v>
      </c>
      <c r="I1118" s="25">
        <v>1172</v>
      </c>
      <c r="J1118" s="50">
        <f t="shared" si="115"/>
        <v>1.0632525831579844</v>
      </c>
      <c r="K1118" s="47">
        <f t="shared" si="112"/>
        <v>1246.1320274611578</v>
      </c>
      <c r="L1118" s="25">
        <v>1172</v>
      </c>
      <c r="M1118" s="50">
        <f t="shared" si="111"/>
        <v>1.0658314228208741</v>
      </c>
      <c r="N1118" s="47">
        <f t="shared" si="113"/>
        <v>1249.1544275460644</v>
      </c>
    </row>
    <row r="1119" spans="6:14" hidden="1" outlineLevel="1" x14ac:dyDescent="0.45">
      <c r="F1119">
        <v>1173</v>
      </c>
      <c r="G1119" s="50">
        <f t="shared" si="110"/>
        <v>1.0604232645512437</v>
      </c>
      <c r="H1119" s="47">
        <f t="shared" si="114"/>
        <v>1243.8764893186089</v>
      </c>
      <c r="I1119" s="25">
        <v>1173</v>
      </c>
      <c r="J1119" s="50">
        <f t="shared" si="115"/>
        <v>1.0630895653177641</v>
      </c>
      <c r="K1119" s="47">
        <f t="shared" si="112"/>
        <v>1247.0040601177373</v>
      </c>
      <c r="L1119" s="25">
        <v>1173</v>
      </c>
      <c r="M1119" s="50">
        <f t="shared" si="111"/>
        <v>1.0656615556909552</v>
      </c>
      <c r="N1119" s="47">
        <f t="shared" si="113"/>
        <v>1250.0210048254905</v>
      </c>
    </row>
    <row r="1120" spans="6:14" hidden="1" outlineLevel="1" x14ac:dyDescent="0.45">
      <c r="F1120">
        <v>1174</v>
      </c>
      <c r="G1120" s="50">
        <f t="shared" si="110"/>
        <v>1.0602677433196463</v>
      </c>
      <c r="H1120" s="47">
        <f t="shared" si="114"/>
        <v>1244.7543306572647</v>
      </c>
      <c r="I1120" s="25">
        <v>1174</v>
      </c>
      <c r="J1120" s="50">
        <f t="shared" si="115"/>
        <v>1.0629269799223866</v>
      </c>
      <c r="K1120" s="47">
        <f t="shared" si="112"/>
        <v>1247.876274428882</v>
      </c>
      <c r="L1120" s="25">
        <v>1174</v>
      </c>
      <c r="M1120" s="50">
        <f t="shared" si="111"/>
        <v>1.0654921402000401</v>
      </c>
      <c r="N1120" s="47">
        <f t="shared" si="113"/>
        <v>1250.8877725948471</v>
      </c>
    </row>
    <row r="1121" spans="6:14" hidden="1" outlineLevel="1" x14ac:dyDescent="0.45">
      <c r="F1121">
        <v>1175</v>
      </c>
      <c r="G1121" s="50">
        <f t="shared" si="110"/>
        <v>1.060112633614348</v>
      </c>
      <c r="H1121" s="47">
        <f t="shared" si="114"/>
        <v>1245.6323444968589</v>
      </c>
      <c r="I1121" s="25">
        <v>1175</v>
      </c>
      <c r="J1121" s="50">
        <f t="shared" si="115"/>
        <v>1.0627648257626054</v>
      </c>
      <c r="K1121" s="47">
        <f t="shared" si="112"/>
        <v>1248.7486702710614</v>
      </c>
      <c r="L1121" s="25">
        <v>1175</v>
      </c>
      <c r="M1121" s="50">
        <f t="shared" si="111"/>
        <v>1.0653231750800778</v>
      </c>
      <c r="N1121" s="47">
        <f t="shared" si="113"/>
        <v>1251.7547307190914</v>
      </c>
    </row>
    <row r="1122" spans="6:14" hidden="1" outlineLevel="1" x14ac:dyDescent="0.45">
      <c r="F1122">
        <v>1176</v>
      </c>
      <c r="G1122" s="50">
        <f t="shared" si="110"/>
        <v>1.0599579342897516</v>
      </c>
      <c r="H1122" s="47">
        <f t="shared" si="114"/>
        <v>1246.5105307247479</v>
      </c>
      <c r="I1122" s="25">
        <v>1176</v>
      </c>
      <c r="J1122" s="50">
        <f t="shared" si="115"/>
        <v>1.0626031016328654</v>
      </c>
      <c r="K1122" s="47">
        <f t="shared" si="112"/>
        <v>1249.6212475202497</v>
      </c>
      <c r="L1122" s="25">
        <v>1176</v>
      </c>
      <c r="M1122" s="50">
        <f t="shared" si="111"/>
        <v>1.0651546590669134</v>
      </c>
      <c r="N1122" s="47">
        <f t="shared" si="113"/>
        <v>1252.6218790626901</v>
      </c>
    </row>
    <row r="1123" spans="6:14" hidden="1" outlineLevel="1" x14ac:dyDescent="0.45">
      <c r="F1123">
        <v>1177</v>
      </c>
      <c r="G1123" s="50">
        <f t="shared" si="110"/>
        <v>1.0598036442037317</v>
      </c>
      <c r="H1123" s="47">
        <f t="shared" si="114"/>
        <v>1247.3888892277923</v>
      </c>
      <c r="I1123" s="25">
        <v>1177</v>
      </c>
      <c r="J1123" s="50">
        <f t="shared" si="115"/>
        <v>1.0624418063312908</v>
      </c>
      <c r="K1123" s="47">
        <f t="shared" si="112"/>
        <v>1250.4940060519293</v>
      </c>
      <c r="L1123" s="25">
        <v>1177</v>
      </c>
      <c r="M1123" s="50">
        <f t="shared" si="111"/>
        <v>1.0649865909002756</v>
      </c>
      <c r="N1123" s="47">
        <f t="shared" si="113"/>
        <v>1253.4892174896245</v>
      </c>
    </row>
    <row r="1124" spans="6:14" hidden="1" outlineLevel="1" x14ac:dyDescent="0.45">
      <c r="F1124">
        <v>1178</v>
      </c>
      <c r="G1124" s="50">
        <f t="shared" si="110"/>
        <v>1.0596497622176237</v>
      </c>
      <c r="H1124" s="47">
        <f t="shared" si="114"/>
        <v>1248.2674198923607</v>
      </c>
      <c r="I1124" s="25">
        <v>1178</v>
      </c>
      <c r="J1124" s="50">
        <f t="shared" si="115"/>
        <v>1.0622809386596721</v>
      </c>
      <c r="K1124" s="47">
        <f t="shared" si="112"/>
        <v>1251.3669457410938</v>
      </c>
      <c r="L1124" s="25">
        <v>1178</v>
      </c>
      <c r="M1124" s="50">
        <f t="shared" si="111"/>
        <v>1.064818969323762</v>
      </c>
      <c r="N1124" s="47">
        <f t="shared" si="113"/>
        <v>1254.3567458633916</v>
      </c>
    </row>
    <row r="1125" spans="6:14" hidden="1" outlineLevel="1" x14ac:dyDescent="0.45">
      <c r="F1125">
        <v>1179</v>
      </c>
      <c r="G1125" s="50">
        <f t="shared" si="110"/>
        <v>1.0594962871962119</v>
      </c>
      <c r="H1125" s="47">
        <f t="shared" si="114"/>
        <v>1249.1461226043339</v>
      </c>
      <c r="I1125" s="25">
        <v>1179</v>
      </c>
      <c r="J1125" s="50">
        <f t="shared" si="115"/>
        <v>1.0621204974234537</v>
      </c>
      <c r="K1125" s="47">
        <f t="shared" si="112"/>
        <v>1252.2400664622519</v>
      </c>
      <c r="L1125" s="25">
        <v>1179</v>
      </c>
      <c r="M1125" s="50">
        <f t="shared" si="111"/>
        <v>1.0646517930848263</v>
      </c>
      <c r="N1125" s="47">
        <f t="shared" si="113"/>
        <v>1255.2244640470101</v>
      </c>
    </row>
    <row r="1126" spans="6:14" hidden="1" outlineLevel="1" x14ac:dyDescent="0.45">
      <c r="F1126">
        <v>1180</v>
      </c>
      <c r="G1126" s="50">
        <f t="shared" si="110"/>
        <v>1.0593432180077169</v>
      </c>
      <c r="H1126" s="47">
        <f t="shared" si="114"/>
        <v>1250.024997249106</v>
      </c>
      <c r="I1126" s="25">
        <v>1180</v>
      </c>
      <c r="J1126" s="50">
        <f t="shared" si="115"/>
        <v>1.0619604814317207</v>
      </c>
      <c r="K1126" s="47">
        <f t="shared" si="112"/>
        <v>1253.1133680894304</v>
      </c>
      <c r="L1126" s="25">
        <v>1180</v>
      </c>
      <c r="M1126" s="50">
        <f t="shared" si="111"/>
        <v>1.0644850609347649</v>
      </c>
      <c r="N1126" s="47">
        <f t="shared" si="113"/>
        <v>1256.0923719030227</v>
      </c>
    </row>
    <row r="1127" spans="6:14" hidden="1" outlineLevel="1" x14ac:dyDescent="0.45">
      <c r="F1127">
        <v>1181</v>
      </c>
      <c r="G1127" s="50">
        <f t="shared" si="110"/>
        <v>1.0591905535237844</v>
      </c>
      <c r="H1127" s="47">
        <f t="shared" si="114"/>
        <v>1250.9040437115893</v>
      </c>
      <c r="I1127" s="25">
        <v>1181</v>
      </c>
      <c r="J1127" s="50">
        <f t="shared" si="115"/>
        <v>1.0618008894971871</v>
      </c>
      <c r="K1127" s="47">
        <f t="shared" si="112"/>
        <v>1253.986850496178</v>
      </c>
      <c r="L1127" s="25">
        <v>1181</v>
      </c>
      <c r="M1127" s="50">
        <f t="shared" si="111"/>
        <v>1.064318771628703</v>
      </c>
      <c r="N1127" s="47">
        <f t="shared" si="113"/>
        <v>1256.9604692934984</v>
      </c>
    </row>
    <row r="1128" spans="6:14" hidden="1" outlineLevel="1" x14ac:dyDescent="0.45">
      <c r="F1128">
        <v>1182</v>
      </c>
      <c r="G1128" s="50">
        <f t="shared" si="110"/>
        <v>1.0590382926194739</v>
      </c>
      <c r="H1128" s="47">
        <f t="shared" si="114"/>
        <v>1251.7832618762181</v>
      </c>
      <c r="I1128" s="25">
        <v>1182</v>
      </c>
      <c r="J1128" s="50">
        <f t="shared" si="115"/>
        <v>1.0616417204361825</v>
      </c>
      <c r="K1128" s="47">
        <f t="shared" si="112"/>
        <v>1254.8605135555679</v>
      </c>
      <c r="L1128" s="25">
        <v>1182</v>
      </c>
      <c r="M1128" s="50">
        <f t="shared" si="111"/>
        <v>1.0641529239255816</v>
      </c>
      <c r="N1128" s="47">
        <f t="shared" si="113"/>
        <v>1257.8287560800375</v>
      </c>
    </row>
    <row r="1129" spans="6:14" hidden="1" outlineLevel="1" x14ac:dyDescent="0.45">
      <c r="F1129">
        <v>1183</v>
      </c>
      <c r="G1129" s="50">
        <f t="shared" si="110"/>
        <v>1.058886434173246</v>
      </c>
      <c r="H1129" s="47">
        <f t="shared" si="114"/>
        <v>1252.66265162695</v>
      </c>
      <c r="I1129" s="25">
        <v>1183</v>
      </c>
      <c r="J1129" s="50">
        <f t="shared" si="115"/>
        <v>1.0614829730686401</v>
      </c>
      <c r="K1129" s="47">
        <f t="shared" si="112"/>
        <v>1255.7343571402014</v>
      </c>
      <c r="L1129" s="25">
        <v>1183</v>
      </c>
      <c r="M1129" s="50">
        <f t="shared" si="111"/>
        <v>1.0639875165881441</v>
      </c>
      <c r="N1129" s="47">
        <f t="shared" si="113"/>
        <v>1258.6972321237745</v>
      </c>
    </row>
    <row r="1130" spans="6:14" hidden="1" outlineLevel="1" x14ac:dyDescent="0.45">
      <c r="F1130">
        <v>1184</v>
      </c>
      <c r="G1130" s="50">
        <f t="shared" si="110"/>
        <v>1.0587349770669514</v>
      </c>
      <c r="H1130" s="47">
        <f t="shared" si="114"/>
        <v>1253.5422128472705</v>
      </c>
      <c r="I1130" s="25">
        <v>1184</v>
      </c>
      <c r="J1130" s="50">
        <f t="shared" si="115"/>
        <v>1.0613246462180841</v>
      </c>
      <c r="K1130" s="47">
        <f t="shared" si="112"/>
        <v>1256.6083811222115</v>
      </c>
      <c r="L1130" s="25">
        <v>1184</v>
      </c>
      <c r="M1130" s="50">
        <f t="shared" si="111"/>
        <v>1.0638225483829233</v>
      </c>
      <c r="N1130" s="47">
        <f t="shared" si="113"/>
        <v>1259.5658972853812</v>
      </c>
    </row>
    <row r="1131" spans="6:14" hidden="1" outlineLevel="1" x14ac:dyDescent="0.45">
      <c r="F1131">
        <v>1185</v>
      </c>
      <c r="G1131" s="50">
        <f t="shared" si="110"/>
        <v>1.0585839201858194</v>
      </c>
      <c r="H1131" s="47">
        <f t="shared" si="114"/>
        <v>1254.4219454201959</v>
      </c>
      <c r="I1131" s="25">
        <v>1185</v>
      </c>
      <c r="J1131" s="50">
        <f t="shared" si="115"/>
        <v>1.061166738711617</v>
      </c>
      <c r="K1131" s="47">
        <f t="shared" si="112"/>
        <v>1257.4825853732661</v>
      </c>
      <c r="L1131" s="25">
        <v>1185</v>
      </c>
      <c r="M1131" s="50">
        <f t="shared" si="111"/>
        <v>1.0636580180802278</v>
      </c>
      <c r="N1131" s="47">
        <f t="shared" si="113"/>
        <v>1260.4347514250699</v>
      </c>
    </row>
    <row r="1132" spans="6:14" hidden="1" outlineLevel="1" x14ac:dyDescent="0.45">
      <c r="F1132">
        <v>1186</v>
      </c>
      <c r="G1132" s="50">
        <f t="shared" si="110"/>
        <v>1.058433262418446</v>
      </c>
      <c r="H1132" s="47">
        <f t="shared" si="114"/>
        <v>1255.301849228277</v>
      </c>
      <c r="I1132" s="25">
        <v>1186</v>
      </c>
      <c r="J1132" s="50">
        <f t="shared" si="115"/>
        <v>1.0610092493799084</v>
      </c>
      <c r="K1132" s="47">
        <f t="shared" si="112"/>
        <v>1258.3569697645714</v>
      </c>
      <c r="L1132" s="25">
        <v>1186</v>
      </c>
      <c r="M1132" s="50">
        <f t="shared" si="111"/>
        <v>1.063493924454129</v>
      </c>
      <c r="N1132" s="47">
        <f t="shared" si="113"/>
        <v>1261.3037944025971</v>
      </c>
    </row>
    <row r="1133" spans="6:14" hidden="1" outlineLevel="1" x14ac:dyDescent="0.45">
      <c r="F1133">
        <v>1187</v>
      </c>
      <c r="G1133" s="50">
        <f t="shared" si="110"/>
        <v>1.0582830026567829</v>
      </c>
      <c r="H1133" s="47">
        <f t="shared" si="114"/>
        <v>1256.1819241536014</v>
      </c>
      <c r="I1133" s="25">
        <v>1187</v>
      </c>
      <c r="J1133" s="50">
        <f t="shared" si="115"/>
        <v>1.0608521770571808</v>
      </c>
      <c r="K1133" s="47">
        <f t="shared" si="112"/>
        <v>1259.2315341668736</v>
      </c>
      <c r="L1133" s="25">
        <v>1187</v>
      </c>
      <c r="M1133" s="50">
        <f t="shared" si="111"/>
        <v>1.0633302662824484</v>
      </c>
      <c r="N1133" s="47">
        <f t="shared" si="113"/>
        <v>1262.1730260772663</v>
      </c>
    </row>
    <row r="1134" spans="6:14" hidden="1" outlineLevel="1" x14ac:dyDescent="0.45">
      <c r="F1134">
        <v>1188</v>
      </c>
      <c r="G1134" s="50">
        <f t="shared" si="110"/>
        <v>1.0581331397961251</v>
      </c>
      <c r="H1134" s="47">
        <f t="shared" si="114"/>
        <v>1257.0621700777967</v>
      </c>
      <c r="I1134" s="25">
        <v>1188</v>
      </c>
      <c r="J1134" s="50">
        <f t="shared" si="115"/>
        <v>1.0606955205811992</v>
      </c>
      <c r="K1134" s="47">
        <f t="shared" si="112"/>
        <v>1260.1062784504647</v>
      </c>
      <c r="L1134" s="25">
        <v>1188</v>
      </c>
      <c r="M1134" s="50">
        <f t="shared" si="111"/>
        <v>1.0631670423467439</v>
      </c>
      <c r="N1134" s="47">
        <f t="shared" si="113"/>
        <v>1263.0424463079316</v>
      </c>
    </row>
    <row r="1135" spans="6:14" hidden="1" outlineLevel="1" x14ac:dyDescent="0.45">
      <c r="F1135">
        <v>1189</v>
      </c>
      <c r="G1135" s="50">
        <f t="shared" si="110"/>
        <v>1.0579836727351006</v>
      </c>
      <c r="H1135" s="47">
        <f t="shared" si="114"/>
        <v>1257.9425868820347</v>
      </c>
      <c r="I1135" s="25">
        <v>1189</v>
      </c>
      <c r="J1135" s="50">
        <f t="shared" si="115"/>
        <v>1.0605392787932582</v>
      </c>
      <c r="K1135" s="47">
        <f t="shared" si="112"/>
        <v>1260.981202485184</v>
      </c>
      <c r="L1135" s="25">
        <v>1189</v>
      </c>
      <c r="M1135" s="50">
        <f t="shared" si="111"/>
        <v>1.0630042514322975</v>
      </c>
      <c r="N1135" s="47">
        <f t="shared" si="113"/>
        <v>1263.9120549530016</v>
      </c>
    </row>
    <row r="1136" spans="6:14" hidden="1" outlineLevel="1" x14ac:dyDescent="0.45">
      <c r="F1136">
        <v>1190</v>
      </c>
      <c r="G1136" s="50">
        <f t="shared" ref="G1136:G1199" si="116">G1135^$G$19</f>
        <v>1.0578346003756587</v>
      </c>
      <c r="H1136" s="47">
        <f t="shared" si="114"/>
        <v>1258.8231744470338</v>
      </c>
      <c r="I1136" s="25">
        <v>1190</v>
      </c>
      <c r="J1136" s="50">
        <f t="shared" si="115"/>
        <v>1.0603834505381693</v>
      </c>
      <c r="K1136" s="47">
        <f t="shared" si="112"/>
        <v>1261.8563061404216</v>
      </c>
      <c r="L1136" s="25">
        <v>1190</v>
      </c>
      <c r="M1136" s="50">
        <f t="shared" ref="M1136:M1199" si="117">M1135^$M$19</f>
        <v>1.062841892328102</v>
      </c>
      <c r="N1136" s="47">
        <f t="shared" si="113"/>
        <v>1264.7818518704414</v>
      </c>
    </row>
    <row r="1137" spans="6:14" hidden="1" outlineLevel="1" x14ac:dyDescent="0.45">
      <c r="F1137">
        <v>1191</v>
      </c>
      <c r="G1137" s="50">
        <f t="shared" si="116"/>
        <v>1.0576859216230581</v>
      </c>
      <c r="H1137" s="47">
        <f t="shared" si="114"/>
        <v>1259.7039326530621</v>
      </c>
      <c r="I1137" s="25">
        <v>1191</v>
      </c>
      <c r="J1137" s="50">
        <f t="shared" si="115"/>
        <v>1.0602280346642496</v>
      </c>
      <c r="K1137" s="47">
        <f t="shared" si="112"/>
        <v>1262.7315892851213</v>
      </c>
      <c r="L1137" s="25">
        <v>1191</v>
      </c>
      <c r="M1137" s="50">
        <f t="shared" si="117"/>
        <v>1.0626799638268483</v>
      </c>
      <c r="N1137" s="47">
        <f t="shared" si="113"/>
        <v>1265.6518369177763</v>
      </c>
    </row>
    <row r="1138" spans="6:14" hidden="1" outlineLevel="1" x14ac:dyDescent="0.45">
      <c r="F1138">
        <v>1192</v>
      </c>
      <c r="G1138" s="50">
        <f t="shared" si="116"/>
        <v>1.0575376353858563</v>
      </c>
      <c r="H1138" s="47">
        <f t="shared" si="114"/>
        <v>1260.5848613799408</v>
      </c>
      <c r="I1138" s="25">
        <v>1192</v>
      </c>
      <c r="J1138" s="50">
        <f t="shared" si="115"/>
        <v>1.0600730300233099</v>
      </c>
      <c r="K1138" s="47">
        <f t="shared" si="112"/>
        <v>1263.6070517877854</v>
      </c>
      <c r="L1138" s="25">
        <v>1192</v>
      </c>
      <c r="M1138" s="50">
        <f t="shared" si="117"/>
        <v>1.0625184647249122</v>
      </c>
      <c r="N1138" s="47">
        <f t="shared" si="113"/>
        <v>1266.5220099520952</v>
      </c>
    </row>
    <row r="1139" spans="6:14" hidden="1" outlineLevel="1" x14ac:dyDescent="0.45">
      <c r="F1139">
        <v>1193</v>
      </c>
      <c r="G1139" s="50">
        <f t="shared" si="116"/>
        <v>1.0573897405758983</v>
      </c>
      <c r="H1139" s="47">
        <f t="shared" si="114"/>
        <v>1261.4659605070467</v>
      </c>
      <c r="I1139" s="25">
        <v>1193</v>
      </c>
      <c r="J1139" s="50">
        <f t="shared" si="115"/>
        <v>1.0599184354706417</v>
      </c>
      <c r="K1139" s="47">
        <f t="shared" si="112"/>
        <v>1264.4826935164756</v>
      </c>
      <c r="L1139" s="25">
        <v>1193</v>
      </c>
      <c r="M1139" s="50">
        <f t="shared" si="117"/>
        <v>1.0623573938223421</v>
      </c>
      <c r="N1139" s="47">
        <f t="shared" si="113"/>
        <v>1267.392370830054</v>
      </c>
    </row>
    <row r="1140" spans="6:14" hidden="1" outlineLevel="1" x14ac:dyDescent="0.45">
      <c r="F1140">
        <v>1194</v>
      </c>
      <c r="G1140" s="50">
        <f t="shared" si="116"/>
        <v>1.0572422361083051</v>
      </c>
      <c r="H1140" s="47">
        <f t="shared" si="114"/>
        <v>1262.3472299133164</v>
      </c>
      <c r="I1140" s="25">
        <v>1194</v>
      </c>
      <c r="J1140" s="50">
        <f t="shared" si="115"/>
        <v>1.0597642498650059</v>
      </c>
      <c r="K1140" s="47">
        <f t="shared" si="112"/>
        <v>1265.358514338817</v>
      </c>
      <c r="L1140" s="25">
        <v>1194</v>
      </c>
      <c r="M1140" s="50">
        <f t="shared" si="117"/>
        <v>1.0621967499228462</v>
      </c>
      <c r="N1140" s="47">
        <f t="shared" si="113"/>
        <v>1268.2629194078784</v>
      </c>
    </row>
    <row r="1141" spans="6:14" hidden="1" outlineLevel="1" x14ac:dyDescent="0.45">
      <c r="F1141">
        <v>1195</v>
      </c>
      <c r="G1141" s="50">
        <f t="shared" si="116"/>
        <v>1.0570951209014627</v>
      </c>
      <c r="H1141" s="47">
        <f t="shared" si="114"/>
        <v>1263.2286694772479</v>
      </c>
      <c r="I1141" s="25">
        <v>1195</v>
      </c>
      <c r="J1141" s="50">
        <f t="shared" si="115"/>
        <v>1.0596104720686212</v>
      </c>
      <c r="K1141" s="47">
        <f t="shared" si="112"/>
        <v>1266.2345141220023</v>
      </c>
      <c r="L1141" s="25">
        <v>1195</v>
      </c>
      <c r="M1141" s="50">
        <f t="shared" si="117"/>
        <v>1.0620365318337799</v>
      </c>
      <c r="N1141" s="47">
        <f t="shared" si="113"/>
        <v>1269.133655541367</v>
      </c>
    </row>
    <row r="1142" spans="6:14" hidden="1" outlineLevel="1" x14ac:dyDescent="0.45">
      <c r="F1142">
        <v>1196</v>
      </c>
      <c r="G1142" s="50">
        <f t="shared" si="116"/>
        <v>1.0569483938770114</v>
      </c>
      <c r="H1142" s="47">
        <f t="shared" si="114"/>
        <v>1264.1102790769057</v>
      </c>
      <c r="I1142" s="25">
        <v>1196</v>
      </c>
      <c r="J1142" s="50">
        <f t="shared" si="115"/>
        <v>1.0594571009471518</v>
      </c>
      <c r="K1142" s="47">
        <f t="shared" ref="K1142:K1205" si="118">I1142*J1142</f>
        <v>1267.1106927327935</v>
      </c>
      <c r="L1142" s="25">
        <v>1196</v>
      </c>
      <c r="M1142" s="50">
        <f t="shared" si="117"/>
        <v>1.0618767383661327</v>
      </c>
      <c r="N1142" s="47">
        <f t="shared" ref="N1142:N1205" si="119">L1142*M1142</f>
        <v>1270.0045790858946</v>
      </c>
    </row>
    <row r="1143" spans="6:14" hidden="1" outlineLevel="1" x14ac:dyDescent="0.45">
      <c r="F1143">
        <v>1197</v>
      </c>
      <c r="G1143" s="50">
        <f t="shared" si="116"/>
        <v>1.056802053959834</v>
      </c>
      <c r="H1143" s="47">
        <f t="shared" si="114"/>
        <v>1264.9920585899213</v>
      </c>
      <c r="I1143" s="25">
        <v>1197</v>
      </c>
      <c r="J1143" s="50">
        <f t="shared" si="115"/>
        <v>1.0593041353696955</v>
      </c>
      <c r="K1143" s="47">
        <f t="shared" si="118"/>
        <v>1267.9870500375255</v>
      </c>
      <c r="L1143" s="25">
        <v>1197</v>
      </c>
      <c r="M1143" s="50">
        <f t="shared" si="117"/>
        <v>1.061717368334516</v>
      </c>
      <c r="N1143" s="47">
        <f t="shared" si="119"/>
        <v>1270.8756898964157</v>
      </c>
    </row>
    <row r="1144" spans="6:14" hidden="1" outlineLevel="1" x14ac:dyDescent="0.45">
      <c r="F1144">
        <v>1198</v>
      </c>
      <c r="G1144" s="50">
        <f t="shared" si="116"/>
        <v>1.0566561000780452</v>
      </c>
      <c r="H1144" s="47">
        <f t="shared" si="114"/>
        <v>1265.8740078934982</v>
      </c>
      <c r="I1144" s="25">
        <v>1198</v>
      </c>
      <c r="J1144" s="50">
        <f t="shared" si="115"/>
        <v>1.0591515742087723</v>
      </c>
      <c r="K1144" s="47">
        <f t="shared" si="118"/>
        <v>1268.8635859021092</v>
      </c>
      <c r="L1144" s="25">
        <v>1198</v>
      </c>
      <c r="M1144" s="50">
        <f t="shared" si="117"/>
        <v>1.0615584205571509</v>
      </c>
      <c r="N1144" s="47">
        <f t="shared" si="119"/>
        <v>1271.7469878274667</v>
      </c>
    </row>
    <row r="1145" spans="6:14" hidden="1" outlineLevel="1" x14ac:dyDescent="0.45">
      <c r="F1145">
        <v>1199</v>
      </c>
      <c r="G1145" s="50">
        <f t="shared" si="116"/>
        <v>1.0565105311629812</v>
      </c>
      <c r="H1145" s="47">
        <f t="shared" si="114"/>
        <v>1266.7561268644145</v>
      </c>
      <c r="I1145" s="25">
        <v>1199</v>
      </c>
      <c r="J1145" s="50">
        <f t="shared" si="115"/>
        <v>1.0589994163403122</v>
      </c>
      <c r="K1145" s="47">
        <f t="shared" si="118"/>
        <v>1269.7403001920343</v>
      </c>
      <c r="L1145" s="25">
        <v>1199</v>
      </c>
      <c r="M1145" s="50">
        <f t="shared" si="117"/>
        <v>1.0613998938558553</v>
      </c>
      <c r="N1145" s="47">
        <f t="shared" si="119"/>
        <v>1272.6184727331706</v>
      </c>
    </row>
    <row r="1146" spans="6:14" collapsed="1" x14ac:dyDescent="0.45">
      <c r="F1146" s="26">
        <v>1200</v>
      </c>
      <c r="G1146" s="50">
        <f t="shared" si="116"/>
        <v>1.0563653461491875</v>
      </c>
      <c r="H1146" s="47">
        <f t="shared" si="114"/>
        <v>1267.638415379025</v>
      </c>
      <c r="I1146" s="49">
        <v>1200</v>
      </c>
      <c r="J1146" s="50">
        <f t="shared" si="115"/>
        <v>1.0588476606436443</v>
      </c>
      <c r="K1146" s="47">
        <f t="shared" si="118"/>
        <v>1270.6171927723733</v>
      </c>
      <c r="L1146" s="49">
        <v>1200</v>
      </c>
      <c r="M1146" s="50">
        <f t="shared" si="117"/>
        <v>1.0612417870560313</v>
      </c>
      <c r="N1146" s="47">
        <f t="shared" si="119"/>
        <v>1273.4901444672375</v>
      </c>
    </row>
    <row r="1147" spans="6:14" hidden="1" outlineLevel="1" x14ac:dyDescent="0.45">
      <c r="F1147">
        <v>1201</v>
      </c>
      <c r="G1147" s="50">
        <f t="shared" si="116"/>
        <v>1.0562205439744092</v>
      </c>
      <c r="H1147" s="47">
        <f t="shared" ref="H1147:H1210" si="120">F1147*G1147</f>
        <v>1268.5208733132654</v>
      </c>
      <c r="I1147" s="25">
        <v>1201</v>
      </c>
      <c r="J1147" s="50">
        <f t="shared" si="115"/>
        <v>1.0586963060014845</v>
      </c>
      <c r="K1147" s="47">
        <f t="shared" si="118"/>
        <v>1271.4942635077828</v>
      </c>
      <c r="L1147" s="25">
        <v>1201</v>
      </c>
      <c r="M1147" s="50">
        <f t="shared" si="117"/>
        <v>1.0610840989866537</v>
      </c>
      <c r="N1147" s="47">
        <f t="shared" si="119"/>
        <v>1274.362002882971</v>
      </c>
    </row>
    <row r="1148" spans="6:14" hidden="1" outlineLevel="1" x14ac:dyDescent="0.45">
      <c r="F1148">
        <v>1202</v>
      </c>
      <c r="G1148" s="50">
        <f t="shared" si="116"/>
        <v>1.0560761235795797</v>
      </c>
      <c r="H1148" s="47">
        <f t="shared" si="120"/>
        <v>1269.4035005426547</v>
      </c>
      <c r="I1148" s="25">
        <v>1202</v>
      </c>
      <c r="J1148" s="50">
        <f t="shared" si="115"/>
        <v>1.0585453512999241</v>
      </c>
      <c r="K1148" s="47">
        <f t="shared" si="118"/>
        <v>1272.3715122625088</v>
      </c>
      <c r="L1148" s="25">
        <v>1202</v>
      </c>
      <c r="M1148" s="50">
        <f t="shared" si="117"/>
        <v>1.0609268284802564</v>
      </c>
      <c r="N1148" s="47">
        <f t="shared" si="119"/>
        <v>1275.2340478332683</v>
      </c>
    </row>
    <row r="1149" spans="6:14" hidden="1" outlineLevel="1" x14ac:dyDescent="0.45">
      <c r="F1149">
        <v>1203</v>
      </c>
      <c r="G1149" s="50">
        <f t="shared" si="116"/>
        <v>1.0559320839088098</v>
      </c>
      <c r="H1149" s="47">
        <f t="shared" si="120"/>
        <v>1270.2862969422981</v>
      </c>
      <c r="I1149" s="25">
        <v>1203</v>
      </c>
      <c r="J1149" s="50">
        <f t="shared" si="115"/>
        <v>1.0583947954284185</v>
      </c>
      <c r="K1149" s="47">
        <f t="shared" si="118"/>
        <v>1273.2489389003874</v>
      </c>
      <c r="L1149" s="25">
        <v>1203</v>
      </c>
      <c r="M1149" s="50">
        <f t="shared" si="117"/>
        <v>1.0607699743729215</v>
      </c>
      <c r="N1149" s="47">
        <f t="shared" si="119"/>
        <v>1276.1062791706247</v>
      </c>
    </row>
    <row r="1150" spans="6:14" hidden="1" outlineLevel="1" x14ac:dyDescent="0.45">
      <c r="F1150">
        <v>1204</v>
      </c>
      <c r="G1150" s="50">
        <f t="shared" si="116"/>
        <v>1.0557884239093769</v>
      </c>
      <c r="H1150" s="47">
        <f t="shared" si="120"/>
        <v>1271.1692623868898</v>
      </c>
      <c r="I1150" s="25">
        <v>1204</v>
      </c>
      <c r="J1150" s="50">
        <f t="shared" si="115"/>
        <v>1.0582446372797754</v>
      </c>
      <c r="K1150" s="47">
        <f t="shared" si="118"/>
        <v>1274.1265432848495</v>
      </c>
      <c r="L1150" s="25">
        <v>1204</v>
      </c>
      <c r="M1150" s="50">
        <f t="shared" si="117"/>
        <v>1.0606135355042663</v>
      </c>
      <c r="N1150" s="47">
        <f t="shared" si="119"/>
        <v>1276.9786967471366</v>
      </c>
    </row>
    <row r="1151" spans="6:14" hidden="1" outlineLevel="1" x14ac:dyDescent="0.45">
      <c r="F1151">
        <v>1205</v>
      </c>
      <c r="G1151" s="50">
        <f t="shared" si="116"/>
        <v>1.0556451425317148</v>
      </c>
      <c r="H1151" s="47">
        <f t="shared" si="120"/>
        <v>1272.0523967507163</v>
      </c>
      <c r="I1151" s="25">
        <v>1205</v>
      </c>
      <c r="J1151" s="50">
        <f t="shared" si="115"/>
        <v>1.0580948757501434</v>
      </c>
      <c r="K1151" s="47">
        <f t="shared" si="118"/>
        <v>1275.0043252789228</v>
      </c>
      <c r="L1151" s="25">
        <v>1205</v>
      </c>
      <c r="M1151" s="50">
        <f t="shared" si="117"/>
        <v>1.060457510717431</v>
      </c>
      <c r="N1151" s="47">
        <f t="shared" si="119"/>
        <v>1277.8513004145043</v>
      </c>
    </row>
    <row r="1152" spans="6:14" hidden="1" outlineLevel="1" x14ac:dyDescent="0.45">
      <c r="F1152">
        <v>1206</v>
      </c>
      <c r="G1152" s="50">
        <f t="shared" si="116"/>
        <v>1.0555022387294026</v>
      </c>
      <c r="H1152" s="47">
        <f t="shared" si="120"/>
        <v>1272.9356999076597</v>
      </c>
      <c r="I1152" s="25">
        <v>1206</v>
      </c>
      <c r="J1152" s="50">
        <f t="shared" si="115"/>
        <v>1.0579455097390009</v>
      </c>
      <c r="K1152" s="47">
        <f t="shared" si="118"/>
        <v>1275.8822847452352</v>
      </c>
      <c r="L1152" s="25">
        <v>1206</v>
      </c>
      <c r="M1152" s="50">
        <f t="shared" si="117"/>
        <v>1.0603018988590673</v>
      </c>
      <c r="N1152" s="47">
        <f t="shared" si="119"/>
        <v>1278.7240900240351</v>
      </c>
    </row>
    <row r="1153" spans="6:14" hidden="1" outlineLevel="1" x14ac:dyDescent="0.45">
      <c r="F1153">
        <v>1207</v>
      </c>
      <c r="G1153" s="50">
        <f t="shared" si="116"/>
        <v>1.0553597114591542</v>
      </c>
      <c r="H1153" s="47">
        <f t="shared" si="120"/>
        <v>1273.819171731199</v>
      </c>
      <c r="I1153" s="25">
        <v>1207</v>
      </c>
      <c r="J1153" s="50">
        <f t="shared" si="115"/>
        <v>1.0577965381491448</v>
      </c>
      <c r="K1153" s="47">
        <f t="shared" si="118"/>
        <v>1276.7604215460178</v>
      </c>
      <c r="L1153" s="25">
        <v>1207</v>
      </c>
      <c r="M1153" s="50">
        <f t="shared" si="117"/>
        <v>1.0601466987793258</v>
      </c>
      <c r="N1153" s="47">
        <f t="shared" si="119"/>
        <v>1279.5970654266462</v>
      </c>
    </row>
    <row r="1154" spans="6:14" hidden="1" outlineLevel="1" x14ac:dyDescent="0.45">
      <c r="F1154">
        <v>1208</v>
      </c>
      <c r="G1154" s="50">
        <f t="shared" si="116"/>
        <v>1.0552175596808075</v>
      </c>
      <c r="H1154" s="47">
        <f t="shared" si="120"/>
        <v>1274.7028120944155</v>
      </c>
      <c r="I1154" s="25">
        <v>1208</v>
      </c>
      <c r="J1154" s="50">
        <f t="shared" si="115"/>
        <v>1.0576479598866784</v>
      </c>
      <c r="K1154" s="47">
        <f t="shared" si="118"/>
        <v>1277.6387355431075</v>
      </c>
      <c r="L1154" s="25">
        <v>1208</v>
      </c>
      <c r="M1154" s="50">
        <f t="shared" si="117"/>
        <v>1.0599919093318437</v>
      </c>
      <c r="N1154" s="47">
        <f t="shared" si="119"/>
        <v>1280.4702264728671</v>
      </c>
    </row>
    <row r="1155" spans="6:14" hidden="1" outlineLevel="1" x14ac:dyDescent="0.45">
      <c r="F1155">
        <v>1209</v>
      </c>
      <c r="G1155" s="50">
        <f t="shared" si="116"/>
        <v>1.0550757823573145</v>
      </c>
      <c r="H1155" s="47">
        <f t="shared" si="120"/>
        <v>1275.5866208699931</v>
      </c>
      <c r="I1155" s="25">
        <v>1209</v>
      </c>
      <c r="J1155" s="50">
        <f t="shared" si="115"/>
        <v>1.0574997738610012</v>
      </c>
      <c r="K1155" s="47">
        <f t="shared" si="118"/>
        <v>1278.5172265979504</v>
      </c>
      <c r="L1155" s="25">
        <v>1209</v>
      </c>
      <c r="M1155" s="50">
        <f t="shared" si="117"/>
        <v>1.0598375293737339</v>
      </c>
      <c r="N1155" s="47">
        <f t="shared" si="119"/>
        <v>1281.3435730128442</v>
      </c>
    </row>
    <row r="1156" spans="6:14" hidden="1" outlineLevel="1" x14ac:dyDescent="0.45">
      <c r="F1156">
        <v>1210</v>
      </c>
      <c r="G1156" s="50">
        <f t="shared" si="116"/>
        <v>1.05493437845473</v>
      </c>
      <c r="H1156" s="47">
        <f t="shared" si="120"/>
        <v>1276.4705979302234</v>
      </c>
      <c r="I1156" s="25">
        <v>1210</v>
      </c>
      <c r="J1156" s="50">
        <f t="shared" si="115"/>
        <v>1.0573519789847972</v>
      </c>
      <c r="K1156" s="47">
        <f t="shared" si="118"/>
        <v>1279.3958945716045</v>
      </c>
      <c r="L1156" s="25">
        <v>1210</v>
      </c>
      <c r="M1156" s="50">
        <f t="shared" si="117"/>
        <v>1.0596835577655719</v>
      </c>
      <c r="N1156" s="47">
        <f t="shared" si="119"/>
        <v>1282.2171048963419</v>
      </c>
    </row>
    <row r="1157" spans="6:14" hidden="1" outlineLevel="1" x14ac:dyDescent="0.45">
      <c r="F1157">
        <v>1211</v>
      </c>
      <c r="G1157" s="50">
        <f t="shared" si="116"/>
        <v>1.0547933469422015</v>
      </c>
      <c r="H1157" s="47">
        <f t="shared" si="120"/>
        <v>1277.354743147006</v>
      </c>
      <c r="I1157" s="25">
        <v>1211</v>
      </c>
      <c r="J1157" s="50">
        <f t="shared" si="115"/>
        <v>1.057204574174023</v>
      </c>
      <c r="K1157" s="47">
        <f t="shared" si="118"/>
        <v>1280.2747393247419</v>
      </c>
      <c r="L1157" s="25">
        <v>1211</v>
      </c>
      <c r="M1157" s="50">
        <f t="shared" si="117"/>
        <v>1.0595299933713844</v>
      </c>
      <c r="N1157" s="47">
        <f t="shared" si="119"/>
        <v>1283.0908219727467</v>
      </c>
    </row>
    <row r="1158" spans="6:14" hidden="1" outlineLevel="1" x14ac:dyDescent="0.45">
      <c r="F1158">
        <v>1212</v>
      </c>
      <c r="G1158" s="50">
        <f t="shared" si="116"/>
        <v>1.054652686791959</v>
      </c>
      <c r="H1158" s="47">
        <f t="shared" si="120"/>
        <v>1278.2390563918543</v>
      </c>
      <c r="I1158" s="25">
        <v>1212</v>
      </c>
      <c r="J1158" s="50">
        <f t="shared" si="115"/>
        <v>1.0570575583478985</v>
      </c>
      <c r="K1158" s="47">
        <f t="shared" si="118"/>
        <v>1281.1537607176531</v>
      </c>
      <c r="L1158" s="25">
        <v>1212</v>
      </c>
      <c r="M1158" s="50">
        <f t="shared" si="117"/>
        <v>1.0593768350586379</v>
      </c>
      <c r="N1158" s="47">
        <f t="shared" si="119"/>
        <v>1283.9647240910692</v>
      </c>
    </row>
    <row r="1159" spans="6:14" hidden="1" outlineLevel="1" x14ac:dyDescent="0.45">
      <c r="F1159">
        <v>1213</v>
      </c>
      <c r="G1159" s="50">
        <f t="shared" si="116"/>
        <v>1.0545123969793044</v>
      </c>
      <c r="H1159" s="47">
        <f t="shared" si="120"/>
        <v>1279.1235375358963</v>
      </c>
      <c r="I1159" s="25">
        <v>1213</v>
      </c>
      <c r="J1159" s="50">
        <f t="shared" si="115"/>
        <v>1.0569109304288939</v>
      </c>
      <c r="K1159" s="47">
        <f t="shared" si="118"/>
        <v>1282.0329586102484</v>
      </c>
      <c r="L1159" s="25">
        <v>1213</v>
      </c>
      <c r="M1159" s="50">
        <f t="shared" si="117"/>
        <v>1.0592240816982261</v>
      </c>
      <c r="N1159" s="47">
        <f t="shared" si="119"/>
        <v>1284.8388110999483</v>
      </c>
    </row>
    <row r="1160" spans="6:14" hidden="1" outlineLevel="1" x14ac:dyDescent="0.45">
      <c r="F1160">
        <v>1214</v>
      </c>
      <c r="G1160" s="50">
        <f t="shared" si="116"/>
        <v>1.054372476482601</v>
      </c>
      <c r="H1160" s="47">
        <f t="shared" si="120"/>
        <v>1280.0081864498777</v>
      </c>
      <c r="I1160" s="25">
        <v>1214</v>
      </c>
      <c r="J1160" s="50">
        <f t="shared" si="115"/>
        <v>1.0567646893427201</v>
      </c>
      <c r="K1160" s="47">
        <f t="shared" si="118"/>
        <v>1282.9123328620622</v>
      </c>
      <c r="L1160" s="25">
        <v>1214</v>
      </c>
      <c r="M1160" s="50">
        <f t="shared" si="117"/>
        <v>1.0590717321644589</v>
      </c>
      <c r="N1160" s="47">
        <f t="shared" si="119"/>
        <v>1285.7130828476531</v>
      </c>
    </row>
    <row r="1161" spans="6:14" hidden="1" outlineLevel="1" x14ac:dyDescent="0.45">
      <c r="F1161">
        <v>1215</v>
      </c>
      <c r="G1161" s="50">
        <f t="shared" si="116"/>
        <v>1.0542329242832633</v>
      </c>
      <c r="H1161" s="47">
        <f t="shared" si="120"/>
        <v>1280.8930030041649</v>
      </c>
      <c r="I1161" s="25">
        <v>1215</v>
      </c>
      <c r="J1161" s="50">
        <f t="shared" si="115"/>
        <v>1.0566188340183162</v>
      </c>
      <c r="K1161" s="47">
        <f t="shared" si="118"/>
        <v>1283.7918833322542</v>
      </c>
      <c r="L1161" s="25">
        <v>1215</v>
      </c>
      <c r="M1161" s="50">
        <f t="shared" si="117"/>
        <v>1.0589197853350503</v>
      </c>
      <c r="N1161" s="47">
        <f t="shared" si="119"/>
        <v>1286.5875391820862</v>
      </c>
    </row>
    <row r="1162" spans="6:14" hidden="1" outlineLevel="1" x14ac:dyDescent="0.45">
      <c r="F1162">
        <v>1216</v>
      </c>
      <c r="G1162" s="50">
        <f t="shared" si="116"/>
        <v>1.0540937393657472</v>
      </c>
      <c r="H1162" s="47">
        <f t="shared" si="120"/>
        <v>1281.7779870687486</v>
      </c>
      <c r="I1162" s="25">
        <v>1216</v>
      </c>
      <c r="J1162" s="50">
        <f t="shared" si="115"/>
        <v>1.0564733633878405</v>
      </c>
      <c r="K1162" s="47">
        <f t="shared" si="118"/>
        <v>1284.6716098796139</v>
      </c>
      <c r="L1162" s="25">
        <v>1216</v>
      </c>
      <c r="M1162" s="50">
        <f t="shared" si="117"/>
        <v>1.0587682400911067</v>
      </c>
      <c r="N1162" s="47">
        <f t="shared" si="119"/>
        <v>1287.4621799507859</v>
      </c>
    </row>
    <row r="1163" spans="6:14" hidden="1" outlineLevel="1" x14ac:dyDescent="0.45">
      <c r="F1163">
        <v>1217</v>
      </c>
      <c r="G1163" s="50">
        <f t="shared" si="116"/>
        <v>1.0539549207175394</v>
      </c>
      <c r="H1163" s="47">
        <f t="shared" si="120"/>
        <v>1282.6631385132455</v>
      </c>
      <c r="I1163" s="25">
        <v>1217</v>
      </c>
      <c r="J1163" s="50">
        <f t="shared" si="115"/>
        <v>1.0563282763866579</v>
      </c>
      <c r="K1163" s="47">
        <f t="shared" si="118"/>
        <v>1285.5515123625628</v>
      </c>
      <c r="L1163" s="25">
        <v>1217</v>
      </c>
      <c r="M1163" s="50">
        <f t="shared" si="117"/>
        <v>1.0586170953171155</v>
      </c>
      <c r="N1163" s="47">
        <f t="shared" si="119"/>
        <v>1288.3370050009296</v>
      </c>
    </row>
    <row r="1164" spans="6:14" hidden="1" outlineLevel="1" x14ac:dyDescent="0.45">
      <c r="F1164">
        <v>1218</v>
      </c>
      <c r="G1164" s="50">
        <f t="shared" si="116"/>
        <v>1.0538164673291468</v>
      </c>
      <c r="H1164" s="47">
        <f t="shared" si="120"/>
        <v>1283.5484572069008</v>
      </c>
      <c r="I1164" s="25">
        <v>1218</v>
      </c>
      <c r="J1164" s="50">
        <f t="shared" si="115"/>
        <v>1.0561835719533299</v>
      </c>
      <c r="K1164" s="47">
        <f t="shared" si="118"/>
        <v>1286.4315906391557</v>
      </c>
      <c r="L1164" s="25">
        <v>1218</v>
      </c>
      <c r="M1164" s="50">
        <f t="shared" si="117"/>
        <v>1.0584663499009335</v>
      </c>
      <c r="N1164" s="47">
        <f t="shared" si="119"/>
        <v>1289.2120141793371</v>
      </c>
    </row>
    <row r="1165" spans="6:14" hidden="1" outlineLevel="1" x14ac:dyDescent="0.45">
      <c r="F1165">
        <v>1219</v>
      </c>
      <c r="G1165" s="50">
        <f t="shared" si="116"/>
        <v>1.0536783781940873</v>
      </c>
      <c r="H1165" s="47">
        <f t="shared" si="120"/>
        <v>1284.4339430185923</v>
      </c>
      <c r="I1165" s="25">
        <v>1219</v>
      </c>
      <c r="J1165" s="50">
        <f t="shared" si="115"/>
        <v>1.0560392490296033</v>
      </c>
      <c r="K1165" s="47">
        <f t="shared" si="118"/>
        <v>1287.3118445670864</v>
      </c>
      <c r="L1165" s="25">
        <v>1219</v>
      </c>
      <c r="M1165" s="50">
        <f t="shared" si="117"/>
        <v>1.0583160027337757</v>
      </c>
      <c r="N1165" s="47">
        <f t="shared" si="119"/>
        <v>1290.0872073324726</v>
      </c>
    </row>
    <row r="1166" spans="6:14" hidden="1" outlineLevel="1" x14ac:dyDescent="0.45">
      <c r="F1166">
        <v>1220</v>
      </c>
      <c r="G1166" s="50">
        <f t="shared" si="116"/>
        <v>1.0535406523088788</v>
      </c>
      <c r="H1166" s="47">
        <f t="shared" si="120"/>
        <v>1285.3195958168321</v>
      </c>
      <c r="I1166" s="25">
        <v>1220</v>
      </c>
      <c r="J1166" s="50">
        <f t="shared" si="115"/>
        <v>1.0558953065604002</v>
      </c>
      <c r="K1166" s="47">
        <f t="shared" si="118"/>
        <v>1288.1922740036882</v>
      </c>
      <c r="L1166" s="25">
        <v>1220</v>
      </c>
      <c r="M1166" s="50">
        <f t="shared" si="117"/>
        <v>1.058166052710203</v>
      </c>
      <c r="N1166" s="47">
        <f t="shared" si="119"/>
        <v>1290.9625843064478</v>
      </c>
    </row>
    <row r="1167" spans="6:14" hidden="1" outlineLevel="1" x14ac:dyDescent="0.45">
      <c r="F1167">
        <v>1221</v>
      </c>
      <c r="G1167" s="50">
        <f t="shared" si="116"/>
        <v>1.0534032886730298</v>
      </c>
      <c r="H1167" s="47">
        <f t="shared" si="120"/>
        <v>1286.2054154697694</v>
      </c>
      <c r="I1167" s="25">
        <v>1221</v>
      </c>
      <c r="J1167" s="50">
        <f t="shared" si="115"/>
        <v>1.055751743493806</v>
      </c>
      <c r="K1167" s="47">
        <f t="shared" si="118"/>
        <v>1289.0728788059371</v>
      </c>
      <c r="L1167" s="25">
        <v>1221</v>
      </c>
      <c r="M1167" s="50">
        <f t="shared" si="117"/>
        <v>1.0580164987281118</v>
      </c>
      <c r="N1167" s="47">
        <f t="shared" si="119"/>
        <v>1291.8381449470244</v>
      </c>
    </row>
    <row r="1168" spans="6:14" hidden="1" outlineLevel="1" x14ac:dyDescent="0.45">
      <c r="F1168">
        <v>1222</v>
      </c>
      <c r="G1168" s="50">
        <f t="shared" si="116"/>
        <v>1.0532662862890292</v>
      </c>
      <c r="H1168" s="47">
        <f t="shared" si="120"/>
        <v>1287.0914018451936</v>
      </c>
      <c r="I1168" s="25">
        <v>1222</v>
      </c>
      <c r="J1168" s="50">
        <f t="shared" si="115"/>
        <v>1.05560855878106</v>
      </c>
      <c r="K1168" s="47">
        <f t="shared" si="118"/>
        <v>1289.9536588304552</v>
      </c>
      <c r="L1168" s="25">
        <v>1222</v>
      </c>
      <c r="M1168" s="50">
        <f t="shared" si="117"/>
        <v>1.0578673396887219</v>
      </c>
      <c r="N1168" s="47">
        <f t="shared" si="119"/>
        <v>1292.7138890996182</v>
      </c>
    </row>
    <row r="1169" spans="6:14" hidden="1" outlineLevel="1" x14ac:dyDescent="0.45">
      <c r="F1169">
        <v>1223</v>
      </c>
      <c r="G1169" s="50">
        <f t="shared" si="116"/>
        <v>1.0531296441623359</v>
      </c>
      <c r="H1169" s="47">
        <f t="shared" si="120"/>
        <v>1287.9775548105367</v>
      </c>
      <c r="I1169" s="25">
        <v>1223</v>
      </c>
      <c r="J1169" s="50">
        <f t="shared" si="115"/>
        <v>1.055465751376544</v>
      </c>
      <c r="K1169" s="47">
        <f t="shared" si="118"/>
        <v>1290.8346139335133</v>
      </c>
      <c r="L1169" s="25">
        <v>1223</v>
      </c>
      <c r="M1169" s="50">
        <f t="shared" si="117"/>
        <v>1.0577185744965658</v>
      </c>
      <c r="N1169" s="47">
        <f t="shared" si="119"/>
        <v>1293.5898166093</v>
      </c>
    </row>
    <row r="1170" spans="6:14" hidden="1" outlineLevel="1" x14ac:dyDescent="0.45">
      <c r="F1170">
        <v>1224</v>
      </c>
      <c r="G1170" s="50">
        <f t="shared" si="116"/>
        <v>1.0529933613013696</v>
      </c>
      <c r="H1170" s="47">
        <f t="shared" si="120"/>
        <v>1288.8638742328762</v>
      </c>
      <c r="I1170" s="25">
        <v>1224</v>
      </c>
      <c r="J1170" s="50">
        <f t="shared" si="115"/>
        <v>1.0553233202377719</v>
      </c>
      <c r="K1170" s="47">
        <f t="shared" si="118"/>
        <v>1291.7157439710327</v>
      </c>
      <c r="L1170" s="25">
        <v>1224</v>
      </c>
      <c r="M1170" s="50">
        <f t="shared" si="117"/>
        <v>1.0575702020594764</v>
      </c>
      <c r="N1170" s="47">
        <f t="shared" si="119"/>
        <v>1294.465927320799</v>
      </c>
    </row>
    <row r="1171" spans="6:14" hidden="1" outlineLevel="1" x14ac:dyDescent="0.45">
      <c r="F1171">
        <v>1225</v>
      </c>
      <c r="G1171" s="50">
        <f t="shared" si="116"/>
        <v>1.0528574367175001</v>
      </c>
      <c r="H1171" s="47">
        <f t="shared" si="120"/>
        <v>1289.7503599789377</v>
      </c>
      <c r="I1171" s="25">
        <v>1225</v>
      </c>
      <c r="J1171" s="50">
        <f t="shared" ref="J1171:J1234" si="121">J1170^$J$19</f>
        <v>1.0551812643253791</v>
      </c>
      <c r="K1171" s="47">
        <f t="shared" si="118"/>
        <v>1292.5970487985894</v>
      </c>
      <c r="L1171" s="25">
        <v>1225</v>
      </c>
      <c r="M1171" s="50">
        <f t="shared" si="117"/>
        <v>1.0574222212885771</v>
      </c>
      <c r="N1171" s="47">
        <f t="shared" si="119"/>
        <v>1295.342221078507</v>
      </c>
    </row>
    <row r="1172" spans="6:14" hidden="1" outlineLevel="1" x14ac:dyDescent="0.45">
      <c r="F1172">
        <v>1226</v>
      </c>
      <c r="G1172" s="50">
        <f t="shared" si="116"/>
        <v>1.0527218694250382</v>
      </c>
      <c r="H1172" s="47">
        <f t="shared" si="120"/>
        <v>1290.6370119150968</v>
      </c>
      <c r="I1172" s="25">
        <v>1226</v>
      </c>
      <c r="J1172" s="50">
        <f t="shared" si="121"/>
        <v>1.055039582603112</v>
      </c>
      <c r="K1172" s="47">
        <f t="shared" si="118"/>
        <v>1293.4785282714154</v>
      </c>
      <c r="L1172" s="25">
        <v>1226</v>
      </c>
      <c r="M1172" s="50">
        <f t="shared" si="117"/>
        <v>1.0572746310982695</v>
      </c>
      <c r="N1172" s="47">
        <f t="shared" si="119"/>
        <v>1296.2186977264785</v>
      </c>
    </row>
    <row r="1173" spans="6:14" hidden="1" outlineLevel="1" x14ac:dyDescent="0.45">
      <c r="F1173">
        <v>1227</v>
      </c>
      <c r="G1173" s="50">
        <f t="shared" si="116"/>
        <v>1.0525866584412253</v>
      </c>
      <c r="H1173" s="47">
        <f t="shared" si="120"/>
        <v>1291.5238299073835</v>
      </c>
      <c r="I1173" s="25">
        <v>1227</v>
      </c>
      <c r="J1173" s="50">
        <f t="shared" si="121"/>
        <v>1.0548982740378174</v>
      </c>
      <c r="K1173" s="47">
        <f t="shared" si="118"/>
        <v>1294.360182244402</v>
      </c>
      <c r="L1173" s="25">
        <v>1227</v>
      </c>
      <c r="M1173" s="50">
        <f t="shared" si="117"/>
        <v>1.0571274304062228</v>
      </c>
      <c r="N1173" s="47">
        <f t="shared" si="119"/>
        <v>1297.0953571084353</v>
      </c>
    </row>
    <row r="1174" spans="6:14" hidden="1" outlineLevel="1" x14ac:dyDescent="0.45">
      <c r="F1174">
        <v>1228</v>
      </c>
      <c r="G1174" s="50">
        <f t="shared" si="116"/>
        <v>1.0524518027862242</v>
      </c>
      <c r="H1174" s="47">
        <f t="shared" si="120"/>
        <v>1292.4108138214833</v>
      </c>
      <c r="I1174" s="25">
        <v>1228</v>
      </c>
      <c r="J1174" s="50">
        <f t="shared" si="121"/>
        <v>1.0547573375994324</v>
      </c>
      <c r="K1174" s="47">
        <f t="shared" si="118"/>
        <v>1295.242010572103</v>
      </c>
      <c r="L1174" s="25">
        <v>1228</v>
      </c>
      <c r="M1174" s="50">
        <f t="shared" si="117"/>
        <v>1.0569806181333627</v>
      </c>
      <c r="N1174" s="47">
        <f t="shared" si="119"/>
        <v>1297.9721990677695</v>
      </c>
    </row>
    <row r="1175" spans="6:14" hidden="1" outlineLevel="1" x14ac:dyDescent="0.45">
      <c r="F1175">
        <v>1229</v>
      </c>
      <c r="G1175" s="50">
        <f t="shared" si="116"/>
        <v>1.0523173014831084</v>
      </c>
      <c r="H1175" s="47">
        <f t="shared" si="120"/>
        <v>1293.2979635227402</v>
      </c>
      <c r="I1175" s="25">
        <v>1229</v>
      </c>
      <c r="J1175" s="50">
        <f t="shared" si="121"/>
        <v>1.0546167722609732</v>
      </c>
      <c r="K1175" s="47">
        <f t="shared" si="118"/>
        <v>1296.1240131087361</v>
      </c>
      <c r="L1175" s="25">
        <v>1229</v>
      </c>
      <c r="M1175" s="50">
        <f t="shared" si="117"/>
        <v>1.0568341932038603</v>
      </c>
      <c r="N1175" s="47">
        <f t="shared" si="119"/>
        <v>1298.8492234475443</v>
      </c>
    </row>
    <row r="1176" spans="6:14" hidden="1" outlineLevel="1" x14ac:dyDescent="0.45">
      <c r="F1176">
        <v>1230</v>
      </c>
      <c r="G1176" s="50">
        <f t="shared" si="116"/>
        <v>1.0521831535578534</v>
      </c>
      <c r="H1176" s="47">
        <f t="shared" si="120"/>
        <v>1294.1852788761596</v>
      </c>
      <c r="I1176" s="25">
        <v>1230</v>
      </c>
      <c r="J1176" s="50">
        <f t="shared" si="121"/>
        <v>1.0544765769985258</v>
      </c>
      <c r="K1176" s="47">
        <f t="shared" si="118"/>
        <v>1297.0061897081869</v>
      </c>
      <c r="L1176" s="25">
        <v>1230</v>
      </c>
      <c r="M1176" s="50">
        <f t="shared" si="117"/>
        <v>1.0566881545451208</v>
      </c>
      <c r="N1176" s="47">
        <f t="shared" si="119"/>
        <v>1299.7264300904985</v>
      </c>
    </row>
    <row r="1177" spans="6:14" hidden="1" outlineLevel="1" x14ac:dyDescent="0.45">
      <c r="F1177">
        <v>1231</v>
      </c>
      <c r="G1177" s="50">
        <f t="shared" si="116"/>
        <v>1.0520493580393262</v>
      </c>
      <c r="H1177" s="47">
        <f t="shared" si="120"/>
        <v>1295.0727597464106</v>
      </c>
      <c r="I1177" s="25">
        <v>1231</v>
      </c>
      <c r="J1177" s="50">
        <f t="shared" si="121"/>
        <v>1.0543367507912349</v>
      </c>
      <c r="K1177" s="47">
        <f t="shared" si="118"/>
        <v>1297.8885402240101</v>
      </c>
      <c r="L1177" s="25">
        <v>1231</v>
      </c>
      <c r="M1177" s="50">
        <f t="shared" si="117"/>
        <v>1.0565425010877727</v>
      </c>
      <c r="N1177" s="47">
        <f t="shared" si="119"/>
        <v>1300.6038188390482</v>
      </c>
    </row>
    <row r="1178" spans="6:14" hidden="1" outlineLevel="1" x14ac:dyDescent="0.45">
      <c r="F1178">
        <v>1232</v>
      </c>
      <c r="G1178" s="50">
        <f t="shared" si="116"/>
        <v>1.0519159139592764</v>
      </c>
      <c r="H1178" s="47">
        <f t="shared" si="120"/>
        <v>1295.9604059978285</v>
      </c>
      <c r="I1178" s="25">
        <v>1232</v>
      </c>
      <c r="J1178" s="50">
        <f t="shared" si="121"/>
        <v>1.0541972926212939</v>
      </c>
      <c r="K1178" s="47">
        <f t="shared" si="118"/>
        <v>1298.7710645094342</v>
      </c>
      <c r="L1178" s="25">
        <v>1232</v>
      </c>
      <c r="M1178" s="50">
        <f t="shared" si="117"/>
        <v>1.0563972317656571</v>
      </c>
      <c r="N1178" s="47">
        <f t="shared" si="119"/>
        <v>1301.4813895352895</v>
      </c>
    </row>
    <row r="1179" spans="6:14" hidden="1" outlineLevel="1" x14ac:dyDescent="0.45">
      <c r="F1179">
        <v>1233</v>
      </c>
      <c r="G1179" s="50">
        <f t="shared" si="116"/>
        <v>1.0517828203523263</v>
      </c>
      <c r="H1179" s="47">
        <f t="shared" si="120"/>
        <v>1296.8482174944183</v>
      </c>
      <c r="I1179" s="25">
        <v>1233</v>
      </c>
      <c r="J1179" s="50">
        <f t="shared" si="121"/>
        <v>1.0540582014739348</v>
      </c>
      <c r="K1179" s="47">
        <f t="shared" si="118"/>
        <v>1299.6537624173616</v>
      </c>
      <c r="L1179" s="25">
        <v>1233</v>
      </c>
      <c r="M1179" s="50">
        <f t="shared" si="117"/>
        <v>1.0562523455158168</v>
      </c>
      <c r="N1179" s="47">
        <f t="shared" si="119"/>
        <v>1302.3591420210021</v>
      </c>
    </row>
    <row r="1180" spans="6:14" hidden="1" outlineLevel="1" x14ac:dyDescent="0.45">
      <c r="F1180">
        <v>1234</v>
      </c>
      <c r="G1180" s="50">
        <f t="shared" si="116"/>
        <v>1.0516500762559611</v>
      </c>
      <c r="H1180" s="47">
        <f t="shared" si="120"/>
        <v>1297.736194099856</v>
      </c>
      <c r="I1180" s="25">
        <v>1234</v>
      </c>
      <c r="J1180" s="50">
        <f t="shared" si="121"/>
        <v>1.0539194763374173</v>
      </c>
      <c r="K1180" s="47">
        <f t="shared" si="118"/>
        <v>1300.536633800373</v>
      </c>
      <c r="L1180" s="25">
        <v>1234</v>
      </c>
      <c r="M1180" s="50">
        <f t="shared" si="117"/>
        <v>1.056107841278485</v>
      </c>
      <c r="N1180" s="47">
        <f t="shared" si="119"/>
        <v>1303.2370761376505</v>
      </c>
    </row>
    <row r="1181" spans="6:14" hidden="1" outlineLevel="1" x14ac:dyDescent="0.45">
      <c r="F1181">
        <v>1235</v>
      </c>
      <c r="G1181" s="50">
        <f t="shared" si="116"/>
        <v>1.0515176807105193</v>
      </c>
      <c r="H1181" s="47">
        <f t="shared" si="120"/>
        <v>1298.6243356774914</v>
      </c>
      <c r="I1181" s="25">
        <v>1235</v>
      </c>
      <c r="J1181" s="50">
        <f t="shared" si="121"/>
        <v>1.0537811162030197</v>
      </c>
      <c r="K1181" s="47">
        <f t="shared" si="118"/>
        <v>1301.4196785107295</v>
      </c>
      <c r="L1181" s="25">
        <v>1235</v>
      </c>
      <c r="M1181" s="50">
        <f t="shared" si="117"/>
        <v>1.0559637179970747</v>
      </c>
      <c r="N1181" s="47">
        <f t="shared" si="119"/>
        <v>1304.1151917263871</v>
      </c>
    </row>
    <row r="1182" spans="6:14" hidden="1" outlineLevel="1" x14ac:dyDescent="0.45">
      <c r="F1182">
        <v>1236</v>
      </c>
      <c r="G1182" s="50">
        <f t="shared" si="116"/>
        <v>1.0513856327591842</v>
      </c>
      <c r="H1182" s="47">
        <f t="shared" si="120"/>
        <v>1299.5126420903516</v>
      </c>
      <c r="I1182" s="25">
        <v>1236</v>
      </c>
      <c r="J1182" s="50">
        <f t="shared" si="121"/>
        <v>1.053643120065028</v>
      </c>
      <c r="K1182" s="47">
        <f t="shared" si="118"/>
        <v>1302.3028964003747</v>
      </c>
      <c r="L1182" s="25">
        <v>1236</v>
      </c>
      <c r="M1182" s="50">
        <f t="shared" si="117"/>
        <v>1.0558199746181685</v>
      </c>
      <c r="N1182" s="47">
        <f t="shared" si="119"/>
        <v>1304.9934886280562</v>
      </c>
    </row>
    <row r="1183" spans="6:14" hidden="1" outlineLevel="1" x14ac:dyDescent="0.45">
      <c r="F1183">
        <v>1237</v>
      </c>
      <c r="G1183" s="50">
        <f t="shared" si="116"/>
        <v>1.0512539314479727</v>
      </c>
      <c r="H1183" s="47">
        <f t="shared" si="120"/>
        <v>1300.4011132011424</v>
      </c>
      <c r="I1183" s="25">
        <v>1237</v>
      </c>
      <c r="J1183" s="50">
        <f t="shared" si="121"/>
        <v>1.0535054869207261</v>
      </c>
      <c r="K1183" s="47">
        <f t="shared" si="118"/>
        <v>1303.1862873209382</v>
      </c>
      <c r="L1183" s="25">
        <v>1237</v>
      </c>
      <c r="M1183" s="50">
        <f t="shared" si="117"/>
        <v>1.0556766100915067</v>
      </c>
      <c r="N1183" s="47">
        <f t="shared" si="119"/>
        <v>1305.8719666831937</v>
      </c>
    </row>
    <row r="1184" spans="6:14" hidden="1" outlineLevel="1" x14ac:dyDescent="0.45">
      <c r="F1184">
        <v>1238</v>
      </c>
      <c r="G1184" s="50">
        <f t="shared" si="116"/>
        <v>1.0511225758257279</v>
      </c>
      <c r="H1184" s="47">
        <f t="shared" si="120"/>
        <v>1301.289748872251</v>
      </c>
      <c r="I1184" s="25">
        <v>1238</v>
      </c>
      <c r="J1184" s="50">
        <f t="shared" si="121"/>
        <v>1.0533682157703854</v>
      </c>
      <c r="K1184" s="47">
        <f t="shared" si="118"/>
        <v>1304.0698511237372</v>
      </c>
      <c r="L1184" s="25">
        <v>1238</v>
      </c>
      <c r="M1184" s="50">
        <f t="shared" si="117"/>
        <v>1.0555336233699781</v>
      </c>
      <c r="N1184" s="47">
        <f t="shared" si="119"/>
        <v>1306.7506257320329</v>
      </c>
    </row>
    <row r="1185" spans="6:14" hidden="1" outlineLevel="1" x14ac:dyDescent="0.45">
      <c r="F1185">
        <v>1239</v>
      </c>
      <c r="G1185" s="50">
        <f t="shared" si="116"/>
        <v>1.0509915649441079</v>
      </c>
      <c r="H1185" s="47">
        <f t="shared" si="120"/>
        <v>1302.1785489657498</v>
      </c>
      <c r="I1185" s="25">
        <v>1239</v>
      </c>
      <c r="J1185" s="50">
        <f t="shared" si="121"/>
        <v>1.0532313056172553</v>
      </c>
      <c r="K1185" s="47">
        <f t="shared" si="118"/>
        <v>1304.9535876597793</v>
      </c>
      <c r="L1185" s="25">
        <v>1239</v>
      </c>
      <c r="M1185" s="50">
        <f t="shared" si="117"/>
        <v>1.0553910134096085</v>
      </c>
      <c r="N1185" s="47">
        <f t="shared" si="119"/>
        <v>1307.6294656145049</v>
      </c>
    </row>
    <row r="1186" spans="6:14" hidden="1" outlineLevel="1" x14ac:dyDescent="0.45">
      <c r="F1186">
        <v>1240</v>
      </c>
      <c r="G1186" s="50">
        <f t="shared" si="116"/>
        <v>1.050860897857578</v>
      </c>
      <c r="H1186" s="47">
        <f t="shared" si="120"/>
        <v>1303.0675133433967</v>
      </c>
      <c r="I1186" s="25">
        <v>1240</v>
      </c>
      <c r="J1186" s="50">
        <f t="shared" si="121"/>
        <v>1.0530947554675532</v>
      </c>
      <c r="K1186" s="47">
        <f t="shared" si="118"/>
        <v>1305.8374967797658</v>
      </c>
      <c r="L1186" s="25">
        <v>1240</v>
      </c>
      <c r="M1186" s="50">
        <f t="shared" si="117"/>
        <v>1.0552487791695497</v>
      </c>
      <c r="N1186" s="47">
        <f t="shared" si="119"/>
        <v>1308.5084861702417</v>
      </c>
    </row>
    <row r="1187" spans="6:14" hidden="1" outlineLevel="1" x14ac:dyDescent="0.45">
      <c r="F1187">
        <v>1241</v>
      </c>
      <c r="G1187" s="50">
        <f t="shared" si="116"/>
        <v>1.0507305736234001</v>
      </c>
      <c r="H1187" s="47">
        <f t="shared" si="120"/>
        <v>1303.9566418666395</v>
      </c>
      <c r="I1187" s="25">
        <v>1241</v>
      </c>
      <c r="J1187" s="50">
        <f t="shared" si="121"/>
        <v>1.052958564330454</v>
      </c>
      <c r="K1187" s="47">
        <f t="shared" si="118"/>
        <v>1306.7215783340935</v>
      </c>
      <c r="L1187" s="25">
        <v>1241</v>
      </c>
      <c r="M1187" s="50">
        <f t="shared" si="117"/>
        <v>1.0551069196120699</v>
      </c>
      <c r="N1187" s="47">
        <f t="shared" si="119"/>
        <v>1309.3876872385788</v>
      </c>
    </row>
    <row r="1188" spans="6:14" hidden="1" outlineLevel="1" x14ac:dyDescent="0.45">
      <c r="F1188">
        <v>1242</v>
      </c>
      <c r="G1188" s="50">
        <f t="shared" si="116"/>
        <v>1.0506005913016241</v>
      </c>
      <c r="H1188" s="47">
        <f t="shared" si="120"/>
        <v>1304.8459343966172</v>
      </c>
      <c r="I1188" s="25">
        <v>1242</v>
      </c>
      <c r="J1188" s="50">
        <f t="shared" si="121"/>
        <v>1.0528227312180807</v>
      </c>
      <c r="K1188" s="47">
        <f t="shared" si="118"/>
        <v>1307.6058321728563</v>
      </c>
      <c r="L1188" s="25">
        <v>1242</v>
      </c>
      <c r="M1188" s="50">
        <f t="shared" si="117"/>
        <v>1.0549654337025427</v>
      </c>
      <c r="N1188" s="47">
        <f t="shared" si="119"/>
        <v>1310.2670686585579</v>
      </c>
    </row>
    <row r="1189" spans="6:14" hidden="1" outlineLevel="1" x14ac:dyDescent="0.45">
      <c r="F1189">
        <v>1243</v>
      </c>
      <c r="G1189" s="50">
        <f t="shared" si="116"/>
        <v>1.0504709499550786</v>
      </c>
      <c r="H1189" s="47">
        <f t="shared" si="120"/>
        <v>1305.7353907941626</v>
      </c>
      <c r="I1189" s="25">
        <v>1243</v>
      </c>
      <c r="J1189" s="50">
        <f t="shared" si="121"/>
        <v>1.0526872551454944</v>
      </c>
      <c r="K1189" s="47">
        <f t="shared" si="118"/>
        <v>1308.4902581458496</v>
      </c>
      <c r="L1189" s="25">
        <v>1243</v>
      </c>
      <c r="M1189" s="50">
        <f t="shared" si="117"/>
        <v>1.0548243204094365</v>
      </c>
      <c r="N1189" s="47">
        <f t="shared" si="119"/>
        <v>1311.1466302689296</v>
      </c>
    </row>
    <row r="1190" spans="6:14" hidden="1" outlineLevel="1" x14ac:dyDescent="0.45">
      <c r="F1190">
        <v>1244</v>
      </c>
      <c r="G1190" s="50">
        <f t="shared" si="116"/>
        <v>1.0503416486493615</v>
      </c>
      <c r="H1190" s="47">
        <f t="shared" si="120"/>
        <v>1306.6250109198058</v>
      </c>
      <c r="I1190" s="25">
        <v>1244</v>
      </c>
      <c r="J1190" s="50">
        <f t="shared" si="121"/>
        <v>1.0525521351306848</v>
      </c>
      <c r="K1190" s="47">
        <f t="shared" si="118"/>
        <v>1309.3748561025718</v>
      </c>
      <c r="L1190" s="25">
        <v>1244</v>
      </c>
      <c r="M1190" s="50">
        <f t="shared" si="117"/>
        <v>1.0546835787043047</v>
      </c>
      <c r="N1190" s="47">
        <f t="shared" si="119"/>
        <v>1312.0263719081552</v>
      </c>
    </row>
    <row r="1191" spans="6:14" hidden="1" outlineLevel="1" x14ac:dyDescent="0.45">
      <c r="F1191">
        <v>1245</v>
      </c>
      <c r="G1191" s="50">
        <f t="shared" si="116"/>
        <v>1.0502126864528314</v>
      </c>
      <c r="H1191" s="47">
        <f t="shared" si="120"/>
        <v>1307.5147946337752</v>
      </c>
      <c r="I1191" s="25">
        <v>1245</v>
      </c>
      <c r="J1191" s="50">
        <f t="shared" si="121"/>
        <v>1.0524173701945598</v>
      </c>
      <c r="K1191" s="47">
        <f t="shared" si="118"/>
        <v>1310.2596258922269</v>
      </c>
      <c r="L1191" s="25">
        <v>1245</v>
      </c>
      <c r="M1191" s="50">
        <f t="shared" si="117"/>
        <v>1.0545432075617747</v>
      </c>
      <c r="N1191" s="47">
        <f t="shared" si="119"/>
        <v>1312.9062934144094</v>
      </c>
    </row>
    <row r="1192" spans="6:14" hidden="1" outlineLevel="1" x14ac:dyDescent="0.45">
      <c r="F1192">
        <v>1246</v>
      </c>
      <c r="G1192" s="50">
        <f t="shared" si="116"/>
        <v>1.0500840624365975</v>
      </c>
      <c r="H1192" s="47">
        <f t="shared" si="120"/>
        <v>1308.4047417960005</v>
      </c>
      <c r="I1192" s="25">
        <v>1246</v>
      </c>
      <c r="J1192" s="50">
        <f t="shared" si="121"/>
        <v>1.0522829593609362</v>
      </c>
      <c r="K1192" s="47">
        <f t="shared" si="118"/>
        <v>1311.1445673637265</v>
      </c>
      <c r="L1192" s="25">
        <v>1246</v>
      </c>
      <c r="M1192" s="50">
        <f t="shared" si="117"/>
        <v>1.0544032059595374</v>
      </c>
      <c r="N1192" s="47">
        <f t="shared" si="119"/>
        <v>1313.7863946255836</v>
      </c>
    </row>
    <row r="1193" spans="6:14" hidden="1" outlineLevel="1" x14ac:dyDescent="0.45">
      <c r="F1193">
        <v>1247</v>
      </c>
      <c r="G1193" s="50">
        <f t="shared" si="116"/>
        <v>1.0499557756745113</v>
      </c>
      <c r="H1193" s="47">
        <f t="shared" si="120"/>
        <v>1309.2948522661156</v>
      </c>
      <c r="I1193" s="25">
        <v>1247</v>
      </c>
      <c r="J1193" s="50">
        <f t="shared" si="121"/>
        <v>1.0521489016565297</v>
      </c>
      <c r="K1193" s="47">
        <f t="shared" si="118"/>
        <v>1312.0296803656927</v>
      </c>
      <c r="L1193" s="25">
        <v>1247</v>
      </c>
      <c r="M1193" s="50">
        <f t="shared" si="117"/>
        <v>1.0542635728783378</v>
      </c>
      <c r="N1193" s="47">
        <f t="shared" si="119"/>
        <v>1314.6666753792872</v>
      </c>
    </row>
    <row r="1194" spans="6:14" hidden="1" outlineLevel="1" x14ac:dyDescent="0.45">
      <c r="F1194">
        <v>1248</v>
      </c>
      <c r="G1194" s="50">
        <f t="shared" si="116"/>
        <v>1.0498278252431572</v>
      </c>
      <c r="H1194" s="47">
        <f t="shared" si="120"/>
        <v>1310.1851259034602</v>
      </c>
      <c r="I1194" s="25">
        <v>1248</v>
      </c>
      <c r="J1194" s="50">
        <f t="shared" si="121"/>
        <v>1.0520151961109458</v>
      </c>
      <c r="K1194" s="47">
        <f t="shared" si="118"/>
        <v>1312.9149647464603</v>
      </c>
      <c r="L1194" s="25">
        <v>1248</v>
      </c>
      <c r="M1194" s="50">
        <f t="shared" si="117"/>
        <v>1.0541243073019639</v>
      </c>
      <c r="N1194" s="47">
        <f t="shared" si="119"/>
        <v>1315.5471355128509</v>
      </c>
    </row>
    <row r="1195" spans="6:14" hidden="1" outlineLevel="1" x14ac:dyDescent="0.45">
      <c r="F1195">
        <v>1249</v>
      </c>
      <c r="G1195" s="50">
        <f t="shared" si="116"/>
        <v>1.0497002102218438</v>
      </c>
      <c r="H1195" s="47">
        <f t="shared" si="120"/>
        <v>1311.0755625670829</v>
      </c>
      <c r="I1195" s="25">
        <v>1249</v>
      </c>
      <c r="J1195" s="50">
        <f t="shared" si="121"/>
        <v>1.0518818417566698</v>
      </c>
      <c r="K1195" s="47">
        <f t="shared" si="118"/>
        <v>1313.8004203540806</v>
      </c>
      <c r="L1195" s="25">
        <v>1249</v>
      </c>
      <c r="M1195" s="50">
        <f t="shared" si="117"/>
        <v>1.0539854082172366</v>
      </c>
      <c r="N1195" s="47">
        <f t="shared" si="119"/>
        <v>1316.4277748633285</v>
      </c>
    </row>
    <row r="1196" spans="6:14" hidden="1" outlineLevel="1" x14ac:dyDescent="0.45">
      <c r="F1196">
        <v>1250</v>
      </c>
      <c r="G1196" s="50">
        <f t="shared" si="116"/>
        <v>1.0495729296925942</v>
      </c>
      <c r="H1196" s="47">
        <f t="shared" si="120"/>
        <v>1311.9661621157427</v>
      </c>
      <c r="I1196" s="25">
        <v>1250</v>
      </c>
      <c r="J1196" s="50">
        <f t="shared" si="121"/>
        <v>1.0517488376290565</v>
      </c>
      <c r="K1196" s="47">
        <f t="shared" si="118"/>
        <v>1314.6860470363206</v>
      </c>
      <c r="L1196" s="25">
        <v>1250</v>
      </c>
      <c r="M1196" s="50">
        <f t="shared" si="117"/>
        <v>1.0538468746140002</v>
      </c>
      <c r="N1196" s="47">
        <f t="shared" si="119"/>
        <v>1317.3085932675003</v>
      </c>
    </row>
    <row r="1197" spans="6:14" hidden="1" outlineLevel="1" x14ac:dyDescent="0.45">
      <c r="F1197">
        <v>1251</v>
      </c>
      <c r="G1197" s="50">
        <f t="shared" si="116"/>
        <v>1.0494459827401377</v>
      </c>
      <c r="H1197" s="47">
        <f t="shared" si="120"/>
        <v>1312.8569244079122</v>
      </c>
      <c r="I1197" s="25">
        <v>1251</v>
      </c>
      <c r="J1197" s="50">
        <f t="shared" si="121"/>
        <v>1.051616182766322</v>
      </c>
      <c r="K1197" s="47">
        <f t="shared" si="118"/>
        <v>1315.5718446406688</v>
      </c>
      <c r="L1197" s="25">
        <v>1251</v>
      </c>
      <c r="M1197" s="50">
        <f t="shared" si="117"/>
        <v>1.0537087054851111</v>
      </c>
      <c r="N1197" s="47">
        <f t="shared" si="119"/>
        <v>1318.189590561874</v>
      </c>
    </row>
    <row r="1198" spans="6:14" hidden="1" outlineLevel="1" x14ac:dyDescent="0.45">
      <c r="F1198">
        <v>1252</v>
      </c>
      <c r="G1198" s="50">
        <f t="shared" si="116"/>
        <v>1.0493193684519007</v>
      </c>
      <c r="H1198" s="47">
        <f t="shared" si="120"/>
        <v>1313.7478493017795</v>
      </c>
      <c r="I1198" s="25">
        <v>1252</v>
      </c>
      <c r="J1198" s="50">
        <f t="shared" si="121"/>
        <v>1.0514838762095335</v>
      </c>
      <c r="K1198" s="47">
        <f t="shared" si="118"/>
        <v>1316.4578130143359</v>
      </c>
      <c r="L1198" s="25">
        <v>1252</v>
      </c>
      <c r="M1198" s="50">
        <f t="shared" si="117"/>
        <v>1.0535708998264288</v>
      </c>
      <c r="N1198" s="47">
        <f t="shared" si="119"/>
        <v>1319.070766582689</v>
      </c>
    </row>
    <row r="1199" spans="6:14" hidden="1" outlineLevel="1" x14ac:dyDescent="0.45">
      <c r="F1199">
        <v>1253</v>
      </c>
      <c r="G1199" s="50">
        <f t="shared" si="116"/>
        <v>1.0491930859179976</v>
      </c>
      <c r="H1199" s="47">
        <f t="shared" si="120"/>
        <v>1314.638936655251</v>
      </c>
      <c r="I1199" s="25">
        <v>1253</v>
      </c>
      <c r="J1199" s="50">
        <f t="shared" si="121"/>
        <v>1.0513519170025996</v>
      </c>
      <c r="K1199" s="47">
        <f t="shared" si="118"/>
        <v>1317.3439520042573</v>
      </c>
      <c r="L1199" s="25">
        <v>1253</v>
      </c>
      <c r="M1199" s="50">
        <f t="shared" si="117"/>
        <v>1.0534334566368051</v>
      </c>
      <c r="N1199" s="47">
        <f t="shared" si="119"/>
        <v>1319.9521211659169</v>
      </c>
    </row>
    <row r="1200" spans="6:14" hidden="1" outlineLevel="1" x14ac:dyDescent="0.45">
      <c r="F1200">
        <v>1254</v>
      </c>
      <c r="G1200" s="50">
        <f t="shared" ref="G1200:G1263" si="122">G1199^$G$19</f>
        <v>1.0490671342312226</v>
      </c>
      <c r="H1200" s="47">
        <f t="shared" si="120"/>
        <v>1315.5301863259531</v>
      </c>
      <c r="I1200" s="25">
        <v>1254</v>
      </c>
      <c r="J1200" s="50">
        <f t="shared" si="121"/>
        <v>1.0512203041922612</v>
      </c>
      <c r="K1200" s="47">
        <f t="shared" si="118"/>
        <v>1318.2302614570956</v>
      </c>
      <c r="L1200" s="25">
        <v>1254</v>
      </c>
      <c r="M1200" s="50">
        <f t="shared" ref="M1200:M1263" si="123">M1199^$M$19</f>
        <v>1.0532963749180744</v>
      </c>
      <c r="N1200" s="47">
        <f t="shared" si="119"/>
        <v>1320.8336541472652</v>
      </c>
    </row>
    <row r="1201" spans="6:14" hidden="1" outlineLevel="1" x14ac:dyDescent="0.45">
      <c r="F1201">
        <v>1255</v>
      </c>
      <c r="G1201" s="50">
        <f t="shared" si="122"/>
        <v>1.0489415124870398</v>
      </c>
      <c r="H1201" s="47">
        <f t="shared" si="120"/>
        <v>1316.421598171235</v>
      </c>
      <c r="I1201" s="25">
        <v>1255</v>
      </c>
      <c r="J1201" s="50">
        <f t="shared" si="121"/>
        <v>1.0510890368280819</v>
      </c>
      <c r="K1201" s="47">
        <f t="shared" si="118"/>
        <v>1319.1167412192428</v>
      </c>
      <c r="L1201" s="25">
        <v>1255</v>
      </c>
      <c r="M1201" s="50">
        <f t="shared" si="123"/>
        <v>1.0531596536750436</v>
      </c>
      <c r="N1201" s="47">
        <f t="shared" si="119"/>
        <v>1321.7153653621797</v>
      </c>
    </row>
    <row r="1202" spans="6:14" hidden="1" outlineLevel="1" x14ac:dyDescent="0.45">
      <c r="F1202">
        <v>1256</v>
      </c>
      <c r="G1202" s="50">
        <f t="shared" si="122"/>
        <v>1.0488162197835753</v>
      </c>
      <c r="H1202" s="47">
        <f t="shared" si="120"/>
        <v>1317.3131720481706</v>
      </c>
      <c r="I1202" s="25">
        <v>1256</v>
      </c>
      <c r="J1202" s="50">
        <f t="shared" si="121"/>
        <v>1.0509581139624389</v>
      </c>
      <c r="K1202" s="47">
        <f t="shared" si="118"/>
        <v>1320.0033911368232</v>
      </c>
      <c r="L1202" s="25">
        <v>1256</v>
      </c>
      <c r="M1202" s="50">
        <f t="shared" si="123"/>
        <v>1.0530232919154823</v>
      </c>
      <c r="N1202" s="47">
        <f t="shared" si="119"/>
        <v>1322.5972546458456</v>
      </c>
    </row>
    <row r="1203" spans="6:14" hidden="1" outlineLevel="1" x14ac:dyDescent="0.45">
      <c r="F1203">
        <v>1257</v>
      </c>
      <c r="G1203" s="50">
        <f t="shared" si="122"/>
        <v>1.0486912552216079</v>
      </c>
      <c r="H1203" s="47">
        <f t="shared" si="120"/>
        <v>1318.204907813561</v>
      </c>
      <c r="I1203" s="25">
        <v>1257</v>
      </c>
      <c r="J1203" s="50">
        <f t="shared" si="121"/>
        <v>1.0508275346505134</v>
      </c>
      <c r="K1203" s="47">
        <f t="shared" si="118"/>
        <v>1320.8902110556953</v>
      </c>
      <c r="L1203" s="25">
        <v>1257</v>
      </c>
      <c r="M1203" s="50">
        <f t="shared" si="123"/>
        <v>1.0528872886501126</v>
      </c>
      <c r="N1203" s="47">
        <f t="shared" si="119"/>
        <v>1323.4793218331915</v>
      </c>
    </row>
    <row r="1204" spans="6:14" hidden="1" outlineLevel="1" x14ac:dyDescent="0.45">
      <c r="F1204">
        <v>1258</v>
      </c>
      <c r="G1204" s="50">
        <f t="shared" si="122"/>
        <v>1.048566617904561</v>
      </c>
      <c r="H1204" s="47">
        <f t="shared" si="120"/>
        <v>1319.0968053239376</v>
      </c>
      <c r="I1204" s="25">
        <v>1258</v>
      </c>
      <c r="J1204" s="50">
        <f t="shared" si="121"/>
        <v>1.0506972979502811</v>
      </c>
      <c r="K1204" s="47">
        <f t="shared" si="118"/>
        <v>1321.7772008214536</v>
      </c>
      <c r="L1204" s="25">
        <v>1258</v>
      </c>
      <c r="M1204" s="50">
        <f t="shared" si="123"/>
        <v>1.0527516428925998</v>
      </c>
      <c r="N1204" s="47">
        <f t="shared" si="119"/>
        <v>1324.3615667588906</v>
      </c>
    </row>
    <row r="1205" spans="6:14" hidden="1" outlineLevel="1" x14ac:dyDescent="0.45">
      <c r="F1205">
        <v>1259</v>
      </c>
      <c r="G1205" s="50">
        <f t="shared" si="122"/>
        <v>1.0484423069384929</v>
      </c>
      <c r="H1205" s="47">
        <f t="shared" si="120"/>
        <v>1319.9888644355626</v>
      </c>
      <c r="I1205" s="25">
        <v>1259</v>
      </c>
      <c r="J1205" s="50">
        <f t="shared" si="121"/>
        <v>1.0505674029225038</v>
      </c>
      <c r="K1205" s="47">
        <f t="shared" si="118"/>
        <v>1322.6643602794322</v>
      </c>
      <c r="L1205" s="25">
        <v>1259</v>
      </c>
      <c r="M1205" s="50">
        <f t="shared" si="123"/>
        <v>1.0526163536595416</v>
      </c>
      <c r="N1205" s="47">
        <f t="shared" si="119"/>
        <v>1325.243989257363</v>
      </c>
    </row>
    <row r="1206" spans="6:14" hidden="1" outlineLevel="1" x14ac:dyDescent="0.45">
      <c r="F1206">
        <v>1260</v>
      </c>
      <c r="G1206" s="50">
        <f t="shared" si="122"/>
        <v>1.0483183214320895</v>
      </c>
      <c r="H1206" s="47">
        <f t="shared" si="120"/>
        <v>1320.8810850044326</v>
      </c>
      <c r="I1206" s="25">
        <v>1260</v>
      </c>
      <c r="J1206" s="50">
        <f t="shared" si="121"/>
        <v>1.0504378486307191</v>
      </c>
      <c r="K1206" s="47">
        <f t="shared" ref="K1206:K1269" si="124">I1206*J1206</f>
        <v>1323.551689274706</v>
      </c>
      <c r="L1206" s="25">
        <v>1260</v>
      </c>
      <c r="M1206" s="50">
        <f t="shared" si="123"/>
        <v>1.0524814199704593</v>
      </c>
      <c r="N1206" s="47">
        <f t="shared" ref="N1206:N1269" si="125">L1206*M1206</f>
        <v>1326.1265891627788</v>
      </c>
    </row>
    <row r="1207" spans="6:14" hidden="1" outlineLevel="1" x14ac:dyDescent="0.45">
      <c r="F1207">
        <v>1261</v>
      </c>
      <c r="G1207" s="50">
        <f t="shared" si="122"/>
        <v>1.0481946604966541</v>
      </c>
      <c r="H1207" s="47">
        <f t="shared" si="120"/>
        <v>1321.7734668862809</v>
      </c>
      <c r="I1207" s="25">
        <v>1261</v>
      </c>
      <c r="J1207" s="50">
        <f t="shared" si="121"/>
        <v>1.050308634141232</v>
      </c>
      <c r="K1207" s="47">
        <f t="shared" si="124"/>
        <v>1324.4391876520936</v>
      </c>
      <c r="L1207" s="25">
        <v>1261</v>
      </c>
      <c r="M1207" s="50">
        <f t="shared" si="123"/>
        <v>1.0523468408477876</v>
      </c>
      <c r="N1207" s="47">
        <f t="shared" si="125"/>
        <v>1327.0093663090602</v>
      </c>
    </row>
    <row r="1208" spans="6:14" hidden="1" outlineLevel="1" x14ac:dyDescent="0.45">
      <c r="F1208">
        <v>1262</v>
      </c>
      <c r="G1208" s="50">
        <f t="shared" si="122"/>
        <v>1.0480713232461005</v>
      </c>
      <c r="H1208" s="47">
        <f t="shared" si="120"/>
        <v>1322.6660099365788</v>
      </c>
      <c r="I1208" s="25">
        <v>1262</v>
      </c>
      <c r="J1208" s="50">
        <f t="shared" si="121"/>
        <v>1.050179758523105</v>
      </c>
      <c r="K1208" s="47">
        <f t="shared" si="124"/>
        <v>1325.3268552561585</v>
      </c>
      <c r="L1208" s="25">
        <v>1262</v>
      </c>
      <c r="M1208" s="50">
        <f t="shared" si="123"/>
        <v>1.0522126153168645</v>
      </c>
      <c r="N1208" s="47">
        <f t="shared" si="125"/>
        <v>1327.8923205298829</v>
      </c>
    </row>
    <row r="1209" spans="6:14" hidden="1" outlineLevel="1" x14ac:dyDescent="0.45">
      <c r="F1209">
        <v>1263</v>
      </c>
      <c r="G1209" s="50">
        <f t="shared" si="122"/>
        <v>1.047948308796943</v>
      </c>
      <c r="H1209" s="47">
        <f t="shared" si="120"/>
        <v>1323.558714010539</v>
      </c>
      <c r="I1209" s="25">
        <v>1263</v>
      </c>
      <c r="J1209" s="50">
        <f t="shared" si="121"/>
        <v>1.0500512208481498</v>
      </c>
      <c r="K1209" s="47">
        <f t="shared" si="124"/>
        <v>1326.2146919312133</v>
      </c>
      <c r="L1209" s="25">
        <v>1263</v>
      </c>
      <c r="M1209" s="50">
        <f t="shared" si="123"/>
        <v>1.0520787424059226</v>
      </c>
      <c r="N1209" s="47">
        <f t="shared" si="125"/>
        <v>1328.7754516586801</v>
      </c>
    </row>
    <row r="1210" spans="6:14" hidden="1" outlineLevel="1" x14ac:dyDescent="0.45">
      <c r="F1210">
        <v>1264</v>
      </c>
      <c r="G1210" s="50">
        <f t="shared" si="122"/>
        <v>1.0478256162682886</v>
      </c>
      <c r="H1210" s="47">
        <f t="shared" si="120"/>
        <v>1324.4515789631168</v>
      </c>
      <c r="I1210" s="25">
        <v>1264</v>
      </c>
      <c r="J1210" s="50">
        <f t="shared" si="121"/>
        <v>1.0499230201909178</v>
      </c>
      <c r="K1210" s="47">
        <f t="shared" si="124"/>
        <v>1327.1026975213201</v>
      </c>
      <c r="L1210" s="25">
        <v>1264</v>
      </c>
      <c r="M1210" s="50">
        <f t="shared" si="123"/>
        <v>1.0519452211460782</v>
      </c>
      <c r="N1210" s="47">
        <f t="shared" si="125"/>
        <v>1329.6587595286428</v>
      </c>
    </row>
    <row r="1211" spans="6:14" hidden="1" outlineLevel="1" x14ac:dyDescent="0.45">
      <c r="F1211">
        <v>1265</v>
      </c>
      <c r="G1211" s="50">
        <f t="shared" si="122"/>
        <v>1.0477032447818284</v>
      </c>
      <c r="H1211" s="47">
        <f t="shared" ref="H1211:H1274" si="126">F1211*G1211</f>
        <v>1325.344604649013</v>
      </c>
      <c r="I1211" s="25">
        <v>1265</v>
      </c>
      <c r="J1211" s="50">
        <f t="shared" si="121"/>
        <v>1.0497951556286906</v>
      </c>
      <c r="K1211" s="47">
        <f t="shared" si="124"/>
        <v>1327.9908718702936</v>
      </c>
      <c r="L1211" s="25">
        <v>1265</v>
      </c>
      <c r="M1211" s="50">
        <f t="shared" si="123"/>
        <v>1.0518120505713231</v>
      </c>
      <c r="N1211" s="47">
        <f t="shared" si="125"/>
        <v>1330.5422439727238</v>
      </c>
    </row>
    <row r="1212" spans="6:14" hidden="1" outlineLevel="1" x14ac:dyDescent="0.45">
      <c r="F1212">
        <v>1266</v>
      </c>
      <c r="G1212" s="50">
        <f t="shared" si="122"/>
        <v>1.0475811934618289</v>
      </c>
      <c r="H1212" s="47">
        <f t="shared" si="126"/>
        <v>1326.2377909226755</v>
      </c>
      <c r="I1212" s="25">
        <v>1266</v>
      </c>
      <c r="J1212" s="50">
        <f t="shared" si="121"/>
        <v>1.0496676262414721</v>
      </c>
      <c r="K1212" s="47">
        <f t="shared" si="124"/>
        <v>1328.8792148217037</v>
      </c>
      <c r="L1212" s="25">
        <v>1266</v>
      </c>
      <c r="M1212" s="50">
        <f t="shared" si="123"/>
        <v>1.0516792297185138</v>
      </c>
      <c r="N1212" s="47">
        <f t="shared" si="125"/>
        <v>1331.4259048236386</v>
      </c>
    </row>
    <row r="1213" spans="6:14" hidden="1" outlineLevel="1" x14ac:dyDescent="0.45">
      <c r="F1213">
        <v>1267</v>
      </c>
      <c r="G1213" s="50">
        <f t="shared" si="122"/>
        <v>1.0474594614351238</v>
      </c>
      <c r="H1213" s="47">
        <f t="shared" si="126"/>
        <v>1327.1311376383019</v>
      </c>
      <c r="I1213" s="25">
        <v>1267</v>
      </c>
      <c r="J1213" s="50">
        <f t="shared" si="121"/>
        <v>1.0495404311119785</v>
      </c>
      <c r="K1213" s="47">
        <f t="shared" si="124"/>
        <v>1329.7677262188768</v>
      </c>
      <c r="L1213" s="25">
        <v>1267</v>
      </c>
      <c r="M1213" s="50">
        <f t="shared" si="123"/>
        <v>1.0515467576273623</v>
      </c>
      <c r="N1213" s="47">
        <f t="shared" si="125"/>
        <v>1332.309741913868</v>
      </c>
    </row>
    <row r="1214" spans="6:14" hidden="1" outlineLevel="1" x14ac:dyDescent="0.45">
      <c r="F1214">
        <v>1268</v>
      </c>
      <c r="G1214" s="50">
        <f t="shared" si="122"/>
        <v>1.0473380478311058</v>
      </c>
      <c r="H1214" s="47">
        <f t="shared" si="126"/>
        <v>1328.0246446498422</v>
      </c>
      <c r="I1214" s="25">
        <v>1268</v>
      </c>
      <c r="J1214" s="50">
        <f t="shared" si="121"/>
        <v>1.0494135693256297</v>
      </c>
      <c r="K1214" s="47">
        <f t="shared" si="124"/>
        <v>1330.6564059048985</v>
      </c>
      <c r="L1214" s="25">
        <v>1268</v>
      </c>
      <c r="M1214" s="50">
        <f t="shared" si="123"/>
        <v>1.0514146333404273</v>
      </c>
      <c r="N1214" s="47">
        <f t="shared" si="125"/>
        <v>1333.1937550756618</v>
      </c>
    </row>
    <row r="1215" spans="6:14" hidden="1" outlineLevel="1" x14ac:dyDescent="0.45">
      <c r="F1215">
        <v>1269</v>
      </c>
      <c r="G1215" s="50">
        <f t="shared" si="122"/>
        <v>1.0472169517817178</v>
      </c>
      <c r="H1215" s="47">
        <f t="shared" si="126"/>
        <v>1328.918311811</v>
      </c>
      <c r="I1215" s="25">
        <v>1269</v>
      </c>
      <c r="J1215" s="50">
        <f t="shared" si="121"/>
        <v>1.0492870399705403</v>
      </c>
      <c r="K1215" s="47">
        <f t="shared" si="124"/>
        <v>1331.5452537226156</v>
      </c>
      <c r="L1215" s="25">
        <v>1269</v>
      </c>
      <c r="M1215" s="50">
        <f t="shared" si="123"/>
        <v>1.0512828559031036</v>
      </c>
      <c r="N1215" s="47">
        <f t="shared" si="125"/>
        <v>1334.0779441410384</v>
      </c>
    </row>
    <row r="1216" spans="6:14" hidden="1" outlineLevel="1" x14ac:dyDescent="0.45">
      <c r="F1216">
        <v>1270</v>
      </c>
      <c r="G1216" s="50">
        <f t="shared" si="122"/>
        <v>1.0470961724214447</v>
      </c>
      <c r="H1216" s="47">
        <f t="shared" si="126"/>
        <v>1329.8121389752348</v>
      </c>
      <c r="I1216" s="25">
        <v>1270</v>
      </c>
      <c r="J1216" s="50">
        <f t="shared" si="121"/>
        <v>1.0491608421375112</v>
      </c>
      <c r="K1216" s="47">
        <f t="shared" si="124"/>
        <v>1332.4342695146393</v>
      </c>
      <c r="L1216" s="25">
        <v>1270</v>
      </c>
      <c r="M1216" s="50">
        <f t="shared" si="123"/>
        <v>1.0511514243636138</v>
      </c>
      <c r="N1216" s="47">
        <f t="shared" si="125"/>
        <v>1334.9623089417894</v>
      </c>
    </row>
    <row r="1217" spans="6:14" hidden="1" outlineLevel="1" x14ac:dyDescent="0.45">
      <c r="F1217">
        <v>1271</v>
      </c>
      <c r="G1217" s="50">
        <f t="shared" si="122"/>
        <v>1.0469757088873053</v>
      </c>
      <c r="H1217" s="47">
        <f t="shared" si="126"/>
        <v>1330.706125995765</v>
      </c>
      <c r="I1217" s="25">
        <v>1271</v>
      </c>
      <c r="J1217" s="50">
        <f t="shared" si="121"/>
        <v>1.0490349749200198</v>
      </c>
      <c r="K1217" s="47">
        <f t="shared" si="124"/>
        <v>1333.3234531233452</v>
      </c>
      <c r="L1217" s="25">
        <v>1271</v>
      </c>
      <c r="M1217" s="50">
        <f t="shared" si="123"/>
        <v>1.0510203377729979</v>
      </c>
      <c r="N1217" s="47">
        <f t="shared" si="125"/>
        <v>1335.8468493094804</v>
      </c>
    </row>
    <row r="1218" spans="6:14" hidden="1" outlineLevel="1" x14ac:dyDescent="0.45">
      <c r="F1218">
        <v>1272</v>
      </c>
      <c r="G1218" s="50">
        <f t="shared" si="122"/>
        <v>1.0468555603188434</v>
      </c>
      <c r="H1218" s="47">
        <f t="shared" si="126"/>
        <v>1331.6002727255689</v>
      </c>
      <c r="I1218" s="25">
        <v>1272</v>
      </c>
      <c r="J1218" s="50">
        <f t="shared" si="121"/>
        <v>1.0489094374142121</v>
      </c>
      <c r="K1218" s="47">
        <f t="shared" si="124"/>
        <v>1334.2128043908776</v>
      </c>
      <c r="L1218" s="25">
        <v>1272</v>
      </c>
      <c r="M1218" s="50">
        <f t="shared" si="123"/>
        <v>1.0508895951851047</v>
      </c>
      <c r="N1218" s="47">
        <f t="shared" si="125"/>
        <v>1336.7315650754531</v>
      </c>
    </row>
    <row r="1219" spans="6:14" hidden="1" outlineLevel="1" x14ac:dyDescent="0.45">
      <c r="F1219">
        <v>1273</v>
      </c>
      <c r="G1219" s="50">
        <f t="shared" si="122"/>
        <v>1.0467357258581207</v>
      </c>
      <c r="H1219" s="47">
        <f t="shared" si="126"/>
        <v>1332.4945790173877</v>
      </c>
      <c r="I1219" s="25">
        <v>1273</v>
      </c>
      <c r="J1219" s="50">
        <f t="shared" si="121"/>
        <v>1.0487842287188933</v>
      </c>
      <c r="K1219" s="47">
        <f t="shared" si="124"/>
        <v>1335.1023231591512</v>
      </c>
      <c r="L1219" s="25">
        <v>1273</v>
      </c>
      <c r="M1219" s="50">
        <f t="shared" si="123"/>
        <v>1.0507591956565823</v>
      </c>
      <c r="N1219" s="47">
        <f t="shared" si="125"/>
        <v>1337.6164560708291</v>
      </c>
    </row>
    <row r="1220" spans="6:14" hidden="1" outlineLevel="1" x14ac:dyDescent="0.45">
      <c r="F1220">
        <v>1274</v>
      </c>
      <c r="G1220" s="50">
        <f t="shared" si="122"/>
        <v>1.0466162046497074</v>
      </c>
      <c r="H1220" s="47">
        <f t="shared" si="126"/>
        <v>1333.3890447237272</v>
      </c>
      <c r="I1220" s="25">
        <v>1274</v>
      </c>
      <c r="J1220" s="50">
        <f t="shared" si="121"/>
        <v>1.0486593479355195</v>
      </c>
      <c r="K1220" s="47">
        <f t="shared" si="124"/>
        <v>1335.9920092698519</v>
      </c>
      <c r="L1220" s="25">
        <v>1274</v>
      </c>
      <c r="M1220" s="50">
        <f t="shared" si="123"/>
        <v>1.0506291382468682</v>
      </c>
      <c r="N1220" s="47">
        <f t="shared" si="125"/>
        <v>1338.5015221265101</v>
      </c>
    </row>
    <row r="1221" spans="6:14" hidden="1" outlineLevel="1" x14ac:dyDescent="0.45">
      <c r="F1221">
        <v>1275</v>
      </c>
      <c r="G1221" s="50">
        <f t="shared" si="122"/>
        <v>1.0464969958406747</v>
      </c>
      <c r="H1221" s="47">
        <f t="shared" si="126"/>
        <v>1334.2836696968602</v>
      </c>
      <c r="I1221" s="25">
        <v>1275</v>
      </c>
      <c r="J1221" s="50">
        <f t="shared" si="121"/>
        <v>1.0485347941681888</v>
      </c>
      <c r="K1221" s="47">
        <f t="shared" si="124"/>
        <v>1336.8818625644408</v>
      </c>
      <c r="L1221" s="25">
        <v>1275</v>
      </c>
      <c r="M1221" s="50">
        <f t="shared" si="123"/>
        <v>1.0504994220181811</v>
      </c>
      <c r="N1221" s="47">
        <f t="shared" si="125"/>
        <v>1339.3867630731809</v>
      </c>
    </row>
    <row r="1222" spans="6:14" hidden="1" outlineLevel="1" x14ac:dyDescent="0.45">
      <c r="F1222">
        <v>1276</v>
      </c>
      <c r="G1222" s="50">
        <f t="shared" si="122"/>
        <v>1.0463780985805864</v>
      </c>
      <c r="H1222" s="47">
        <f t="shared" si="126"/>
        <v>1335.1784537888282</v>
      </c>
      <c r="I1222" s="25">
        <v>1276</v>
      </c>
      <c r="J1222" s="50">
        <f t="shared" si="121"/>
        <v>1.0484105665236325</v>
      </c>
      <c r="K1222" s="47">
        <f t="shared" si="124"/>
        <v>1337.771882884155</v>
      </c>
      <c r="L1222" s="25">
        <v>1276</v>
      </c>
      <c r="M1222" s="50">
        <f t="shared" si="123"/>
        <v>1.050370046035511</v>
      </c>
      <c r="N1222" s="47">
        <f t="shared" si="125"/>
        <v>1340.272178741312</v>
      </c>
    </row>
    <row r="1223" spans="6:14" hidden="1" outlineLevel="1" x14ac:dyDescent="0.45">
      <c r="F1223">
        <v>1277</v>
      </c>
      <c r="G1223" s="50">
        <f t="shared" si="122"/>
        <v>1.046259512021491</v>
      </c>
      <c r="H1223" s="47">
        <f t="shared" si="126"/>
        <v>1336.0733968514442</v>
      </c>
      <c r="I1223" s="25">
        <v>1277</v>
      </c>
      <c r="J1223" s="50">
        <f t="shared" si="121"/>
        <v>1.0482866641112065</v>
      </c>
      <c r="K1223" s="47">
        <f t="shared" si="124"/>
        <v>1338.6620700700107</v>
      </c>
      <c r="L1223" s="25">
        <v>1277</v>
      </c>
      <c r="M1223" s="50">
        <f t="shared" si="123"/>
        <v>1.0502410093666101</v>
      </c>
      <c r="N1223" s="47">
        <f t="shared" si="125"/>
        <v>1341.1577689611611</v>
      </c>
    </row>
    <row r="1224" spans="6:14" hidden="1" outlineLevel="1" x14ac:dyDescent="0.45">
      <c r="F1224">
        <v>1278</v>
      </c>
      <c r="G1224" s="50">
        <f t="shared" si="122"/>
        <v>1.0461412353179134</v>
      </c>
      <c r="H1224" s="47">
        <f t="shared" si="126"/>
        <v>1336.9684987362932</v>
      </c>
      <c r="I1224" s="25">
        <v>1278</v>
      </c>
      <c r="J1224" s="50">
        <f t="shared" si="121"/>
        <v>1.0481630860428828</v>
      </c>
      <c r="K1224" s="47">
        <f t="shared" si="124"/>
        <v>1339.5524239628041</v>
      </c>
      <c r="L1224" s="25">
        <v>1278</v>
      </c>
      <c r="M1224" s="50">
        <f t="shared" si="123"/>
        <v>1.0501123110819837</v>
      </c>
      <c r="N1224" s="47">
        <f t="shared" si="125"/>
        <v>1342.0435335627751</v>
      </c>
    </row>
    <row r="1225" spans="6:14" hidden="1" outlineLevel="1" x14ac:dyDescent="0.45">
      <c r="F1225">
        <v>1279</v>
      </c>
      <c r="G1225" s="50">
        <f t="shared" si="122"/>
        <v>1.0460232676268466</v>
      </c>
      <c r="H1225" s="47">
        <f t="shared" si="126"/>
        <v>1337.8637592947368</v>
      </c>
      <c r="I1225" s="25">
        <v>1279</v>
      </c>
      <c r="J1225" s="50">
        <f t="shared" si="121"/>
        <v>1.0480398314332406</v>
      </c>
      <c r="K1225" s="47">
        <f t="shared" si="124"/>
        <v>1340.4429444031148</v>
      </c>
      <c r="L1225" s="25">
        <v>1279</v>
      </c>
      <c r="M1225" s="50">
        <f t="shared" si="123"/>
        <v>1.0499839502548813</v>
      </c>
      <c r="N1225" s="47">
        <f t="shared" si="125"/>
        <v>1342.9294723759933</v>
      </c>
    </row>
    <row r="1226" spans="6:14" hidden="1" outlineLevel="1" x14ac:dyDescent="0.45">
      <c r="F1226">
        <v>1280</v>
      </c>
      <c r="G1226" s="50">
        <f t="shared" si="122"/>
        <v>1.0459056081077445</v>
      </c>
      <c r="H1226" s="47">
        <f t="shared" si="126"/>
        <v>1338.759178377913</v>
      </c>
      <c r="I1226" s="25">
        <v>1280</v>
      </c>
      <c r="J1226" s="50">
        <f t="shared" si="121"/>
        <v>1.0479168993994585</v>
      </c>
      <c r="K1226" s="47">
        <f t="shared" si="124"/>
        <v>1341.333631231307</v>
      </c>
      <c r="L1226" s="25">
        <v>1280</v>
      </c>
      <c r="M1226" s="50">
        <f t="shared" si="123"/>
        <v>1.0498559259612874</v>
      </c>
      <c r="N1226" s="47">
        <f t="shared" si="125"/>
        <v>1343.8155852304478</v>
      </c>
    </row>
    <row r="1227" spans="6:14" hidden="1" outlineLevel="1" x14ac:dyDescent="0.45">
      <c r="F1227">
        <v>1281</v>
      </c>
      <c r="G1227" s="50">
        <f t="shared" si="122"/>
        <v>1.0457882559225127</v>
      </c>
      <c r="H1227" s="47">
        <f t="shared" si="126"/>
        <v>1339.6547558367388</v>
      </c>
      <c r="I1227" s="25">
        <v>1281</v>
      </c>
      <c r="J1227" s="50">
        <f t="shared" si="121"/>
        <v>1.0477942890613052</v>
      </c>
      <c r="K1227" s="47">
        <f t="shared" si="124"/>
        <v>1342.2244842875321</v>
      </c>
      <c r="L1227" s="25">
        <v>1281</v>
      </c>
      <c r="M1227" s="50">
        <f t="shared" si="123"/>
        <v>1.0497282372799119</v>
      </c>
      <c r="N1227" s="47">
        <f t="shared" si="125"/>
        <v>1344.7018719555672</v>
      </c>
    </row>
    <row r="1228" spans="6:14" hidden="1" outlineLevel="1" x14ac:dyDescent="0.45">
      <c r="F1228">
        <v>1282</v>
      </c>
      <c r="G1228" s="50">
        <f t="shared" si="122"/>
        <v>1.0456712102355019</v>
      </c>
      <c r="H1228" s="47">
        <f t="shared" si="126"/>
        <v>1340.5504915219135</v>
      </c>
      <c r="I1228" s="25">
        <v>1282</v>
      </c>
      <c r="J1228" s="50">
        <f t="shared" si="121"/>
        <v>1.0476719995411312</v>
      </c>
      <c r="K1228" s="47">
        <f t="shared" si="124"/>
        <v>1343.1155034117303</v>
      </c>
      <c r="L1228" s="25">
        <v>1282</v>
      </c>
      <c r="M1228" s="50">
        <f t="shared" si="123"/>
        <v>1.0496008832921824</v>
      </c>
      <c r="N1228" s="47">
        <f t="shared" si="125"/>
        <v>1345.5883323805779</v>
      </c>
    </row>
    <row r="1229" spans="6:14" hidden="1" outlineLevel="1" x14ac:dyDescent="0.45">
      <c r="F1229">
        <v>1283</v>
      </c>
      <c r="G1229" s="50">
        <f t="shared" si="122"/>
        <v>1.0455544702134987</v>
      </c>
      <c r="H1229" s="47">
        <f t="shared" si="126"/>
        <v>1341.4463852839187</v>
      </c>
      <c r="I1229" s="25">
        <v>1283</v>
      </c>
      <c r="J1229" s="50">
        <f t="shared" si="121"/>
        <v>1.0475500299638603</v>
      </c>
      <c r="K1229" s="47">
        <f t="shared" si="124"/>
        <v>1344.0066884436328</v>
      </c>
      <c r="L1229" s="25">
        <v>1283</v>
      </c>
      <c r="M1229" s="50">
        <f t="shared" si="123"/>
        <v>1.049473863082234</v>
      </c>
      <c r="N1229" s="47">
        <f t="shared" si="125"/>
        <v>1346.4749663345062</v>
      </c>
    </row>
    <row r="1230" spans="6:14" hidden="1" outlineLevel="1" x14ac:dyDescent="0.45">
      <c r="F1230">
        <v>1284</v>
      </c>
      <c r="G1230" s="50">
        <f t="shared" si="122"/>
        <v>1.0454380350257186</v>
      </c>
      <c r="H1230" s="47">
        <f t="shared" si="126"/>
        <v>1342.3424369730228</v>
      </c>
      <c r="I1230" s="25">
        <v>1284</v>
      </c>
      <c r="J1230" s="50">
        <f t="shared" si="121"/>
        <v>1.0474283794569816</v>
      </c>
      <c r="K1230" s="47">
        <f t="shared" si="124"/>
        <v>1344.8980392227645</v>
      </c>
      <c r="L1230" s="25">
        <v>1284</v>
      </c>
      <c r="M1230" s="50">
        <f t="shared" si="123"/>
        <v>1.0493471757369008</v>
      </c>
      <c r="N1230" s="47">
        <f t="shared" si="125"/>
        <v>1347.3617736461806</v>
      </c>
    </row>
    <row r="1231" spans="6:14" hidden="1" outlineLevel="1" x14ac:dyDescent="0.45">
      <c r="F1231">
        <v>1285</v>
      </c>
      <c r="G1231" s="50">
        <f t="shared" si="122"/>
        <v>1.0453219038437975</v>
      </c>
      <c r="H1231" s="47">
        <f t="shared" si="126"/>
        <v>1343.2386464392798</v>
      </c>
      <c r="I1231" s="25">
        <v>1285</v>
      </c>
      <c r="J1231" s="50">
        <f t="shared" si="121"/>
        <v>1.0473070471505408</v>
      </c>
      <c r="K1231" s="47">
        <f t="shared" si="124"/>
        <v>1345.789555588445</v>
      </c>
      <c r="L1231" s="25">
        <v>1285</v>
      </c>
      <c r="M1231" s="50">
        <f t="shared" si="123"/>
        <v>1.0492208203457072</v>
      </c>
      <c r="N1231" s="47">
        <f t="shared" si="125"/>
        <v>1348.2487541442338</v>
      </c>
    </row>
    <row r="1232" spans="6:14" hidden="1" outlineLevel="1" x14ac:dyDescent="0.45">
      <c r="F1232">
        <v>1286</v>
      </c>
      <c r="G1232" s="50">
        <f t="shared" si="122"/>
        <v>1.0452060758417845</v>
      </c>
      <c r="H1232" s="47">
        <f t="shared" si="126"/>
        <v>1344.1350135325349</v>
      </c>
      <c r="I1232" s="25">
        <v>1286</v>
      </c>
      <c r="J1232" s="50">
        <f t="shared" si="121"/>
        <v>1.0471860321771316</v>
      </c>
      <c r="K1232" s="47">
        <f t="shared" si="124"/>
        <v>1346.6812373797911</v>
      </c>
      <c r="L1232" s="25">
        <v>1286</v>
      </c>
      <c r="M1232" s="50">
        <f t="shared" si="123"/>
        <v>1.0490947960008585</v>
      </c>
      <c r="N1232" s="47">
        <f t="shared" si="125"/>
        <v>1349.1359076571041</v>
      </c>
    </row>
    <row r="1233" spans="6:14" hidden="1" outlineLevel="1" x14ac:dyDescent="0.45">
      <c r="F1233">
        <v>1287</v>
      </c>
      <c r="G1233" s="50">
        <f t="shared" si="122"/>
        <v>1.0450905501961332</v>
      </c>
      <c r="H1233" s="47">
        <f t="shared" si="126"/>
        <v>1345.0315381024234</v>
      </c>
      <c r="I1233" s="25">
        <v>1287</v>
      </c>
      <c r="J1233" s="50">
        <f t="shared" si="121"/>
        <v>1.0470653336718876</v>
      </c>
      <c r="K1233" s="47">
        <f t="shared" si="124"/>
        <v>1347.5730844357192</v>
      </c>
      <c r="L1233" s="25">
        <v>1287</v>
      </c>
      <c r="M1233" s="50">
        <f t="shared" si="123"/>
        <v>1.0489691017972331</v>
      </c>
      <c r="N1233" s="47">
        <f t="shared" si="125"/>
        <v>1350.023234013039</v>
      </c>
    </row>
    <row r="1234" spans="6:14" hidden="1" outlineLevel="1" x14ac:dyDescent="0.45">
      <c r="F1234">
        <v>1288</v>
      </c>
      <c r="G1234" s="50">
        <f t="shared" si="122"/>
        <v>1.0449753260856947</v>
      </c>
      <c r="H1234" s="47">
        <f t="shared" si="126"/>
        <v>1345.9282199983747</v>
      </c>
      <c r="I1234" s="25">
        <v>1288</v>
      </c>
      <c r="J1234" s="50">
        <f t="shared" si="121"/>
        <v>1.0469449507724744</v>
      </c>
      <c r="K1234" s="47">
        <f t="shared" si="124"/>
        <v>1348.465096594947</v>
      </c>
      <c r="L1234" s="25">
        <v>1288</v>
      </c>
      <c r="M1234" s="50">
        <f t="shared" si="123"/>
        <v>1.0488437368323724</v>
      </c>
      <c r="N1234" s="47">
        <f t="shared" si="125"/>
        <v>1350.9107330400957</v>
      </c>
    </row>
    <row r="1235" spans="6:14" hidden="1" outlineLevel="1" x14ac:dyDescent="0.45">
      <c r="F1235">
        <v>1289</v>
      </c>
      <c r="G1235" s="50">
        <f t="shared" si="122"/>
        <v>1.0448604026917092</v>
      </c>
      <c r="H1235" s="47">
        <f t="shared" si="126"/>
        <v>1346.8250590696132</v>
      </c>
      <c r="I1235" s="25">
        <v>1289</v>
      </c>
      <c r="J1235" s="50">
        <f t="shared" ref="J1235:J1298" si="127">J1234^$J$19</f>
        <v>1.0468248826190807</v>
      </c>
      <c r="K1235" s="47">
        <f t="shared" si="124"/>
        <v>1349.357273695995</v>
      </c>
      <c r="L1235" s="25">
        <v>1289</v>
      </c>
      <c r="M1235" s="50">
        <f t="shared" si="123"/>
        <v>1.0487187002064728</v>
      </c>
      <c r="N1235" s="47">
        <f t="shared" si="125"/>
        <v>1351.7984045661435</v>
      </c>
    </row>
    <row r="1236" spans="6:14" hidden="1" outlineLevel="1" x14ac:dyDescent="0.45">
      <c r="F1236">
        <v>1290</v>
      </c>
      <c r="G1236" s="50">
        <f t="shared" si="122"/>
        <v>1.0447457791977992</v>
      </c>
      <c r="H1236" s="47">
        <f t="shared" si="126"/>
        <v>1347.722055165161</v>
      </c>
      <c r="I1236" s="25">
        <v>1290</v>
      </c>
      <c r="J1236" s="50">
        <f t="shared" si="127"/>
        <v>1.0467051283544102</v>
      </c>
      <c r="K1236" s="47">
        <f t="shared" si="124"/>
        <v>1350.2496155771892</v>
      </c>
      <c r="L1236" s="25">
        <v>1290</v>
      </c>
      <c r="M1236" s="50">
        <f t="shared" si="123"/>
        <v>1.0485939910223769</v>
      </c>
      <c r="N1236" s="47">
        <f t="shared" si="125"/>
        <v>1352.6862484188662</v>
      </c>
    </row>
    <row r="1237" spans="6:14" hidden="1" outlineLevel="1" x14ac:dyDescent="0.45">
      <c r="F1237">
        <v>1291</v>
      </c>
      <c r="G1237" s="50">
        <f t="shared" si="122"/>
        <v>1.0446314547899607</v>
      </c>
      <c r="H1237" s="47">
        <f t="shared" si="126"/>
        <v>1348.6192081338393</v>
      </c>
      <c r="I1237" s="25">
        <v>1291</v>
      </c>
      <c r="J1237" s="50">
        <f t="shared" si="127"/>
        <v>1.0465856871236736</v>
      </c>
      <c r="K1237" s="47">
        <f t="shared" si="124"/>
        <v>1351.1421220766626</v>
      </c>
      <c r="L1237" s="25">
        <v>1291</v>
      </c>
      <c r="M1237" s="50">
        <f t="shared" si="123"/>
        <v>1.0484696083855647</v>
      </c>
      <c r="N1237" s="47">
        <f t="shared" si="125"/>
        <v>1353.5742644257641</v>
      </c>
    </row>
    <row r="1238" spans="6:14" hidden="1" outlineLevel="1" x14ac:dyDescent="0.45">
      <c r="F1238">
        <v>1292</v>
      </c>
      <c r="G1238" s="50">
        <f t="shared" si="122"/>
        <v>1.0445174286565559</v>
      </c>
      <c r="H1238" s="47">
        <f t="shared" si="126"/>
        <v>1349.5165178242703</v>
      </c>
      <c r="I1238" s="25">
        <v>1292</v>
      </c>
      <c r="J1238" s="50">
        <f t="shared" si="127"/>
        <v>1.0464665580745804</v>
      </c>
      <c r="K1238" s="47">
        <f t="shared" si="124"/>
        <v>1352.034793032358</v>
      </c>
      <c r="L1238" s="25">
        <v>1292</v>
      </c>
      <c r="M1238" s="50">
        <f t="shared" si="123"/>
        <v>1.0483455514041449</v>
      </c>
      <c r="N1238" s="47">
        <f t="shared" si="125"/>
        <v>1354.4624524141552</v>
      </c>
    </row>
    <row r="1239" spans="6:14" hidden="1" outlineLevel="1" x14ac:dyDescent="0.45">
      <c r="F1239">
        <v>1293</v>
      </c>
      <c r="G1239" s="50">
        <f t="shared" si="122"/>
        <v>1.0444036999883064</v>
      </c>
      <c r="H1239" s="47">
        <f t="shared" si="126"/>
        <v>1350.4139840848802</v>
      </c>
      <c r="I1239" s="25">
        <v>1293</v>
      </c>
      <c r="J1239" s="50">
        <f t="shared" si="127"/>
        <v>1.0463477403573307</v>
      </c>
      <c r="K1239" s="47">
        <f t="shared" si="124"/>
        <v>1352.9276282820285</v>
      </c>
      <c r="L1239" s="25">
        <v>1293</v>
      </c>
      <c r="M1239" s="50">
        <f t="shared" si="123"/>
        <v>1.0482218191888464</v>
      </c>
      <c r="N1239" s="47">
        <f t="shared" si="125"/>
        <v>1355.3508122111784</v>
      </c>
    </row>
    <row r="1240" spans="6:14" hidden="1" outlineLevel="1" x14ac:dyDescent="0.45">
      <c r="F1240">
        <v>1294</v>
      </c>
      <c r="G1240" s="50">
        <f t="shared" si="122"/>
        <v>1.0442902679782839</v>
      </c>
      <c r="H1240" s="47">
        <f t="shared" si="126"/>
        <v>1351.3116067638994</v>
      </c>
      <c r="I1240" s="25">
        <v>1294</v>
      </c>
      <c r="J1240" s="50">
        <f t="shared" si="127"/>
        <v>1.0462292331246068</v>
      </c>
      <c r="K1240" s="47">
        <f t="shared" si="124"/>
        <v>1353.8206276632411</v>
      </c>
      <c r="L1240" s="25">
        <v>1294</v>
      </c>
      <c r="M1240" s="50">
        <f t="shared" si="123"/>
        <v>1.0480984108530096</v>
      </c>
      <c r="N1240" s="47">
        <f t="shared" si="125"/>
        <v>1356.2393436437944</v>
      </c>
    </row>
    <row r="1241" spans="6:14" hidden="1" outlineLevel="1" x14ac:dyDescent="0.45">
      <c r="F1241">
        <v>1295</v>
      </c>
      <c r="G1241" s="50">
        <f t="shared" si="122"/>
        <v>1.0441771318219042</v>
      </c>
      <c r="H1241" s="47">
        <f t="shared" si="126"/>
        <v>1352.209385709366</v>
      </c>
      <c r="I1241" s="25">
        <v>1295</v>
      </c>
      <c r="J1241" s="50">
        <f t="shared" si="127"/>
        <v>1.0461110355315659</v>
      </c>
      <c r="K1241" s="47">
        <f t="shared" si="124"/>
        <v>1354.7137910133779</v>
      </c>
      <c r="L1241" s="25">
        <v>1295</v>
      </c>
      <c r="M1241" s="50">
        <f t="shared" si="123"/>
        <v>1.0479753255125779</v>
      </c>
      <c r="N1241" s="47">
        <f t="shared" si="125"/>
        <v>1357.1280465387883</v>
      </c>
    </row>
    <row r="1242" spans="6:14" hidden="1" outlineLevel="1" x14ac:dyDescent="0.45">
      <c r="F1242">
        <v>1296</v>
      </c>
      <c r="G1242" s="50">
        <f t="shared" si="122"/>
        <v>1.0440642907169186</v>
      </c>
      <c r="H1242" s="47">
        <f t="shared" si="126"/>
        <v>1353.1073207691265</v>
      </c>
      <c r="I1242" s="25">
        <v>1296</v>
      </c>
      <c r="J1242" s="50">
        <f t="shared" si="127"/>
        <v>1.045993146735831</v>
      </c>
      <c r="K1242" s="47">
        <f t="shared" si="124"/>
        <v>1355.607118169637</v>
      </c>
      <c r="L1242" s="25">
        <v>1296</v>
      </c>
      <c r="M1242" s="50">
        <f t="shared" si="123"/>
        <v>1.047852562286089</v>
      </c>
      <c r="N1242" s="47">
        <f t="shared" si="125"/>
        <v>1358.0169207227714</v>
      </c>
    </row>
    <row r="1243" spans="6:14" hidden="1" outlineLevel="1" x14ac:dyDescent="0.45">
      <c r="F1243">
        <v>1297</v>
      </c>
      <c r="G1243" s="50">
        <f t="shared" si="122"/>
        <v>1.0439517438634069</v>
      </c>
      <c r="H1243" s="47">
        <f t="shared" si="126"/>
        <v>1354.0054117908387</v>
      </c>
      <c r="I1243" s="25">
        <v>1297</v>
      </c>
      <c r="J1243" s="50">
        <f t="shared" si="127"/>
        <v>1.0458755658974839</v>
      </c>
      <c r="K1243" s="47">
        <f t="shared" si="124"/>
        <v>1356.5006089690366</v>
      </c>
      <c r="L1243" s="25">
        <v>1297</v>
      </c>
      <c r="M1243" s="50">
        <f t="shared" si="123"/>
        <v>1.0477301202946667</v>
      </c>
      <c r="N1243" s="47">
        <f t="shared" si="125"/>
        <v>1358.9059660221828</v>
      </c>
    </row>
    <row r="1244" spans="6:14" hidden="1" outlineLevel="1" x14ac:dyDescent="0.45">
      <c r="F1244">
        <v>1298</v>
      </c>
      <c r="G1244" s="50">
        <f t="shared" si="122"/>
        <v>1.0438394904637698</v>
      </c>
      <c r="H1244" s="47">
        <f t="shared" si="126"/>
        <v>1354.9036586219731</v>
      </c>
      <c r="I1244" s="25">
        <v>1298</v>
      </c>
      <c r="J1244" s="50">
        <f t="shared" si="127"/>
        <v>1.0457582921790562</v>
      </c>
      <c r="K1244" s="47">
        <f t="shared" si="124"/>
        <v>1357.394263248415</v>
      </c>
      <c r="L1244" s="25">
        <v>1298</v>
      </c>
      <c r="M1244" s="50">
        <f t="shared" si="123"/>
        <v>1.0476079986620122</v>
      </c>
      <c r="N1244" s="47">
        <f t="shared" si="125"/>
        <v>1359.7951822632917</v>
      </c>
    </row>
    <row r="1245" spans="6:14" hidden="1" outlineLevel="1" x14ac:dyDescent="0.45">
      <c r="F1245">
        <v>1299</v>
      </c>
      <c r="G1245" s="50">
        <f t="shared" si="122"/>
        <v>1.0437275297227213</v>
      </c>
      <c r="H1245" s="47">
        <f t="shared" si="126"/>
        <v>1355.802061109815</v>
      </c>
      <c r="I1245" s="25">
        <v>1299</v>
      </c>
      <c r="J1245" s="50">
        <f t="shared" si="127"/>
        <v>1.0456413247455225</v>
      </c>
      <c r="K1245" s="47">
        <f t="shared" si="124"/>
        <v>1358.2880808444338</v>
      </c>
      <c r="L1245" s="25">
        <v>1299</v>
      </c>
      <c r="M1245" s="50">
        <f t="shared" si="123"/>
        <v>1.0474861965143953</v>
      </c>
      <c r="N1245" s="47">
        <f t="shared" si="125"/>
        <v>1360.6845692721995</v>
      </c>
    </row>
    <row r="1246" spans="6:14" collapsed="1" x14ac:dyDescent="0.45">
      <c r="F1246" s="26">
        <v>1300</v>
      </c>
      <c r="G1246" s="50">
        <f t="shared" si="122"/>
        <v>1.0436158608472812</v>
      </c>
      <c r="H1246" s="47">
        <f t="shared" si="126"/>
        <v>1356.7006191014655</v>
      </c>
      <c r="I1246" s="49">
        <v>1300</v>
      </c>
      <c r="J1246" s="50">
        <f t="shared" si="127"/>
        <v>1.0455246627642911</v>
      </c>
      <c r="K1246" s="47">
        <f t="shared" si="124"/>
        <v>1359.1820615935785</v>
      </c>
      <c r="L1246" s="49">
        <v>1300</v>
      </c>
      <c r="M1246" s="50">
        <f t="shared" si="123"/>
        <v>1.0473647129806469</v>
      </c>
      <c r="N1246" s="47">
        <f t="shared" si="125"/>
        <v>1361.5741268748411</v>
      </c>
    </row>
    <row r="1247" spans="6:14" hidden="1" outlineLevel="1" x14ac:dyDescent="0.45">
      <c r="F1247">
        <v>1301</v>
      </c>
      <c r="G1247" s="50">
        <f t="shared" si="122"/>
        <v>1.0435044830467679</v>
      </c>
      <c r="H1247" s="47">
        <f t="shared" si="126"/>
        <v>1357.599332443845</v>
      </c>
      <c r="I1247" s="25">
        <v>1301</v>
      </c>
      <c r="J1247" s="50">
        <f t="shared" si="127"/>
        <v>1.0454083054051975</v>
      </c>
      <c r="K1247" s="47">
        <f t="shared" si="124"/>
        <v>1360.0762053321619</v>
      </c>
      <c r="L1247" s="25">
        <v>1301</v>
      </c>
      <c r="M1247" s="50">
        <f t="shared" si="123"/>
        <v>1.04724354719215</v>
      </c>
      <c r="N1247" s="47">
        <f t="shared" si="125"/>
        <v>1362.4638548969872</v>
      </c>
    </row>
    <row r="1248" spans="6:14" hidden="1" outlineLevel="1" x14ac:dyDescent="0.45">
      <c r="F1248">
        <v>1302</v>
      </c>
      <c r="G1248" s="50">
        <f t="shared" si="122"/>
        <v>1.043393395532791</v>
      </c>
      <c r="H1248" s="47">
        <f t="shared" si="126"/>
        <v>1358.4982009836938</v>
      </c>
      <c r="I1248" s="25">
        <v>1302</v>
      </c>
      <c r="J1248" s="50">
        <f t="shared" si="127"/>
        <v>1.0452922518404955</v>
      </c>
      <c r="K1248" s="47">
        <f t="shared" si="124"/>
        <v>1360.970511896325</v>
      </c>
      <c r="L1248" s="25">
        <v>1302</v>
      </c>
      <c r="M1248" s="50">
        <f t="shared" si="123"/>
        <v>1.0471226982828312</v>
      </c>
      <c r="N1248" s="47">
        <f t="shared" si="125"/>
        <v>1363.3537531642462</v>
      </c>
    </row>
    <row r="1249" spans="6:14" hidden="1" outlineLevel="1" x14ac:dyDescent="0.45">
      <c r="F1249">
        <v>1303</v>
      </c>
      <c r="G1249" s="50">
        <f t="shared" si="122"/>
        <v>1.0432825975192432</v>
      </c>
      <c r="H1249" s="47">
        <f t="shared" si="126"/>
        <v>1359.3972245675739</v>
      </c>
      <c r="I1249" s="25">
        <v>1303</v>
      </c>
      <c r="J1249" s="50">
        <f t="shared" si="127"/>
        <v>1.0451765012448495</v>
      </c>
      <c r="K1249" s="47">
        <f t="shared" si="124"/>
        <v>1361.8649811220389</v>
      </c>
      <c r="L1249" s="25">
        <v>1303</v>
      </c>
      <c r="M1249" s="50">
        <f t="shared" si="123"/>
        <v>1.047002165389153</v>
      </c>
      <c r="N1249" s="47">
        <f t="shared" si="125"/>
        <v>1364.2438215020663</v>
      </c>
    </row>
    <row r="1250" spans="6:14" hidden="1" outlineLevel="1" x14ac:dyDescent="0.45">
      <c r="F1250">
        <v>1304</v>
      </c>
      <c r="G1250" s="50">
        <f t="shared" si="122"/>
        <v>1.0431720882222946</v>
      </c>
      <c r="H1250" s="47">
        <f t="shared" si="126"/>
        <v>1360.2964030418721</v>
      </c>
      <c r="I1250" s="25">
        <v>1304</v>
      </c>
      <c r="J1250" s="50">
        <f t="shared" si="127"/>
        <v>1.0450610527953275</v>
      </c>
      <c r="K1250" s="47">
        <f t="shared" si="124"/>
        <v>1362.7596128451071</v>
      </c>
      <c r="L1250" s="25">
        <v>1304</v>
      </c>
      <c r="M1250" s="50">
        <f t="shared" si="123"/>
        <v>1.046881947650105</v>
      </c>
      <c r="N1250" s="47">
        <f t="shared" si="125"/>
        <v>1365.1340597357369</v>
      </c>
    </row>
    <row r="1251" spans="6:14" hidden="1" outlineLevel="1" x14ac:dyDescent="0.45">
      <c r="F1251">
        <v>1305</v>
      </c>
      <c r="G1251" s="50">
        <f t="shared" si="122"/>
        <v>1.0430618668603833</v>
      </c>
      <c r="H1251" s="47">
        <f t="shared" si="126"/>
        <v>1361.1957362528001</v>
      </c>
      <c r="I1251" s="25">
        <v>1305</v>
      </c>
      <c r="J1251" s="50">
        <f t="shared" si="127"/>
        <v>1.0449459056713921</v>
      </c>
      <c r="K1251" s="47">
        <f t="shared" si="124"/>
        <v>1363.6544069011668</v>
      </c>
      <c r="L1251" s="25">
        <v>1305</v>
      </c>
      <c r="M1251" s="50">
        <f t="shared" si="123"/>
        <v>1.0467620442071959</v>
      </c>
      <c r="N1251" s="47">
        <f t="shared" si="125"/>
        <v>1366.0244676903906</v>
      </c>
    </row>
    <row r="1252" spans="6:14" hidden="1" outlineLevel="1" x14ac:dyDescent="0.45">
      <c r="F1252">
        <v>1306</v>
      </c>
      <c r="G1252" s="50">
        <f t="shared" si="122"/>
        <v>1.0429519326542096</v>
      </c>
      <c r="H1252" s="47">
        <f t="shared" si="126"/>
        <v>1362.0952240463978</v>
      </c>
      <c r="I1252" s="25">
        <v>1306</v>
      </c>
      <c r="J1252" s="50">
        <f t="shared" si="127"/>
        <v>1.0448310590548937</v>
      </c>
      <c r="K1252" s="47">
        <f t="shared" si="124"/>
        <v>1364.5493631256911</v>
      </c>
      <c r="L1252" s="25">
        <v>1306</v>
      </c>
      <c r="M1252" s="50">
        <f t="shared" si="123"/>
        <v>1.046642454204445</v>
      </c>
      <c r="N1252" s="47">
        <f t="shared" si="125"/>
        <v>1366.9150451910052</v>
      </c>
    </row>
    <row r="1253" spans="6:14" hidden="1" outlineLevel="1" x14ac:dyDescent="0.45">
      <c r="F1253">
        <v>1307</v>
      </c>
      <c r="G1253" s="50">
        <f t="shared" si="122"/>
        <v>1.0428422848267285</v>
      </c>
      <c r="H1253" s="47">
        <f t="shared" si="126"/>
        <v>1362.9948662685342</v>
      </c>
      <c r="I1253" s="25">
        <v>1307</v>
      </c>
      <c r="J1253" s="50">
        <f t="shared" si="127"/>
        <v>1.0447165121300623</v>
      </c>
      <c r="K1253" s="47">
        <f t="shared" si="124"/>
        <v>1365.4444813539915</v>
      </c>
      <c r="L1253" s="25">
        <v>1307</v>
      </c>
      <c r="M1253" s="50">
        <f t="shared" si="123"/>
        <v>1.0465231767883745</v>
      </c>
      <c r="N1253" s="47">
        <f t="shared" si="125"/>
        <v>1367.8057920624055</v>
      </c>
    </row>
    <row r="1254" spans="6:14" hidden="1" outlineLevel="1" x14ac:dyDescent="0.45">
      <c r="F1254">
        <v>1308</v>
      </c>
      <c r="G1254" s="50">
        <f t="shared" si="122"/>
        <v>1.0427329226031417</v>
      </c>
      <c r="H1254" s="47">
        <f t="shared" si="126"/>
        <v>1363.8946627649093</v>
      </c>
      <c r="I1254" s="25">
        <v>1308</v>
      </c>
      <c r="J1254" s="50">
        <f t="shared" si="127"/>
        <v>1.0446022640835</v>
      </c>
      <c r="K1254" s="47">
        <f t="shared" si="124"/>
        <v>1366.3397614212179</v>
      </c>
      <c r="L1254" s="25">
        <v>1308</v>
      </c>
      <c r="M1254" s="50">
        <f t="shared" si="123"/>
        <v>1.0464042111080007</v>
      </c>
      <c r="N1254" s="47">
        <f t="shared" si="125"/>
        <v>1368.6967081292651</v>
      </c>
    </row>
    <row r="1255" spans="6:14" hidden="1" outlineLevel="1" x14ac:dyDescent="0.45">
      <c r="F1255">
        <v>1309</v>
      </c>
      <c r="G1255" s="50">
        <f t="shared" si="122"/>
        <v>1.0426238452108914</v>
      </c>
      <c r="H1255" s="47">
        <f t="shared" si="126"/>
        <v>1364.7946133810567</v>
      </c>
      <c r="I1255" s="25">
        <v>1309</v>
      </c>
      <c r="J1255" s="50">
        <f t="shared" si="127"/>
        <v>1.0444883141041732</v>
      </c>
      <c r="K1255" s="47">
        <f t="shared" si="124"/>
        <v>1367.2352031623627</v>
      </c>
      <c r="L1255" s="25">
        <v>1309</v>
      </c>
      <c r="M1255" s="50">
        <f t="shared" si="123"/>
        <v>1.0462855563148268</v>
      </c>
      <c r="N1255" s="47">
        <f t="shared" si="125"/>
        <v>1369.5877932161084</v>
      </c>
    </row>
    <row r="1256" spans="6:14" hidden="1" outlineLevel="1" x14ac:dyDescent="0.45">
      <c r="F1256">
        <v>1310</v>
      </c>
      <c r="G1256" s="50">
        <f t="shared" si="122"/>
        <v>1.0425150518796527</v>
      </c>
      <c r="H1256" s="47">
        <f t="shared" si="126"/>
        <v>1365.6947179623451</v>
      </c>
      <c r="I1256" s="25">
        <v>1310</v>
      </c>
      <c r="J1256" s="50">
        <f t="shared" si="127"/>
        <v>1.0443746613834051</v>
      </c>
      <c r="K1256" s="47">
        <f t="shared" si="124"/>
        <v>1368.1308064122607</v>
      </c>
      <c r="L1256" s="25">
        <v>1310</v>
      </c>
      <c r="M1256" s="50">
        <f t="shared" si="123"/>
        <v>1.0461672115628338</v>
      </c>
      <c r="N1256" s="47">
        <f t="shared" si="125"/>
        <v>1370.4790471473123</v>
      </c>
    </row>
    <row r="1257" spans="6:14" hidden="1" outlineLevel="1" x14ac:dyDescent="0.45">
      <c r="F1257">
        <v>1311</v>
      </c>
      <c r="G1257" s="50">
        <f t="shared" si="122"/>
        <v>1.042406541841326</v>
      </c>
      <c r="H1257" s="47">
        <f t="shared" si="126"/>
        <v>1366.5949763539784</v>
      </c>
      <c r="I1257" s="25">
        <v>1311</v>
      </c>
      <c r="J1257" s="50">
        <f t="shared" si="127"/>
        <v>1.0442613051148677</v>
      </c>
      <c r="K1257" s="47">
        <f t="shared" si="124"/>
        <v>1369.0265710055914</v>
      </c>
      <c r="L1257" s="25">
        <v>1311</v>
      </c>
      <c r="M1257" s="50">
        <f t="shared" si="123"/>
        <v>1.0460491760084729</v>
      </c>
      <c r="N1257" s="47">
        <f t="shared" si="125"/>
        <v>1371.370469747108</v>
      </c>
    </row>
    <row r="1258" spans="6:14" hidden="1" outlineLevel="1" x14ac:dyDescent="0.45">
      <c r="F1258">
        <v>1312</v>
      </c>
      <c r="G1258" s="50">
        <f t="shared" si="122"/>
        <v>1.0422983143300306</v>
      </c>
      <c r="H1258" s="47">
        <f t="shared" si="126"/>
        <v>1367.4953884010001</v>
      </c>
      <c r="I1258" s="25">
        <v>1312</v>
      </c>
      <c r="J1258" s="50">
        <f t="shared" si="127"/>
        <v>1.0441482444945747</v>
      </c>
      <c r="K1258" s="47">
        <f t="shared" si="124"/>
        <v>1369.9224967768819</v>
      </c>
      <c r="L1258" s="25">
        <v>1312</v>
      </c>
      <c r="M1258" s="50">
        <f t="shared" si="123"/>
        <v>1.0459314488106575</v>
      </c>
      <c r="N1258" s="47">
        <f t="shared" si="125"/>
        <v>1372.2620608395825</v>
      </c>
    </row>
    <row r="1259" spans="6:14" hidden="1" outlineLevel="1" x14ac:dyDescent="0.45">
      <c r="F1259">
        <v>1313</v>
      </c>
      <c r="G1259" s="50">
        <f t="shared" si="122"/>
        <v>1.0421903685820972</v>
      </c>
      <c r="H1259" s="47">
        <f t="shared" si="126"/>
        <v>1368.3959539482937</v>
      </c>
      <c r="I1259" s="25">
        <v>1313</v>
      </c>
      <c r="J1259" s="50">
        <f t="shared" si="127"/>
        <v>1.0440354787208737</v>
      </c>
      <c r="K1259" s="47">
        <f t="shared" si="124"/>
        <v>1370.818583560507</v>
      </c>
      <c r="L1259" s="25">
        <v>1313</v>
      </c>
      <c r="M1259" s="50">
        <f t="shared" si="123"/>
        <v>1.0458140291307552</v>
      </c>
      <c r="N1259" s="47">
        <f t="shared" si="125"/>
        <v>1373.1538202486815</v>
      </c>
    </row>
    <row r="1260" spans="6:14" hidden="1" outlineLevel="1" x14ac:dyDescent="0.45">
      <c r="F1260">
        <v>1314</v>
      </c>
      <c r="G1260" s="50">
        <f t="shared" si="122"/>
        <v>1.0420827038360609</v>
      </c>
      <c r="H1260" s="47">
        <f t="shared" si="126"/>
        <v>1369.2966728405841</v>
      </c>
      <c r="I1260" s="25">
        <v>1314</v>
      </c>
      <c r="J1260" s="50">
        <f t="shared" si="127"/>
        <v>1.043923006994439</v>
      </c>
      <c r="K1260" s="47">
        <f t="shared" si="124"/>
        <v>1371.7148311906928</v>
      </c>
      <c r="L1260" s="25">
        <v>1314</v>
      </c>
      <c r="M1260" s="50">
        <f t="shared" si="123"/>
        <v>1.0456969161325795</v>
      </c>
      <c r="N1260" s="47">
        <f t="shared" si="125"/>
        <v>1374.0457477982095</v>
      </c>
    </row>
    <row r="1261" spans="6:14" hidden="1" outlineLevel="1" x14ac:dyDescent="0.45">
      <c r="F1261">
        <v>1315</v>
      </c>
      <c r="G1261" s="50">
        <f t="shared" si="122"/>
        <v>1.0419753193326542</v>
      </c>
      <c r="H1261" s="47">
        <f t="shared" si="126"/>
        <v>1370.1975449224403</v>
      </c>
      <c r="I1261" s="25">
        <v>1315</v>
      </c>
      <c r="J1261" s="50">
        <f t="shared" si="127"/>
        <v>1.0438108285182635</v>
      </c>
      <c r="K1261" s="47">
        <f t="shared" si="124"/>
        <v>1372.6112395015164</v>
      </c>
      <c r="L1261" s="25">
        <v>1315</v>
      </c>
      <c r="M1261" s="50">
        <f t="shared" si="123"/>
        <v>1.0455801089823824</v>
      </c>
      <c r="N1261" s="47">
        <f t="shared" si="125"/>
        <v>1374.9378433118329</v>
      </c>
    </row>
    <row r="1262" spans="6:14" hidden="1" outlineLevel="1" x14ac:dyDescent="0.45">
      <c r="F1262">
        <v>1316</v>
      </c>
      <c r="G1262" s="50">
        <f t="shared" si="122"/>
        <v>1.0418682143147995</v>
      </c>
      <c r="H1262" s="47">
        <f t="shared" si="126"/>
        <v>1371.0985700382762</v>
      </c>
      <c r="I1262" s="25">
        <v>1316</v>
      </c>
      <c r="J1262" s="50">
        <f t="shared" si="127"/>
        <v>1.0436989424976515</v>
      </c>
      <c r="K1262" s="47">
        <f t="shared" si="124"/>
        <v>1373.5078083269093</v>
      </c>
      <c r="L1262" s="25">
        <v>1316</v>
      </c>
      <c r="M1262" s="50">
        <f t="shared" si="123"/>
        <v>1.0454636068488459</v>
      </c>
      <c r="N1262" s="47">
        <f t="shared" si="125"/>
        <v>1375.8301066130812</v>
      </c>
    </row>
    <row r="1263" spans="6:14" hidden="1" outlineLevel="1" x14ac:dyDescent="0.45">
      <c r="F1263">
        <v>1317</v>
      </c>
      <c r="G1263" s="50">
        <f t="shared" si="122"/>
        <v>1.0417613880276031</v>
      </c>
      <c r="H1263" s="47">
        <f t="shared" si="126"/>
        <v>1371.9997480323532</v>
      </c>
      <c r="I1263" s="25">
        <v>1317</v>
      </c>
      <c r="J1263" s="50">
        <f t="shared" si="127"/>
        <v>1.0435873481402116</v>
      </c>
      <c r="K1263" s="47">
        <f t="shared" si="124"/>
        <v>1374.4045375006588</v>
      </c>
      <c r="L1263" s="25">
        <v>1317</v>
      </c>
      <c r="M1263" s="50">
        <f t="shared" si="123"/>
        <v>1.0453474089030745</v>
      </c>
      <c r="N1263" s="47">
        <f t="shared" si="125"/>
        <v>1376.7225375253493</v>
      </c>
    </row>
    <row r="1264" spans="6:14" hidden="1" outlineLevel="1" x14ac:dyDescent="0.45">
      <c r="F1264">
        <v>1318</v>
      </c>
      <c r="G1264" s="50">
        <f t="shared" ref="G1264:G1327" si="128">G1263^$G$19</f>
        <v>1.0416548397183472</v>
      </c>
      <c r="H1264" s="47">
        <f t="shared" si="126"/>
        <v>1372.9010787487816</v>
      </c>
      <c r="I1264" s="25">
        <v>1318</v>
      </c>
      <c r="J1264" s="50">
        <f t="shared" si="127"/>
        <v>1.0434760446558486</v>
      </c>
      <c r="K1264" s="47">
        <f t="shared" si="124"/>
        <v>1375.3014268564086</v>
      </c>
      <c r="L1264" s="25">
        <v>1318</v>
      </c>
      <c r="M1264" s="50">
        <f t="shared" ref="M1264:M1327" si="129">M1263^$M$19</f>
        <v>1.0452315143185875</v>
      </c>
      <c r="N1264" s="47">
        <f t="shared" si="125"/>
        <v>1377.6151358718982</v>
      </c>
    </row>
    <row r="1265" spans="6:14" hidden="1" outlineLevel="1" x14ac:dyDescent="0.45">
      <c r="F1265">
        <v>1319</v>
      </c>
      <c r="G1265" s="50">
        <f t="shared" si="128"/>
        <v>1.0415485686364836</v>
      </c>
      <c r="H1265" s="47">
        <f t="shared" si="126"/>
        <v>1373.8025620315218</v>
      </c>
      <c r="I1265" s="25">
        <v>1319</v>
      </c>
      <c r="J1265" s="50">
        <f t="shared" si="127"/>
        <v>1.0433650312567568</v>
      </c>
      <c r="K1265" s="47">
        <f t="shared" si="124"/>
        <v>1376.1984762276622</v>
      </c>
      <c r="L1265" s="25">
        <v>1319</v>
      </c>
      <c r="M1265" s="50">
        <f t="shared" si="129"/>
        <v>1.0451159222713107</v>
      </c>
      <c r="N1265" s="47">
        <f t="shared" si="125"/>
        <v>1378.5079014758587</v>
      </c>
    </row>
    <row r="1266" spans="6:14" hidden="1" outlineLevel="1" x14ac:dyDescent="0.45">
      <c r="F1266">
        <v>1320</v>
      </c>
      <c r="G1266" s="50">
        <f t="shared" si="128"/>
        <v>1.0414425740336264</v>
      </c>
      <c r="H1266" s="47">
        <f t="shared" si="126"/>
        <v>1374.7041977243869</v>
      </c>
      <c r="I1266" s="25">
        <v>1320</v>
      </c>
      <c r="J1266" s="50">
        <f t="shared" si="127"/>
        <v>1.0432543071574123</v>
      </c>
      <c r="K1266" s="47">
        <f t="shared" si="124"/>
        <v>1377.0956854477843</v>
      </c>
      <c r="L1266" s="25">
        <v>1320</v>
      </c>
      <c r="M1266" s="50">
        <f t="shared" si="129"/>
        <v>1.0450006319395684</v>
      </c>
      <c r="N1266" s="47">
        <f t="shared" si="125"/>
        <v>1379.4008341602303</v>
      </c>
    </row>
    <row r="1267" spans="6:14" hidden="1" outlineLevel="1" x14ac:dyDescent="0.45">
      <c r="F1267">
        <v>1321</v>
      </c>
      <c r="G1267" s="50">
        <f t="shared" si="128"/>
        <v>1.0413368551635453</v>
      </c>
      <c r="H1267" s="47">
        <f t="shared" si="126"/>
        <v>1375.6059856710433</v>
      </c>
      <c r="I1267" s="25">
        <v>1321</v>
      </c>
      <c r="J1267" s="50">
        <f t="shared" si="127"/>
        <v>1.0431438715745653</v>
      </c>
      <c r="K1267" s="47">
        <f t="shared" si="124"/>
        <v>1377.9930543500009</v>
      </c>
      <c r="L1267" s="25">
        <v>1321</v>
      </c>
      <c r="M1267" s="50">
        <f t="shared" si="129"/>
        <v>1.0448856425040767</v>
      </c>
      <c r="N1267" s="47">
        <f t="shared" si="125"/>
        <v>1380.2939337478854</v>
      </c>
    </row>
    <row r="1268" spans="6:14" hidden="1" outlineLevel="1" x14ac:dyDescent="0.45">
      <c r="F1268">
        <v>1322</v>
      </c>
      <c r="G1268" s="50">
        <f t="shared" si="128"/>
        <v>1.041231411282159</v>
      </c>
      <c r="H1268" s="47">
        <f t="shared" si="126"/>
        <v>1376.5079257150142</v>
      </c>
      <c r="I1268" s="25">
        <v>1322</v>
      </c>
      <c r="J1268" s="50">
        <f t="shared" si="127"/>
        <v>1.0430337237272338</v>
      </c>
      <c r="K1268" s="47">
        <f t="shared" si="124"/>
        <v>1378.890582767403</v>
      </c>
      <c r="L1268" s="25">
        <v>1322</v>
      </c>
      <c r="M1268" s="50">
        <f t="shared" si="129"/>
        <v>1.0447709531479346</v>
      </c>
      <c r="N1268" s="47">
        <f t="shared" si="125"/>
        <v>1381.1872000615695</v>
      </c>
    </row>
    <row r="1269" spans="6:14" hidden="1" outlineLevel="1" x14ac:dyDescent="0.45">
      <c r="F1269">
        <v>1323</v>
      </c>
      <c r="G1269" s="50">
        <f t="shared" si="128"/>
        <v>1.0411262416475278</v>
      </c>
      <c r="H1269" s="47">
        <f t="shared" si="126"/>
        <v>1377.4100176996792</v>
      </c>
      <c r="I1269" s="25">
        <v>1323</v>
      </c>
      <c r="J1269" s="50">
        <f t="shared" si="127"/>
        <v>1.0429238628366952</v>
      </c>
      <c r="K1269" s="47">
        <f t="shared" si="124"/>
        <v>1379.7882705329478</v>
      </c>
      <c r="L1269" s="25">
        <v>1323</v>
      </c>
      <c r="M1269" s="50">
        <f t="shared" si="129"/>
        <v>1.0446565630566169</v>
      </c>
      <c r="N1269" s="47">
        <f t="shared" si="125"/>
        <v>1382.0806329239042</v>
      </c>
    </row>
    <row r="1270" spans="6:14" hidden="1" outlineLevel="1" x14ac:dyDescent="0.45">
      <c r="F1270">
        <v>1324</v>
      </c>
      <c r="G1270" s="50">
        <f t="shared" si="128"/>
        <v>1.0410213455198467</v>
      </c>
      <c r="H1270" s="47">
        <f t="shared" si="126"/>
        <v>1378.312261468277</v>
      </c>
      <c r="I1270" s="25">
        <v>1324</v>
      </c>
      <c r="J1270" s="50">
        <f t="shared" si="127"/>
        <v>1.0428142881264799</v>
      </c>
      <c r="K1270" s="47">
        <f t="shared" ref="K1270:K1333" si="130">I1270*J1270</f>
        <v>1380.6861174794594</v>
      </c>
      <c r="L1270" s="25">
        <v>1324</v>
      </c>
      <c r="M1270" s="50">
        <f t="shared" si="129"/>
        <v>1.0445424714179667</v>
      </c>
      <c r="N1270" s="47">
        <f t="shared" ref="N1270:N1333" si="131">L1270*M1270</f>
        <v>1382.9742321573879</v>
      </c>
    </row>
    <row r="1271" spans="6:14" hidden="1" outlineLevel="1" x14ac:dyDescent="0.45">
      <c r="F1271">
        <v>1325</v>
      </c>
      <c r="G1271" s="50">
        <f t="shared" si="128"/>
        <v>1.0409167221614395</v>
      </c>
      <c r="H1271" s="47">
        <f t="shared" si="126"/>
        <v>1379.2146568639073</v>
      </c>
      <c r="I1271" s="25">
        <v>1325</v>
      </c>
      <c r="J1271" s="50">
        <f t="shared" si="127"/>
        <v>1.0427049988223633</v>
      </c>
      <c r="K1271" s="47">
        <f t="shared" si="130"/>
        <v>1381.5841234396314</v>
      </c>
      <c r="L1271" s="25">
        <v>1325</v>
      </c>
      <c r="M1271" s="50">
        <f t="shared" si="129"/>
        <v>1.0444286774221874</v>
      </c>
      <c r="N1271" s="47">
        <f t="shared" si="131"/>
        <v>1383.8679975843982</v>
      </c>
    </row>
    <row r="1272" spans="6:14" hidden="1" outlineLevel="1" x14ac:dyDescent="0.45">
      <c r="F1272">
        <v>1326</v>
      </c>
      <c r="G1272" s="50">
        <f t="shared" si="128"/>
        <v>1.0408123708367509</v>
      </c>
      <c r="H1272" s="47">
        <f t="shared" si="126"/>
        <v>1380.1172037295316</v>
      </c>
      <c r="I1272" s="25">
        <v>1326</v>
      </c>
      <c r="J1272" s="50">
        <f t="shared" si="127"/>
        <v>1.0425959941523593</v>
      </c>
      <c r="K1272" s="47">
        <f t="shared" si="130"/>
        <v>1382.4822882460285</v>
      </c>
      <c r="L1272" s="25">
        <v>1326</v>
      </c>
      <c r="M1272" s="50">
        <f t="shared" si="129"/>
        <v>1.0443151802618345</v>
      </c>
      <c r="N1272" s="47">
        <f t="shared" si="131"/>
        <v>1384.7619290271925</v>
      </c>
    </row>
    <row r="1273" spans="6:14" hidden="1" outlineLevel="1" x14ac:dyDescent="0.45">
      <c r="F1273">
        <v>1327</v>
      </c>
      <c r="G1273" s="50">
        <f t="shared" si="128"/>
        <v>1.0407082908123408</v>
      </c>
      <c r="H1273" s="47">
        <f t="shared" si="126"/>
        <v>1381.0199019079762</v>
      </c>
      <c r="I1273" s="25">
        <v>1327</v>
      </c>
      <c r="J1273" s="50">
        <f t="shared" si="127"/>
        <v>1.0424872733467125</v>
      </c>
      <c r="K1273" s="47">
        <f t="shared" si="130"/>
        <v>1383.3806117310876</v>
      </c>
      <c r="L1273" s="25">
        <v>1327</v>
      </c>
      <c r="M1273" s="50">
        <f t="shared" si="129"/>
        <v>1.0442019791318091</v>
      </c>
      <c r="N1273" s="47">
        <f t="shared" si="131"/>
        <v>1385.6560263079107</v>
      </c>
    </row>
    <row r="1274" spans="6:14" hidden="1" outlineLevel="1" x14ac:dyDescent="0.45">
      <c r="F1274">
        <v>1328</v>
      </c>
      <c r="G1274" s="50">
        <f t="shared" si="128"/>
        <v>1.0406044813568769</v>
      </c>
      <c r="H1274" s="47">
        <f t="shared" si="126"/>
        <v>1381.9227512419325</v>
      </c>
      <c r="I1274" s="25">
        <v>1328</v>
      </c>
      <c r="J1274" s="50">
        <f t="shared" si="127"/>
        <v>1.042378835637892</v>
      </c>
      <c r="K1274" s="47">
        <f t="shared" si="130"/>
        <v>1384.2790937271207</v>
      </c>
      <c r="L1274" s="25">
        <v>1328</v>
      </c>
      <c r="M1274" s="50">
        <f t="shared" si="129"/>
        <v>1.04408907322935</v>
      </c>
      <c r="N1274" s="47">
        <f t="shared" si="131"/>
        <v>1386.5502892485767</v>
      </c>
    </row>
    <row r="1275" spans="6:14" hidden="1" outlineLevel="1" x14ac:dyDescent="0.45">
      <c r="F1275">
        <v>1329</v>
      </c>
      <c r="G1275" s="50">
        <f t="shared" si="128"/>
        <v>1.0405009417411277</v>
      </c>
      <c r="H1275" s="47">
        <f t="shared" ref="H1275:H1338" si="132">F1275*G1275</f>
        <v>1382.8257515739588</v>
      </c>
      <c r="I1275" s="25">
        <v>1329</v>
      </c>
      <c r="J1275" s="50">
        <f t="shared" si="127"/>
        <v>1.042270680260583</v>
      </c>
      <c r="K1275" s="47">
        <f t="shared" si="130"/>
        <v>1385.1777340663148</v>
      </c>
      <c r="L1275" s="25">
        <v>1329</v>
      </c>
      <c r="M1275" s="50">
        <f t="shared" si="129"/>
        <v>1.0439764617540255</v>
      </c>
      <c r="N1275" s="47">
        <f t="shared" si="131"/>
        <v>1387.4447176710999</v>
      </c>
    </row>
    <row r="1276" spans="6:14" hidden="1" outlineLevel="1" x14ac:dyDescent="0.45">
      <c r="F1276">
        <v>1330</v>
      </c>
      <c r="G1276" s="50">
        <f t="shared" si="128"/>
        <v>1.040397671237957</v>
      </c>
      <c r="H1276" s="47">
        <f t="shared" si="132"/>
        <v>1383.7289027464828</v>
      </c>
      <c r="I1276" s="25">
        <v>1330</v>
      </c>
      <c r="J1276" s="50">
        <f t="shared" si="127"/>
        <v>1.0421628064516808</v>
      </c>
      <c r="K1276" s="47">
        <f t="shared" si="130"/>
        <v>1386.0765325807354</v>
      </c>
      <c r="L1276" s="25">
        <v>1330</v>
      </c>
      <c r="M1276" s="50">
        <f t="shared" si="129"/>
        <v>1.0438641439077267</v>
      </c>
      <c r="N1276" s="47">
        <f t="shared" si="131"/>
        <v>1388.3393113972766</v>
      </c>
    </row>
    <row r="1277" spans="6:14" hidden="1" outlineLevel="1" x14ac:dyDescent="0.45">
      <c r="F1277">
        <v>1331</v>
      </c>
      <c r="G1277" s="50">
        <f t="shared" si="128"/>
        <v>1.0402946691223161</v>
      </c>
      <c r="H1277" s="47">
        <f t="shared" si="132"/>
        <v>1384.6322046018026</v>
      </c>
      <c r="I1277" s="25">
        <v>1331</v>
      </c>
      <c r="J1277" s="50">
        <f t="shared" si="127"/>
        <v>1.042055213450283</v>
      </c>
      <c r="K1277" s="47">
        <f t="shared" si="130"/>
        <v>1386.9754891023267</v>
      </c>
      <c r="L1277" s="25">
        <v>1331</v>
      </c>
      <c r="M1277" s="50">
        <f t="shared" si="129"/>
        <v>1.0437521188946597</v>
      </c>
      <c r="N1277" s="47">
        <f t="shared" si="131"/>
        <v>1389.234070248792</v>
      </c>
    </row>
    <row r="1278" spans="6:14" hidden="1" outlineLevel="1" x14ac:dyDescent="0.45">
      <c r="F1278">
        <v>1332</v>
      </c>
      <c r="G1278" s="50">
        <f t="shared" si="128"/>
        <v>1.0401919346712378</v>
      </c>
      <c r="H1278" s="47">
        <f t="shared" si="132"/>
        <v>1385.5356569820888</v>
      </c>
      <c r="I1278" s="25">
        <v>1332</v>
      </c>
      <c r="J1278" s="50">
        <f t="shared" si="127"/>
        <v>1.0419479004976828</v>
      </c>
      <c r="K1278" s="47">
        <f t="shared" si="130"/>
        <v>1387.8746034629135</v>
      </c>
      <c r="L1278" s="25">
        <v>1332</v>
      </c>
      <c r="M1278" s="50">
        <f t="shared" si="129"/>
        <v>1.0436403859213381</v>
      </c>
      <c r="N1278" s="47">
        <f t="shared" si="131"/>
        <v>1390.1289940472225</v>
      </c>
    </row>
    <row r="1279" spans="6:14" hidden="1" outlineLevel="1" x14ac:dyDescent="0.45">
      <c r="F1279">
        <v>1333</v>
      </c>
      <c r="G1279" s="50">
        <f t="shared" si="128"/>
        <v>1.0400894671638294</v>
      </c>
      <c r="H1279" s="47">
        <f t="shared" si="132"/>
        <v>1386.4392597293847</v>
      </c>
      <c r="I1279" s="25">
        <v>1333</v>
      </c>
      <c r="J1279" s="50">
        <f t="shared" si="127"/>
        <v>1.041840866837362</v>
      </c>
      <c r="K1279" s="47">
        <f t="shared" si="130"/>
        <v>1388.7738754942036</v>
      </c>
      <c r="L1279" s="25">
        <v>1333</v>
      </c>
      <c r="M1279" s="50">
        <f t="shared" si="129"/>
        <v>1.0435289441965756</v>
      </c>
      <c r="N1279" s="47">
        <f t="shared" si="131"/>
        <v>1391.0240826140353</v>
      </c>
    </row>
    <row r="1280" spans="6:14" hidden="1" outlineLevel="1" x14ac:dyDescent="0.45">
      <c r="F1280">
        <v>1334</v>
      </c>
      <c r="G1280" s="50">
        <f t="shared" si="128"/>
        <v>1.0399872658812668</v>
      </c>
      <c r="H1280" s="47">
        <f t="shared" si="132"/>
        <v>1387.3430126856099</v>
      </c>
      <c r="I1280" s="25">
        <v>1334</v>
      </c>
      <c r="J1280" s="50">
        <f t="shared" si="127"/>
        <v>1.0417341117149839</v>
      </c>
      <c r="K1280" s="47">
        <f t="shared" si="130"/>
        <v>1389.6733050277885</v>
      </c>
      <c r="L1280" s="25">
        <v>1334</v>
      </c>
      <c r="M1280" s="50">
        <f t="shared" si="129"/>
        <v>1.0434177929314785</v>
      </c>
      <c r="N1280" s="47">
        <f t="shared" si="131"/>
        <v>1391.9193357705924</v>
      </c>
    </row>
    <row r="1281" spans="6:14" hidden="1" outlineLevel="1" x14ac:dyDescent="0.45">
      <c r="F1281">
        <v>1335</v>
      </c>
      <c r="G1281" s="50">
        <f t="shared" si="128"/>
        <v>1.039885330106787</v>
      </c>
      <c r="H1281" s="47">
        <f t="shared" si="132"/>
        <v>1388.2469156925606</v>
      </c>
      <c r="I1281" s="25">
        <v>1335</v>
      </c>
      <c r="J1281" s="50">
        <f t="shared" si="127"/>
        <v>1.0416276343783863</v>
      </c>
      <c r="K1281" s="47">
        <f t="shared" si="130"/>
        <v>1390.5728918951459</v>
      </c>
      <c r="L1281" s="25">
        <v>1335</v>
      </c>
      <c r="M1281" s="50">
        <f t="shared" si="129"/>
        <v>1.0433069313394385</v>
      </c>
      <c r="N1281" s="47">
        <f t="shared" si="131"/>
        <v>1392.8147533381505</v>
      </c>
    </row>
    <row r="1282" spans="6:14" hidden="1" outlineLevel="1" x14ac:dyDescent="0.45">
      <c r="F1282">
        <v>1336</v>
      </c>
      <c r="G1282" s="50">
        <f t="shared" si="128"/>
        <v>1.0397836591256819</v>
      </c>
      <c r="H1282" s="47">
        <f t="shared" si="132"/>
        <v>1389.1509685919111</v>
      </c>
      <c r="I1282" s="25">
        <v>1336</v>
      </c>
      <c r="J1282" s="50">
        <f t="shared" si="127"/>
        <v>1.0415214340775747</v>
      </c>
      <c r="K1282" s="47">
        <f t="shared" si="130"/>
        <v>1391.4726359276399</v>
      </c>
      <c r="L1282" s="25">
        <v>1336</v>
      </c>
      <c r="M1282" s="50">
        <f t="shared" si="129"/>
        <v>1.0431963586361253</v>
      </c>
      <c r="N1282" s="47">
        <f t="shared" si="131"/>
        <v>1393.7103351378632</v>
      </c>
    </row>
    <row r="1283" spans="6:14" hidden="1" outlineLevel="1" x14ac:dyDescent="0.45">
      <c r="F1283">
        <v>1337</v>
      </c>
      <c r="G1283" s="50">
        <f t="shared" si="128"/>
        <v>1.0396822522252926</v>
      </c>
      <c r="H1283" s="47">
        <f t="shared" si="132"/>
        <v>1390.0551712252163</v>
      </c>
      <c r="I1283" s="25">
        <v>1337</v>
      </c>
      <c r="J1283" s="50">
        <f t="shared" si="127"/>
        <v>1.0414155100647151</v>
      </c>
      <c r="K1283" s="47">
        <f t="shared" si="130"/>
        <v>1392.3725369565241</v>
      </c>
      <c r="L1283" s="25">
        <v>1337</v>
      </c>
      <c r="M1283" s="50">
        <f t="shared" si="129"/>
        <v>1.0430860740394792</v>
      </c>
      <c r="N1283" s="47">
        <f t="shared" si="131"/>
        <v>1394.6060809907835</v>
      </c>
    </row>
    <row r="1284" spans="6:14" hidden="1" outlineLevel="1" x14ac:dyDescent="0.45">
      <c r="F1284">
        <v>1338</v>
      </c>
      <c r="G1284" s="50">
        <f t="shared" si="128"/>
        <v>1.0395811086950018</v>
      </c>
      <c r="H1284" s="47">
        <f t="shared" si="132"/>
        <v>1390.9595234339124</v>
      </c>
      <c r="I1284" s="25">
        <v>1338</v>
      </c>
      <c r="J1284" s="50">
        <f t="shared" si="127"/>
        <v>1.0413098615941276</v>
      </c>
      <c r="K1284" s="47">
        <f t="shared" si="130"/>
        <v>1393.2725948129428</v>
      </c>
      <c r="L1284" s="25">
        <v>1338</v>
      </c>
      <c r="M1284" s="50">
        <f t="shared" si="129"/>
        <v>1.0429760767697038</v>
      </c>
      <c r="N1284" s="47">
        <f t="shared" si="131"/>
        <v>1395.5019907178637</v>
      </c>
    </row>
    <row r="1285" spans="6:14" hidden="1" outlineLevel="1" x14ac:dyDescent="0.45">
      <c r="F1285">
        <v>1339</v>
      </c>
      <c r="G1285" s="50">
        <f t="shared" si="128"/>
        <v>1.0394802278262278</v>
      </c>
      <c r="H1285" s="47">
        <f t="shared" si="132"/>
        <v>1391.8640250593191</v>
      </c>
      <c r="I1285" s="25">
        <v>1339</v>
      </c>
      <c r="J1285" s="50">
        <f t="shared" si="127"/>
        <v>1.041204487922279</v>
      </c>
      <c r="K1285" s="47">
        <f t="shared" si="130"/>
        <v>1394.1728093279316</v>
      </c>
      <c r="L1285" s="25">
        <v>1339</v>
      </c>
      <c r="M1285" s="50">
        <f t="shared" si="129"/>
        <v>1.042866366049259</v>
      </c>
      <c r="N1285" s="47">
        <f t="shared" si="131"/>
        <v>1396.3980641399578</v>
      </c>
    </row>
    <row r="1286" spans="6:14" hidden="1" outlineLevel="1" x14ac:dyDescent="0.45">
      <c r="F1286">
        <v>1340</v>
      </c>
      <c r="G1286" s="50">
        <f t="shared" si="128"/>
        <v>1.0393796089124183</v>
      </c>
      <c r="H1286" s="47">
        <f t="shared" si="132"/>
        <v>1392.7686759426406</v>
      </c>
      <c r="I1286" s="25">
        <v>1340</v>
      </c>
      <c r="J1286" s="50">
        <f t="shared" si="127"/>
        <v>1.0410993883077764</v>
      </c>
      <c r="K1286" s="47">
        <f t="shared" si="130"/>
        <v>1395.0731803324204</v>
      </c>
      <c r="L1286" s="25">
        <v>1340</v>
      </c>
      <c r="M1286" s="50">
        <f t="shared" si="129"/>
        <v>1.0427569411028532</v>
      </c>
      <c r="N1286" s="47">
        <f t="shared" si="131"/>
        <v>1397.2943010778233</v>
      </c>
    </row>
    <row r="1287" spans="6:14" hidden="1" outlineLevel="1" x14ac:dyDescent="0.45">
      <c r="F1287">
        <v>1341</v>
      </c>
      <c r="G1287" s="50">
        <f t="shared" si="128"/>
        <v>1.0392792512490432</v>
      </c>
      <c r="H1287" s="47">
        <f t="shared" si="132"/>
        <v>1393.6734759249669</v>
      </c>
      <c r="I1287" s="25">
        <v>1341</v>
      </c>
      <c r="J1287" s="50">
        <f t="shared" si="127"/>
        <v>1.0409945620113599</v>
      </c>
      <c r="K1287" s="47">
        <f t="shared" si="130"/>
        <v>1395.9737076572335</v>
      </c>
      <c r="L1287" s="25">
        <v>1341</v>
      </c>
      <c r="M1287" s="50">
        <f t="shared" si="129"/>
        <v>1.0426478011574367</v>
      </c>
      <c r="N1287" s="47">
        <f t="shared" si="131"/>
        <v>1398.1907013521227</v>
      </c>
    </row>
    <row r="1288" spans="6:14" hidden="1" outlineLevel="1" x14ac:dyDescent="0.45">
      <c r="F1288">
        <v>1342</v>
      </c>
      <c r="G1288" s="50">
        <f t="shared" si="128"/>
        <v>1.0391791541335893</v>
      </c>
      <c r="H1288" s="47">
        <f t="shared" si="132"/>
        <v>1394.5784248472769</v>
      </c>
      <c r="I1288" s="25">
        <v>1342</v>
      </c>
      <c r="J1288" s="50">
        <f t="shared" si="127"/>
        <v>1.0408900082958963</v>
      </c>
      <c r="K1288" s="47">
        <f t="shared" si="130"/>
        <v>1396.8743911330928</v>
      </c>
      <c r="L1288" s="25">
        <v>1342</v>
      </c>
      <c r="M1288" s="50">
        <f t="shared" si="129"/>
        <v>1.0425389454421943</v>
      </c>
      <c r="N1288" s="47">
        <f t="shared" si="131"/>
        <v>1399.0872647834246</v>
      </c>
    </row>
    <row r="1289" spans="6:14" hidden="1" outlineLevel="1" x14ac:dyDescent="0.45">
      <c r="F1289">
        <v>1343</v>
      </c>
      <c r="G1289" s="50">
        <f t="shared" si="128"/>
        <v>1.0390793168655532</v>
      </c>
      <c r="H1289" s="47">
        <f t="shared" si="132"/>
        <v>1395.483522550438</v>
      </c>
      <c r="I1289" s="25">
        <v>1343</v>
      </c>
      <c r="J1289" s="50">
        <f t="shared" si="127"/>
        <v>1.040785726426372</v>
      </c>
      <c r="K1289" s="47">
        <f t="shared" si="130"/>
        <v>1397.7752305906176</v>
      </c>
      <c r="L1289" s="25">
        <v>1343</v>
      </c>
      <c r="M1289" s="50">
        <f t="shared" si="129"/>
        <v>1.0424303731885378</v>
      </c>
      <c r="N1289" s="47">
        <f t="shared" si="131"/>
        <v>1399.9839911922063</v>
      </c>
    </row>
    <row r="1290" spans="6:14" hidden="1" outlineLevel="1" x14ac:dyDescent="0.45">
      <c r="F1290">
        <v>1344</v>
      </c>
      <c r="G1290" s="50">
        <f t="shared" si="128"/>
        <v>1.038979738746435</v>
      </c>
      <c r="H1290" s="47">
        <f t="shared" si="132"/>
        <v>1396.3887688752086</v>
      </c>
      <c r="I1290" s="25">
        <v>1344</v>
      </c>
      <c r="J1290" s="50">
        <f t="shared" si="127"/>
        <v>1.0406817156698864</v>
      </c>
      <c r="K1290" s="47">
        <f t="shared" si="130"/>
        <v>1398.6762258603273</v>
      </c>
      <c r="L1290" s="25">
        <v>1344</v>
      </c>
      <c r="M1290" s="50">
        <f t="shared" si="129"/>
        <v>1.0423220836300993</v>
      </c>
      <c r="N1290" s="47">
        <f t="shared" si="131"/>
        <v>1400.8808803988534</v>
      </c>
    </row>
    <row r="1291" spans="6:14" hidden="1" outlineLevel="1" x14ac:dyDescent="0.45">
      <c r="F1291">
        <v>1345</v>
      </c>
      <c r="G1291" s="50">
        <f t="shared" si="128"/>
        <v>1.0388804190797323</v>
      </c>
      <c r="H1291" s="47">
        <f t="shared" si="132"/>
        <v>1397.29416366224</v>
      </c>
      <c r="I1291" s="25">
        <v>1345</v>
      </c>
      <c r="J1291" s="50">
        <f t="shared" si="127"/>
        <v>1.0405779752956452</v>
      </c>
      <c r="K1291" s="47">
        <f t="shared" si="130"/>
        <v>1399.5773767726428</v>
      </c>
      <c r="L1291" s="25">
        <v>1345</v>
      </c>
      <c r="M1291" s="50">
        <f t="shared" si="129"/>
        <v>1.0422140760027239</v>
      </c>
      <c r="N1291" s="47">
        <f t="shared" si="131"/>
        <v>1401.7779322236636</v>
      </c>
    </row>
    <row r="1292" spans="6:14" hidden="1" outlineLevel="1" x14ac:dyDescent="0.45">
      <c r="F1292">
        <v>1346</v>
      </c>
      <c r="G1292" s="50">
        <f t="shared" si="128"/>
        <v>1.0387813571709337</v>
      </c>
      <c r="H1292" s="47">
        <f t="shared" si="132"/>
        <v>1398.1997067520767</v>
      </c>
      <c r="I1292" s="25">
        <v>1346</v>
      </c>
      <c r="J1292" s="50">
        <f t="shared" si="127"/>
        <v>1.0404745045749537</v>
      </c>
      <c r="K1292" s="47">
        <f t="shared" si="130"/>
        <v>1400.4786831578876</v>
      </c>
      <c r="L1292" s="25">
        <v>1346</v>
      </c>
      <c r="M1292" s="50">
        <f t="shared" si="129"/>
        <v>1.0421063495444625</v>
      </c>
      <c r="N1292" s="47">
        <f t="shared" si="131"/>
        <v>1402.6751464868464</v>
      </c>
    </row>
    <row r="1293" spans="6:14" hidden="1" outlineLevel="1" x14ac:dyDescent="0.45">
      <c r="F1293">
        <v>1347</v>
      </c>
      <c r="G1293" s="50">
        <f t="shared" si="128"/>
        <v>1.0386825523275123</v>
      </c>
      <c r="H1293" s="47">
        <f t="shared" si="132"/>
        <v>1399.105397985159</v>
      </c>
      <c r="I1293" s="25">
        <v>1347</v>
      </c>
      <c r="J1293" s="50">
        <f t="shared" si="127"/>
        <v>1.0403713027812098</v>
      </c>
      <c r="K1293" s="47">
        <f t="shared" si="130"/>
        <v>1401.3801448462896</v>
      </c>
      <c r="L1293" s="25">
        <v>1347</v>
      </c>
      <c r="M1293" s="50">
        <f t="shared" si="129"/>
        <v>1.0419989034955652</v>
      </c>
      <c r="N1293" s="47">
        <f t="shared" si="131"/>
        <v>1403.5725230085263</v>
      </c>
    </row>
    <row r="1294" spans="6:14" hidden="1" outlineLevel="1" x14ac:dyDescent="0.45">
      <c r="F1294">
        <v>1348</v>
      </c>
      <c r="G1294" s="50">
        <f t="shared" si="128"/>
        <v>1.0385840038589198</v>
      </c>
      <c r="H1294" s="47">
        <f t="shared" si="132"/>
        <v>1400.0112372018239</v>
      </c>
      <c r="I1294" s="25">
        <v>1348</v>
      </c>
      <c r="J1294" s="50">
        <f t="shared" si="127"/>
        <v>1.040268369189898</v>
      </c>
      <c r="K1294" s="47">
        <f t="shared" si="130"/>
        <v>1402.2817616679824</v>
      </c>
      <c r="L1294" s="25">
        <v>1348</v>
      </c>
      <c r="M1294" s="50">
        <f t="shared" si="129"/>
        <v>1.0418917370984737</v>
      </c>
      <c r="N1294" s="47">
        <f t="shared" si="131"/>
        <v>1404.4700616087425</v>
      </c>
    </row>
    <row r="1295" spans="6:14" hidden="1" outlineLevel="1" x14ac:dyDescent="0.45">
      <c r="F1295">
        <v>1349</v>
      </c>
      <c r="G1295" s="50">
        <f t="shared" si="128"/>
        <v>1.0384857110765802</v>
      </c>
      <c r="H1295" s="47">
        <f t="shared" si="132"/>
        <v>1400.9172242423067</v>
      </c>
      <c r="I1295" s="25">
        <v>1349</v>
      </c>
      <c r="J1295" s="50">
        <f t="shared" si="127"/>
        <v>1.0401657030785822</v>
      </c>
      <c r="K1295" s="47">
        <f t="shared" si="130"/>
        <v>1403.1835334530074</v>
      </c>
      <c r="L1295" s="25">
        <v>1349</v>
      </c>
      <c r="M1295" s="50">
        <f t="shared" si="129"/>
        <v>1.0417848495978148</v>
      </c>
      <c r="N1295" s="47">
        <f t="shared" si="131"/>
        <v>1405.3677621074521</v>
      </c>
    </row>
    <row r="1296" spans="6:14" hidden="1" outlineLevel="1" x14ac:dyDescent="0.45">
      <c r="F1296">
        <v>1350</v>
      </c>
      <c r="G1296" s="50">
        <f t="shared" si="128"/>
        <v>1.0383876732938833</v>
      </c>
      <c r="H1296" s="47">
        <f t="shared" si="132"/>
        <v>1401.8233589467425</v>
      </c>
      <c r="I1296" s="25">
        <v>1350</v>
      </c>
      <c r="J1296" s="50">
        <f t="shared" si="127"/>
        <v>1.0400633037268996</v>
      </c>
      <c r="K1296" s="47">
        <f t="shared" si="130"/>
        <v>1404.0854600313144</v>
      </c>
      <c r="L1296" s="25">
        <v>1350</v>
      </c>
      <c r="M1296" s="50">
        <f t="shared" si="129"/>
        <v>1.0416782402403928</v>
      </c>
      <c r="N1296" s="47">
        <f t="shared" si="131"/>
        <v>1406.2656243245303</v>
      </c>
    </row>
    <row r="1297" spans="6:14" hidden="1" outlineLevel="1" x14ac:dyDescent="0.45">
      <c r="F1297">
        <v>1351</v>
      </c>
      <c r="G1297" s="50">
        <f t="shared" si="128"/>
        <v>1.0382898898261792</v>
      </c>
      <c r="H1297" s="47">
        <f t="shared" si="132"/>
        <v>1402.7296411551681</v>
      </c>
      <c r="I1297" s="25">
        <v>1351</v>
      </c>
      <c r="J1297" s="50">
        <f t="shared" si="127"/>
        <v>1.0399611704165534</v>
      </c>
      <c r="K1297" s="47">
        <f t="shared" si="130"/>
        <v>1404.9875412327638</v>
      </c>
      <c r="L1297" s="25">
        <v>1351</v>
      </c>
      <c r="M1297" s="50">
        <f t="shared" si="129"/>
        <v>1.0415719082751831</v>
      </c>
      <c r="N1297" s="47">
        <f t="shared" si="131"/>
        <v>1407.1636480797724</v>
      </c>
    </row>
    <row r="1298" spans="6:14" hidden="1" outlineLevel="1" x14ac:dyDescent="0.45">
      <c r="F1298">
        <v>1352</v>
      </c>
      <c r="G1298" s="50">
        <f t="shared" si="128"/>
        <v>1.0381923599907714</v>
      </c>
      <c r="H1298" s="47">
        <f t="shared" si="132"/>
        <v>1403.636070707523</v>
      </c>
      <c r="I1298" s="25">
        <v>1352</v>
      </c>
      <c r="J1298" s="50">
        <f t="shared" si="127"/>
        <v>1.0398593024313072</v>
      </c>
      <c r="K1298" s="47">
        <f t="shared" si="130"/>
        <v>1405.8897768871273</v>
      </c>
      <c r="L1298" s="25">
        <v>1352</v>
      </c>
      <c r="M1298" s="50">
        <f t="shared" si="129"/>
        <v>1.0414658529533252</v>
      </c>
      <c r="N1298" s="47">
        <f t="shared" si="131"/>
        <v>1408.0618331928956</v>
      </c>
    </row>
    <row r="1299" spans="6:14" hidden="1" outlineLevel="1" x14ac:dyDescent="0.45">
      <c r="F1299">
        <v>1353</v>
      </c>
      <c r="G1299" s="50">
        <f t="shared" si="128"/>
        <v>1.0380950831069109</v>
      </c>
      <c r="H1299" s="47">
        <f t="shared" si="132"/>
        <v>1404.5426474436504</v>
      </c>
      <c r="I1299" s="25">
        <v>1353</v>
      </c>
      <c r="J1299" s="50">
        <f t="shared" ref="J1299:J1362" si="133">J1298^$J$19</f>
        <v>1.0397576990569775</v>
      </c>
      <c r="K1299" s="47">
        <f t="shared" si="130"/>
        <v>1406.7921668240906</v>
      </c>
      <c r="L1299" s="25">
        <v>1353</v>
      </c>
      <c r="M1299" s="50">
        <f t="shared" si="129"/>
        <v>1.0413600735281154</v>
      </c>
      <c r="N1299" s="47">
        <f t="shared" si="131"/>
        <v>1408.9601794835403</v>
      </c>
    </row>
    <row r="1300" spans="6:14" hidden="1" outlineLevel="1" x14ac:dyDescent="0.45">
      <c r="F1300">
        <v>1354</v>
      </c>
      <c r="G1300" s="50">
        <f t="shared" si="128"/>
        <v>1.03799805849579</v>
      </c>
      <c r="H1300" s="47">
        <f t="shared" si="132"/>
        <v>1405.4493712032995</v>
      </c>
      <c r="I1300" s="25">
        <v>1354</v>
      </c>
      <c r="J1300" s="50">
        <f t="shared" si="133"/>
        <v>1.0396563595814279</v>
      </c>
      <c r="K1300" s="47">
        <f t="shared" si="130"/>
        <v>1407.6947108732534</v>
      </c>
      <c r="L1300" s="25">
        <v>1354</v>
      </c>
      <c r="M1300" s="50">
        <f t="shared" si="129"/>
        <v>1.0412545692550004</v>
      </c>
      <c r="N1300" s="47">
        <f t="shared" si="131"/>
        <v>1409.8586867712704</v>
      </c>
    </row>
    <row r="1301" spans="6:14" hidden="1" outlineLevel="1" x14ac:dyDescent="0.45">
      <c r="F1301">
        <v>1355</v>
      </c>
      <c r="G1301" s="50">
        <f t="shared" si="128"/>
        <v>1.0379012854805367</v>
      </c>
      <c r="H1301" s="47">
        <f t="shared" si="132"/>
        <v>1406.3562418261272</v>
      </c>
      <c r="I1301" s="25">
        <v>1355</v>
      </c>
      <c r="J1301" s="50">
        <f t="shared" si="133"/>
        <v>1.0395552832945627</v>
      </c>
      <c r="K1301" s="47">
        <f t="shared" si="130"/>
        <v>1408.5974088641324</v>
      </c>
      <c r="L1301" s="25">
        <v>1355</v>
      </c>
      <c r="M1301" s="50">
        <f t="shared" si="129"/>
        <v>1.0411493393915703</v>
      </c>
      <c r="N1301" s="47">
        <f t="shared" si="131"/>
        <v>1410.7573548755777</v>
      </c>
    </row>
    <row r="1302" spans="6:14" hidden="1" outlineLevel="1" x14ac:dyDescent="0.45">
      <c r="F1302">
        <v>1356</v>
      </c>
      <c r="G1302" s="50">
        <f t="shared" si="128"/>
        <v>1.037804763386208</v>
      </c>
      <c r="H1302" s="47">
        <f t="shared" si="132"/>
        <v>1407.2632591516981</v>
      </c>
      <c r="I1302" s="25">
        <v>1356</v>
      </c>
      <c r="J1302" s="50">
        <f t="shared" si="133"/>
        <v>1.0394544694883197</v>
      </c>
      <c r="K1302" s="47">
        <f t="shared" si="130"/>
        <v>1409.5002606261614</v>
      </c>
      <c r="L1302" s="25">
        <v>1356</v>
      </c>
      <c r="M1302" s="50">
        <f t="shared" si="129"/>
        <v>1.0410443831975515</v>
      </c>
      <c r="N1302" s="47">
        <f t="shared" si="131"/>
        <v>1411.6561836158799</v>
      </c>
    </row>
    <row r="1303" spans="6:14" hidden="1" outlineLevel="1" x14ac:dyDescent="0.45">
      <c r="F1303">
        <v>1357</v>
      </c>
      <c r="G1303" s="50">
        <f t="shared" si="128"/>
        <v>1.0377084915397841</v>
      </c>
      <c r="H1303" s="47">
        <f t="shared" si="132"/>
        <v>1408.1704230194869</v>
      </c>
      <c r="I1303" s="25">
        <v>1357</v>
      </c>
      <c r="J1303" s="50">
        <f t="shared" si="133"/>
        <v>1.0393539174566642</v>
      </c>
      <c r="K1303" s="47">
        <f t="shared" si="130"/>
        <v>1410.4032659886932</v>
      </c>
      <c r="L1303" s="25">
        <v>1357</v>
      </c>
      <c r="M1303" s="50">
        <f t="shared" si="129"/>
        <v>1.0409396999348002</v>
      </c>
      <c r="N1303" s="47">
        <f t="shared" si="131"/>
        <v>1412.5551728115238</v>
      </c>
    </row>
    <row r="1304" spans="6:14" hidden="1" outlineLevel="1" x14ac:dyDescent="0.45">
      <c r="F1304">
        <v>1358</v>
      </c>
      <c r="G1304" s="50">
        <f t="shared" si="128"/>
        <v>1.0376124692701623</v>
      </c>
      <c r="H1304" s="47">
        <f t="shared" si="132"/>
        <v>1409.0777332688804</v>
      </c>
      <c r="I1304" s="25">
        <v>1358</v>
      </c>
      <c r="J1304" s="50">
        <f t="shared" si="133"/>
        <v>1.0392536264955827</v>
      </c>
      <c r="K1304" s="47">
        <f t="shared" si="130"/>
        <v>1411.3064247810014</v>
      </c>
      <c r="L1304" s="25">
        <v>1358</v>
      </c>
      <c r="M1304" s="50">
        <f t="shared" si="129"/>
        <v>1.0408352888672956</v>
      </c>
      <c r="N1304" s="47">
        <f t="shared" si="131"/>
        <v>1413.4543222817874</v>
      </c>
    </row>
    <row r="1305" spans="6:14" hidden="1" outlineLevel="1" x14ac:dyDescent="0.45">
      <c r="F1305">
        <v>1359</v>
      </c>
      <c r="G1305" s="50">
        <f t="shared" si="128"/>
        <v>1.037516695908151</v>
      </c>
      <c r="H1305" s="47">
        <f t="shared" si="132"/>
        <v>1409.9851897391773</v>
      </c>
      <c r="I1305" s="25">
        <v>1359</v>
      </c>
      <c r="J1305" s="50">
        <f t="shared" si="133"/>
        <v>1.0391535959030767</v>
      </c>
      <c r="K1305" s="47">
        <f t="shared" si="130"/>
        <v>1412.2097368322811</v>
      </c>
      <c r="L1305" s="25">
        <v>1359</v>
      </c>
      <c r="M1305" s="50">
        <f t="shared" si="129"/>
        <v>1.0407311492611331</v>
      </c>
      <c r="N1305" s="47">
        <f t="shared" si="131"/>
        <v>1414.3536318458798</v>
      </c>
    </row>
    <row r="1306" spans="6:14" hidden="1" outlineLevel="1" x14ac:dyDescent="0.45">
      <c r="F1306">
        <v>1360</v>
      </c>
      <c r="G1306" s="50">
        <f t="shared" si="128"/>
        <v>1.037421170786464</v>
      </c>
      <c r="H1306" s="47">
        <f t="shared" si="132"/>
        <v>1410.8927922695912</v>
      </c>
      <c r="I1306" s="25">
        <v>1360</v>
      </c>
      <c r="J1306" s="50">
        <f t="shared" si="133"/>
        <v>1.0390538249791554</v>
      </c>
      <c r="K1306" s="47">
        <f t="shared" si="130"/>
        <v>1413.1132019716515</v>
      </c>
      <c r="L1306" s="25">
        <v>1360</v>
      </c>
      <c r="M1306" s="50">
        <f t="shared" si="129"/>
        <v>1.0406272803845174</v>
      </c>
      <c r="N1306" s="47">
        <f t="shared" si="131"/>
        <v>1415.2531013229436</v>
      </c>
    </row>
    <row r="1307" spans="6:14" hidden="1" outlineLevel="1" x14ac:dyDescent="0.45">
      <c r="F1307">
        <v>1361</v>
      </c>
      <c r="G1307" s="50">
        <f t="shared" si="128"/>
        <v>1.0373258932397142</v>
      </c>
      <c r="H1307" s="47">
        <f t="shared" si="132"/>
        <v>1411.8005406992511</v>
      </c>
      <c r="I1307" s="25">
        <v>1361</v>
      </c>
      <c r="J1307" s="50">
        <f t="shared" si="133"/>
        <v>1.038954313025831</v>
      </c>
      <c r="K1307" s="47">
        <f t="shared" si="130"/>
        <v>1414.016820028156</v>
      </c>
      <c r="L1307" s="25">
        <v>1361</v>
      </c>
      <c r="M1307" s="50">
        <f t="shared" si="129"/>
        <v>1.0405236815077559</v>
      </c>
      <c r="N1307" s="47">
        <f t="shared" si="131"/>
        <v>1416.1527305320558</v>
      </c>
    </row>
    <row r="1308" spans="6:14" hidden="1" outlineLevel="1" x14ac:dyDescent="0.45">
      <c r="F1308">
        <v>1362</v>
      </c>
      <c r="G1308" s="50">
        <f t="shared" si="128"/>
        <v>1.0372308626044076</v>
      </c>
      <c r="H1308" s="47">
        <f t="shared" si="132"/>
        <v>1412.7084348672031</v>
      </c>
      <c r="I1308" s="25">
        <v>1362</v>
      </c>
      <c r="J1308" s="50">
        <f t="shared" si="133"/>
        <v>1.0388550593471102</v>
      </c>
      <c r="K1308" s="47">
        <f t="shared" si="130"/>
        <v>1414.920590830764</v>
      </c>
      <c r="L1308" s="25">
        <v>1362</v>
      </c>
      <c r="M1308" s="50">
        <f t="shared" si="129"/>
        <v>1.0404203519032524</v>
      </c>
      <c r="N1308" s="47">
        <f t="shared" si="131"/>
        <v>1417.0525192922298</v>
      </c>
    </row>
    <row r="1309" spans="6:14" hidden="1" outlineLevel="1" x14ac:dyDescent="0.45">
      <c r="F1309">
        <v>1363</v>
      </c>
      <c r="G1309" s="50">
        <f t="shared" si="128"/>
        <v>1.0371360782189374</v>
      </c>
      <c r="H1309" s="47">
        <f t="shared" si="132"/>
        <v>1413.6164746124116</v>
      </c>
      <c r="I1309" s="25">
        <v>1363</v>
      </c>
      <c r="J1309" s="50">
        <f t="shared" si="133"/>
        <v>1.0387560632489901</v>
      </c>
      <c r="K1309" s="47">
        <f t="shared" si="130"/>
        <v>1415.8245142083736</v>
      </c>
      <c r="L1309" s="25">
        <v>1363</v>
      </c>
      <c r="M1309" s="50">
        <f t="shared" si="129"/>
        <v>1.0403172908454998</v>
      </c>
      <c r="N1309" s="47">
        <f t="shared" si="131"/>
        <v>1417.9524674224162</v>
      </c>
    </row>
    <row r="1310" spans="6:14" hidden="1" outlineLevel="1" x14ac:dyDescent="0.45">
      <c r="F1310">
        <v>1364</v>
      </c>
      <c r="G1310" s="50">
        <f t="shared" si="128"/>
        <v>1.0370415394235784</v>
      </c>
      <c r="H1310" s="47">
        <f t="shared" si="132"/>
        <v>1414.524659773761</v>
      </c>
      <c r="I1310" s="25">
        <v>1364</v>
      </c>
      <c r="J1310" s="50">
        <f t="shared" si="133"/>
        <v>1.0386573240394503</v>
      </c>
      <c r="K1310" s="47">
        <f t="shared" si="130"/>
        <v>1416.7285899898102</v>
      </c>
      <c r="L1310" s="25">
        <v>1364</v>
      </c>
      <c r="M1310" s="50">
        <f t="shared" si="129"/>
        <v>1.0402144976110737</v>
      </c>
      <c r="N1310" s="47">
        <f t="shared" si="131"/>
        <v>1418.8525747415044</v>
      </c>
    </row>
    <row r="1311" spans="6:14" hidden="1" outlineLevel="1" x14ac:dyDescent="0.45">
      <c r="F1311">
        <v>1365</v>
      </c>
      <c r="G1311" s="50">
        <f t="shared" si="128"/>
        <v>1.0369472455604809</v>
      </c>
      <c r="H1311" s="47">
        <f t="shared" si="132"/>
        <v>1415.4329901900564</v>
      </c>
      <c r="I1311" s="25">
        <v>1365</v>
      </c>
      <c r="J1311" s="50">
        <f t="shared" si="133"/>
        <v>1.0385588410284479</v>
      </c>
      <c r="K1311" s="47">
        <f t="shared" si="130"/>
        <v>1417.6328180038313</v>
      </c>
      <c r="L1311" s="25">
        <v>1365</v>
      </c>
      <c r="M1311" s="50">
        <f t="shared" si="129"/>
        <v>1.040111971478626</v>
      </c>
      <c r="N1311" s="47">
        <f t="shared" si="131"/>
        <v>1419.7528410683244</v>
      </c>
    </row>
    <row r="1312" spans="6:14" hidden="1" outlineLevel="1" x14ac:dyDescent="0.45">
      <c r="F1312">
        <v>1366</v>
      </c>
      <c r="G1312" s="50">
        <f t="shared" si="128"/>
        <v>1.0368531959736649</v>
      </c>
      <c r="H1312" s="47">
        <f t="shared" si="132"/>
        <v>1416.3414657000262</v>
      </c>
      <c r="I1312" s="25">
        <v>1366</v>
      </c>
      <c r="J1312" s="50">
        <f t="shared" si="133"/>
        <v>1.0384606135279097</v>
      </c>
      <c r="K1312" s="47">
        <f t="shared" si="130"/>
        <v>1418.5371980791247</v>
      </c>
      <c r="L1312" s="25">
        <v>1366</v>
      </c>
      <c r="M1312" s="50">
        <f t="shared" si="129"/>
        <v>1.0400097117288782</v>
      </c>
      <c r="N1312" s="47">
        <f t="shared" si="131"/>
        <v>1420.6532662216478</v>
      </c>
    </row>
    <row r="1313" spans="6:14" hidden="1" outlineLevel="1" x14ac:dyDescent="0.45">
      <c r="F1313">
        <v>1367</v>
      </c>
      <c r="G1313" s="50">
        <f t="shared" si="128"/>
        <v>1.036759390009014</v>
      </c>
      <c r="H1313" s="47">
        <f t="shared" si="132"/>
        <v>1417.2500861423221</v>
      </c>
      <c r="I1313" s="25">
        <v>1367</v>
      </c>
      <c r="J1313" s="50">
        <f t="shared" si="133"/>
        <v>1.0383626408517281</v>
      </c>
      <c r="K1313" s="47">
        <f t="shared" si="130"/>
        <v>1419.4417300443124</v>
      </c>
      <c r="L1313" s="25">
        <v>1367</v>
      </c>
      <c r="M1313" s="50">
        <f t="shared" si="129"/>
        <v>1.039907717644615</v>
      </c>
      <c r="N1313" s="47">
        <f t="shared" si="131"/>
        <v>1421.5538500201887</v>
      </c>
    </row>
    <row r="1314" spans="6:14" hidden="1" outlineLevel="1" x14ac:dyDescent="0.45">
      <c r="F1314">
        <v>1368</v>
      </c>
      <c r="G1314" s="50">
        <f t="shared" si="128"/>
        <v>1.0366658270142699</v>
      </c>
      <c r="H1314" s="47">
        <f t="shared" si="132"/>
        <v>1418.1588513555212</v>
      </c>
      <c r="I1314" s="25">
        <v>1368</v>
      </c>
      <c r="J1314" s="50">
        <f t="shared" si="133"/>
        <v>1.0382649223157527</v>
      </c>
      <c r="K1314" s="47">
        <f t="shared" si="130"/>
        <v>1420.3464137279498</v>
      </c>
      <c r="L1314" s="25">
        <v>1368</v>
      </c>
      <c r="M1314" s="50">
        <f t="shared" si="129"/>
        <v>1.0398059885106772</v>
      </c>
      <c r="N1314" s="47">
        <f t="shared" si="131"/>
        <v>1422.4545922826064</v>
      </c>
    </row>
    <row r="1315" spans="6:14" hidden="1" outlineLevel="1" x14ac:dyDescent="0.45">
      <c r="F1315">
        <v>1369</v>
      </c>
      <c r="G1315" s="50">
        <f t="shared" si="128"/>
        <v>1.0365725063390265</v>
      </c>
      <c r="H1315" s="47">
        <f t="shared" si="132"/>
        <v>1419.0677611781273</v>
      </c>
      <c r="I1315" s="25">
        <v>1369</v>
      </c>
      <c r="J1315" s="50">
        <f t="shared" si="133"/>
        <v>1.0381674572377859</v>
      </c>
      <c r="K1315" s="47">
        <f t="shared" si="130"/>
        <v>1421.251248958529</v>
      </c>
      <c r="L1315" s="25">
        <v>1369</v>
      </c>
      <c r="M1315" s="50">
        <f t="shared" si="129"/>
        <v>1.0397045236139557</v>
      </c>
      <c r="N1315" s="47">
        <f t="shared" si="131"/>
        <v>1423.3554928275053</v>
      </c>
    </row>
    <row r="1316" spans="6:14" hidden="1" outlineLevel="1" x14ac:dyDescent="0.45">
      <c r="F1316">
        <v>1370</v>
      </c>
      <c r="G1316" s="50">
        <f t="shared" si="128"/>
        <v>1.0364794273347242</v>
      </c>
      <c r="H1316" s="47">
        <f t="shared" si="132"/>
        <v>1419.9768154485721</v>
      </c>
      <c r="I1316" s="25">
        <v>1370</v>
      </c>
      <c r="J1316" s="50">
        <f t="shared" si="133"/>
        <v>1.0380702449375758</v>
      </c>
      <c r="K1316" s="47">
        <f t="shared" si="130"/>
        <v>1422.1562355644789</v>
      </c>
      <c r="L1316" s="25">
        <v>1370</v>
      </c>
      <c r="M1316" s="50">
        <f t="shared" si="129"/>
        <v>1.0396033222433849</v>
      </c>
      <c r="N1316" s="47">
        <f t="shared" si="131"/>
        <v>1424.2565514734374</v>
      </c>
    </row>
    <row r="1317" spans="6:14" hidden="1" outlineLevel="1" x14ac:dyDescent="0.45">
      <c r="F1317">
        <v>1371</v>
      </c>
      <c r="G1317" s="50">
        <f t="shared" si="128"/>
        <v>1.0363865893546438</v>
      </c>
      <c r="H1317" s="47">
        <f t="shared" si="132"/>
        <v>1420.8860140052166</v>
      </c>
      <c r="I1317" s="25">
        <v>1371</v>
      </c>
      <c r="J1317" s="50">
        <f t="shared" si="133"/>
        <v>1.0379732847368106</v>
      </c>
      <c r="K1317" s="47">
        <f t="shared" si="130"/>
        <v>1423.0613733741673</v>
      </c>
      <c r="L1317" s="25">
        <v>1371</v>
      </c>
      <c r="M1317" s="50">
        <f t="shared" si="129"/>
        <v>1.0395023836899362</v>
      </c>
      <c r="N1317" s="47">
        <f t="shared" si="131"/>
        <v>1425.1577680389025</v>
      </c>
    </row>
    <row r="1318" spans="6:14" hidden="1" outlineLevel="1" x14ac:dyDescent="0.45">
      <c r="F1318">
        <v>1372</v>
      </c>
      <c r="G1318" s="50">
        <f t="shared" si="128"/>
        <v>1.0362939917539011</v>
      </c>
      <c r="H1318" s="47">
        <f t="shared" si="132"/>
        <v>1421.7953566863523</v>
      </c>
      <c r="I1318" s="25">
        <v>1372</v>
      </c>
      <c r="J1318" s="50">
        <f t="shared" si="133"/>
        <v>1.0378765759591118</v>
      </c>
      <c r="K1318" s="47">
        <f t="shared" si="130"/>
        <v>1423.9666622159014</v>
      </c>
      <c r="L1318" s="25">
        <v>1372</v>
      </c>
      <c r="M1318" s="50">
        <f t="shared" si="129"/>
        <v>1.0394017072466115</v>
      </c>
      <c r="N1318" s="47">
        <f t="shared" si="131"/>
        <v>1426.0591423423509</v>
      </c>
    </row>
    <row r="1319" spans="6:14" hidden="1" outlineLevel="1" x14ac:dyDescent="0.45">
      <c r="F1319">
        <v>1373</v>
      </c>
      <c r="G1319" s="50">
        <f t="shared" si="128"/>
        <v>1.0362016338894413</v>
      </c>
      <c r="H1319" s="47">
        <f t="shared" si="132"/>
        <v>1422.7048433302029</v>
      </c>
      <c r="I1319" s="25">
        <v>1373</v>
      </c>
      <c r="J1319" s="50">
        <f t="shared" si="133"/>
        <v>1.037780117930029</v>
      </c>
      <c r="K1319" s="47">
        <f t="shared" si="130"/>
        <v>1424.8721019179297</v>
      </c>
      <c r="L1319" s="25">
        <v>1373</v>
      </c>
      <c r="M1319" s="50">
        <f t="shared" si="129"/>
        <v>1.039301292208437</v>
      </c>
      <c r="N1319" s="47">
        <f t="shared" si="131"/>
        <v>1426.960674202184</v>
      </c>
    </row>
    <row r="1320" spans="6:14" hidden="1" outlineLevel="1" x14ac:dyDescent="0.45">
      <c r="F1320">
        <v>1374</v>
      </c>
      <c r="G1320" s="50">
        <f t="shared" si="128"/>
        <v>1.0361095151200328</v>
      </c>
      <c r="H1320" s="47">
        <f t="shared" si="132"/>
        <v>1423.614473774925</v>
      </c>
      <c r="I1320" s="25">
        <v>1374</v>
      </c>
      <c r="J1320" s="50">
        <f t="shared" si="133"/>
        <v>1.0376839099770332</v>
      </c>
      <c r="K1320" s="47">
        <f t="shared" si="130"/>
        <v>1425.7776923084436</v>
      </c>
      <c r="L1320" s="25">
        <v>1374</v>
      </c>
      <c r="M1320" s="50">
        <f t="shared" si="129"/>
        <v>1.0392011378724566</v>
      </c>
      <c r="N1320" s="47">
        <f t="shared" si="131"/>
        <v>1427.8623634367555</v>
      </c>
    </row>
    <row r="1321" spans="6:14" hidden="1" outlineLevel="1" x14ac:dyDescent="0.45">
      <c r="F1321">
        <v>1375</v>
      </c>
      <c r="G1321" s="50">
        <f t="shared" si="128"/>
        <v>1.0360176348062617</v>
      </c>
      <c r="H1321" s="47">
        <f t="shared" si="132"/>
        <v>1424.5242478586099</v>
      </c>
      <c r="I1321" s="25">
        <v>1375</v>
      </c>
      <c r="J1321" s="50">
        <f t="shared" si="133"/>
        <v>1.0375879514295112</v>
      </c>
      <c r="K1321" s="47">
        <f t="shared" si="130"/>
        <v>1426.6834332155779</v>
      </c>
      <c r="L1321" s="25">
        <v>1375</v>
      </c>
      <c r="M1321" s="50">
        <f t="shared" si="129"/>
        <v>1.0391012435377256</v>
      </c>
      <c r="N1321" s="47">
        <f t="shared" si="131"/>
        <v>1428.7642098643728</v>
      </c>
    </row>
    <row r="1322" spans="6:14" hidden="1" outlineLevel="1" x14ac:dyDescent="0.45">
      <c r="F1322">
        <v>1376</v>
      </c>
      <c r="G1322" s="50">
        <f t="shared" si="128"/>
        <v>1.0359259923105268</v>
      </c>
      <c r="H1322" s="47">
        <f t="shared" si="132"/>
        <v>1425.4341654192849</v>
      </c>
      <c r="I1322" s="25">
        <v>1376</v>
      </c>
      <c r="J1322" s="50">
        <f t="shared" si="133"/>
        <v>1.0374922416187593</v>
      </c>
      <c r="K1322" s="47">
        <f t="shared" si="130"/>
        <v>1427.5893244674128</v>
      </c>
      <c r="L1322" s="25">
        <v>1376</v>
      </c>
      <c r="M1322" s="50">
        <f t="shared" si="129"/>
        <v>1.039001608505304</v>
      </c>
      <c r="N1322" s="47">
        <f t="shared" si="131"/>
        <v>1429.6662133032983</v>
      </c>
    </row>
    <row r="1323" spans="6:14" hidden="1" outlineLevel="1" x14ac:dyDescent="0.45">
      <c r="F1323">
        <v>1377</v>
      </c>
      <c r="G1323" s="50">
        <f t="shared" si="128"/>
        <v>1.0358345869970329</v>
      </c>
      <c r="H1323" s="47">
        <f t="shared" si="132"/>
        <v>1426.3442262949143</v>
      </c>
      <c r="I1323" s="25">
        <v>1377</v>
      </c>
      <c r="J1323" s="50">
        <f t="shared" si="133"/>
        <v>1.0373967798779775</v>
      </c>
      <c r="K1323" s="47">
        <f t="shared" si="130"/>
        <v>1428.4953658919751</v>
      </c>
      <c r="L1323" s="25">
        <v>1377</v>
      </c>
      <c r="M1323" s="50">
        <f t="shared" si="129"/>
        <v>1.0389022320782508</v>
      </c>
      <c r="N1323" s="47">
        <f t="shared" si="131"/>
        <v>1430.5683735717514</v>
      </c>
    </row>
    <row r="1324" spans="6:14" hidden="1" outlineLevel="1" x14ac:dyDescent="0.45">
      <c r="F1324">
        <v>1378</v>
      </c>
      <c r="G1324" s="50">
        <f t="shared" si="128"/>
        <v>1.0357434182317857</v>
      </c>
      <c r="H1324" s="47">
        <f t="shared" si="132"/>
        <v>1427.2544303234008</v>
      </c>
      <c r="I1324" s="25">
        <v>1378</v>
      </c>
      <c r="J1324" s="50">
        <f t="shared" si="133"/>
        <v>1.0373015655422633</v>
      </c>
      <c r="K1324" s="47">
        <f t="shared" si="130"/>
        <v>1429.4015573172387</v>
      </c>
      <c r="L1324" s="25">
        <v>1378</v>
      </c>
      <c r="M1324" s="50">
        <f t="shared" si="129"/>
        <v>1.0388031135616176</v>
      </c>
      <c r="N1324" s="47">
        <f t="shared" si="131"/>
        <v>1431.470690487909</v>
      </c>
    </row>
    <row r="1325" spans="6:14" hidden="1" outlineLevel="1" x14ac:dyDescent="0.45">
      <c r="F1325">
        <v>1379</v>
      </c>
      <c r="G1325" s="50">
        <f t="shared" si="128"/>
        <v>1.0356524853825864</v>
      </c>
      <c r="H1325" s="47">
        <f t="shared" si="132"/>
        <v>1428.1647773425866</v>
      </c>
      <c r="I1325" s="25">
        <v>1379</v>
      </c>
      <c r="J1325" s="50">
        <f t="shared" si="133"/>
        <v>1.0372065979486058</v>
      </c>
      <c r="K1325" s="47">
        <f t="shared" si="130"/>
        <v>1430.3078985711275</v>
      </c>
      <c r="L1325" s="25">
        <v>1379</v>
      </c>
      <c r="M1325" s="50">
        <f t="shared" si="129"/>
        <v>1.0387042522624415</v>
      </c>
      <c r="N1325" s="47">
        <f t="shared" si="131"/>
        <v>1432.3731638699069</v>
      </c>
    </row>
    <row r="1326" spans="6:14" hidden="1" outlineLevel="1" x14ac:dyDescent="0.45">
      <c r="F1326">
        <v>1380</v>
      </c>
      <c r="G1326" s="50">
        <f t="shared" si="128"/>
        <v>1.0355617878190257</v>
      </c>
      <c r="H1326" s="47">
        <f t="shared" si="132"/>
        <v>1429.0752671902555</v>
      </c>
      <c r="I1326" s="25">
        <v>1380</v>
      </c>
      <c r="J1326" s="50">
        <f t="shared" si="133"/>
        <v>1.0371118764358804</v>
      </c>
      <c r="K1326" s="47">
        <f t="shared" si="130"/>
        <v>1431.2143894815149</v>
      </c>
      <c r="L1326" s="25">
        <v>1380</v>
      </c>
      <c r="M1326" s="50">
        <f t="shared" si="129"/>
        <v>1.0386056474897398</v>
      </c>
      <c r="N1326" s="47">
        <f t="shared" si="131"/>
        <v>1433.2757935358409</v>
      </c>
    </row>
    <row r="1327" spans="6:14" hidden="1" outlineLevel="1" x14ac:dyDescent="0.45">
      <c r="F1327">
        <v>1381</v>
      </c>
      <c r="G1327" s="50">
        <f t="shared" si="128"/>
        <v>1.035471324912479</v>
      </c>
      <c r="H1327" s="47">
        <f t="shared" si="132"/>
        <v>1429.9858997041335</v>
      </c>
      <c r="I1327" s="25">
        <v>1381</v>
      </c>
      <c r="J1327" s="50">
        <f t="shared" si="133"/>
        <v>1.037017400344842</v>
      </c>
      <c r="K1327" s="47">
        <f t="shared" si="130"/>
        <v>1432.1210298762269</v>
      </c>
      <c r="L1327" s="25">
        <v>1381</v>
      </c>
      <c r="M1327" s="50">
        <f t="shared" si="129"/>
        <v>1.0385072985545036</v>
      </c>
      <c r="N1327" s="47">
        <f t="shared" si="131"/>
        <v>1434.1785793037695</v>
      </c>
    </row>
    <row r="1328" spans="6:14" hidden="1" outlineLevel="1" x14ac:dyDescent="0.45">
      <c r="F1328">
        <v>1382</v>
      </c>
      <c r="G1328" s="50">
        <f t="shared" ref="G1328:G1391" si="134">G1327^$G$19</f>
        <v>1.0353810960360994</v>
      </c>
      <c r="H1328" s="47">
        <f t="shared" si="132"/>
        <v>1430.8966747218894</v>
      </c>
      <c r="I1328" s="25">
        <v>1382</v>
      </c>
      <c r="J1328" s="50">
        <f t="shared" si="133"/>
        <v>1.0369231690181195</v>
      </c>
      <c r="K1328" s="47">
        <f t="shared" si="130"/>
        <v>1433.0278195830413</v>
      </c>
      <c r="L1328" s="25">
        <v>1382</v>
      </c>
      <c r="M1328" s="50">
        <f t="shared" ref="M1328:M1391" si="135">M1327^$M$19</f>
        <v>1.0384092047696911</v>
      </c>
      <c r="N1328" s="47">
        <f t="shared" si="131"/>
        <v>1435.0815209917132</v>
      </c>
    </row>
    <row r="1329" spans="6:14" hidden="1" outlineLevel="1" x14ac:dyDescent="0.45">
      <c r="F1329">
        <v>1383</v>
      </c>
      <c r="G1329" s="50">
        <f t="shared" si="134"/>
        <v>1.0352911005648138</v>
      </c>
      <c r="H1329" s="47">
        <f t="shared" si="132"/>
        <v>1431.8075920811375</v>
      </c>
      <c r="I1329" s="25">
        <v>1383</v>
      </c>
      <c r="J1329" s="50">
        <f t="shared" si="133"/>
        <v>1.03682918180021</v>
      </c>
      <c r="K1329" s="47">
        <f t="shared" si="130"/>
        <v>1433.9347584296904</v>
      </c>
      <c r="L1329" s="25">
        <v>1383</v>
      </c>
      <c r="M1329" s="50">
        <f t="shared" si="135"/>
        <v>1.0383113654502218</v>
      </c>
      <c r="N1329" s="47">
        <f t="shared" si="131"/>
        <v>1435.9846184176567</v>
      </c>
    </row>
    <row r="1330" spans="6:14" hidden="1" outlineLevel="1" x14ac:dyDescent="0.45">
      <c r="F1330">
        <v>1384</v>
      </c>
      <c r="G1330" s="50">
        <f t="shared" si="134"/>
        <v>1.0352013378753164</v>
      </c>
      <c r="H1330" s="47">
        <f t="shared" si="132"/>
        <v>1432.7186516194379</v>
      </c>
      <c r="I1330" s="25">
        <v>1384</v>
      </c>
      <c r="J1330" s="50">
        <f t="shared" si="133"/>
        <v>1.0367354380374731</v>
      </c>
      <c r="K1330" s="47">
        <f t="shared" si="130"/>
        <v>1434.8418462438628</v>
      </c>
      <c r="L1330" s="25">
        <v>1384</v>
      </c>
      <c r="M1330" s="50">
        <f t="shared" si="135"/>
        <v>1.0382137799129703</v>
      </c>
      <c r="N1330" s="47">
        <f t="shared" si="131"/>
        <v>1436.8878713995509</v>
      </c>
    </row>
    <row r="1331" spans="6:14" hidden="1" outlineLevel="1" x14ac:dyDescent="0.45">
      <c r="F1331">
        <v>1385</v>
      </c>
      <c r="G1331" s="50">
        <f t="shared" si="134"/>
        <v>1.0351118073460637</v>
      </c>
      <c r="H1331" s="47">
        <f t="shared" si="132"/>
        <v>1433.6298531742982</v>
      </c>
      <c r="I1331" s="25">
        <v>1385</v>
      </c>
      <c r="J1331" s="50">
        <f t="shared" si="133"/>
        <v>1.0366419370781248</v>
      </c>
      <c r="K1331" s="47">
        <f t="shared" si="130"/>
        <v>1435.7490828532029</v>
      </c>
      <c r="L1331" s="25">
        <v>1385</v>
      </c>
      <c r="M1331" s="50">
        <f t="shared" si="135"/>
        <v>1.0381164474767599</v>
      </c>
      <c r="N1331" s="47">
        <f t="shared" si="131"/>
        <v>1437.7912797553124</v>
      </c>
    </row>
    <row r="1332" spans="6:14" hidden="1" outlineLevel="1" x14ac:dyDescent="0.45">
      <c r="F1332">
        <v>1386</v>
      </c>
      <c r="G1332" s="50">
        <f t="shared" si="134"/>
        <v>1.0350225083572686</v>
      </c>
      <c r="H1332" s="47">
        <f t="shared" si="132"/>
        <v>1434.5411965831743</v>
      </c>
      <c r="I1332" s="25">
        <v>1386</v>
      </c>
      <c r="J1332" s="50">
        <f t="shared" si="133"/>
        <v>1.0365486782722315</v>
      </c>
      <c r="K1332" s="47">
        <f t="shared" si="130"/>
        <v>1436.6564680853128</v>
      </c>
      <c r="L1332" s="25">
        <v>1386</v>
      </c>
      <c r="M1332" s="50">
        <f t="shared" si="135"/>
        <v>1.0380193674623568</v>
      </c>
      <c r="N1332" s="47">
        <f t="shared" si="131"/>
        <v>1438.6948433028265</v>
      </c>
    </row>
    <row r="1333" spans="6:14" hidden="1" outlineLevel="1" x14ac:dyDescent="0.45">
      <c r="F1333">
        <v>1387</v>
      </c>
      <c r="G1333" s="50">
        <f t="shared" si="134"/>
        <v>1.0349334402908954</v>
      </c>
      <c r="H1333" s="47">
        <f t="shared" si="132"/>
        <v>1435.4526816834718</v>
      </c>
      <c r="I1333" s="25">
        <v>1387</v>
      </c>
      <c r="J1333" s="50">
        <f t="shared" si="133"/>
        <v>1.0364556609717048</v>
      </c>
      <c r="K1333" s="47">
        <f t="shared" si="130"/>
        <v>1437.5640017677547</v>
      </c>
      <c r="L1333" s="25">
        <v>1387</v>
      </c>
      <c r="M1333" s="50">
        <f t="shared" si="135"/>
        <v>1.037922539192464</v>
      </c>
      <c r="N1333" s="47">
        <f t="shared" si="131"/>
        <v>1439.5985618599475</v>
      </c>
    </row>
    <row r="1334" spans="6:14" hidden="1" outlineLevel="1" x14ac:dyDescent="0.45">
      <c r="F1334">
        <v>1388</v>
      </c>
      <c r="G1334" s="50">
        <f t="shared" si="134"/>
        <v>1.0348446025306539</v>
      </c>
      <c r="H1334" s="47">
        <f t="shared" si="132"/>
        <v>1436.3643083125476</v>
      </c>
      <c r="I1334" s="25">
        <v>1388</v>
      </c>
      <c r="J1334" s="50">
        <f t="shared" si="133"/>
        <v>1.0363628845302957</v>
      </c>
      <c r="K1334" s="47">
        <f t="shared" ref="K1334:K1397" si="136">I1334*J1334</f>
        <v>1438.4716837280505</v>
      </c>
      <c r="L1334" s="25">
        <v>1388</v>
      </c>
      <c r="M1334" s="50">
        <f t="shared" si="135"/>
        <v>1.0378259619917147</v>
      </c>
      <c r="N1334" s="47">
        <f t="shared" ref="N1334:N1397" si="137">L1334*M1334</f>
        <v>1440.5024352445</v>
      </c>
    </row>
    <row r="1335" spans="6:14" hidden="1" outlineLevel="1" x14ac:dyDescent="0.45">
      <c r="F1335">
        <v>1389</v>
      </c>
      <c r="G1335" s="50">
        <f t="shared" si="134"/>
        <v>1.0347559944619946</v>
      </c>
      <c r="H1335" s="47">
        <f t="shared" si="132"/>
        <v>1437.2760763077106</v>
      </c>
      <c r="I1335" s="25">
        <v>1389</v>
      </c>
      <c r="J1335" s="50">
        <f t="shared" si="133"/>
        <v>1.0362703483035882</v>
      </c>
      <c r="K1335" s="47">
        <f t="shared" si="136"/>
        <v>1439.3795137936841</v>
      </c>
      <c r="L1335" s="25">
        <v>1389</v>
      </c>
      <c r="M1335" s="50">
        <f t="shared" si="135"/>
        <v>1.0377296351866669</v>
      </c>
      <c r="N1335" s="47">
        <f t="shared" si="137"/>
        <v>1441.4064632742804</v>
      </c>
    </row>
    <row r="1336" spans="6:14" hidden="1" outlineLevel="1" x14ac:dyDescent="0.45">
      <c r="F1336">
        <v>1390</v>
      </c>
      <c r="G1336" s="50">
        <f t="shared" si="134"/>
        <v>1.0346676154721031</v>
      </c>
      <c r="H1336" s="47">
        <f t="shared" si="132"/>
        <v>1438.1879855062232</v>
      </c>
      <c r="I1336" s="25">
        <v>1390</v>
      </c>
      <c r="J1336" s="50">
        <f t="shared" si="133"/>
        <v>1.0361780516489942</v>
      </c>
      <c r="K1336" s="47">
        <f t="shared" si="136"/>
        <v>1440.2874917921019</v>
      </c>
      <c r="L1336" s="25">
        <v>1390</v>
      </c>
      <c r="M1336" s="50">
        <f t="shared" si="135"/>
        <v>1.0376335581057972</v>
      </c>
      <c r="N1336" s="47">
        <f t="shared" si="137"/>
        <v>1442.3106457670581</v>
      </c>
    </row>
    <row r="1337" spans="6:14" hidden="1" outlineLevel="1" x14ac:dyDescent="0.45">
      <c r="F1337">
        <v>1391</v>
      </c>
      <c r="G1337" s="50">
        <f t="shared" si="134"/>
        <v>1.0345794649498941</v>
      </c>
      <c r="H1337" s="47">
        <f t="shared" si="132"/>
        <v>1439.1000357453026</v>
      </c>
      <c r="I1337" s="25">
        <v>1391</v>
      </c>
      <c r="J1337" s="50">
        <f t="shared" si="133"/>
        <v>1.0360859939257479</v>
      </c>
      <c r="K1337" s="47">
        <f t="shared" si="136"/>
        <v>1441.1956175507153</v>
      </c>
      <c r="L1337" s="25">
        <v>1391</v>
      </c>
      <c r="M1337" s="50">
        <f t="shared" si="135"/>
        <v>1.0375377300794941</v>
      </c>
      <c r="N1337" s="47">
        <f t="shared" si="137"/>
        <v>1443.2149825405763</v>
      </c>
    </row>
    <row r="1338" spans="6:14" hidden="1" outlineLevel="1" x14ac:dyDescent="0.45">
      <c r="F1338">
        <v>1392</v>
      </c>
      <c r="G1338" s="50">
        <f t="shared" si="134"/>
        <v>1.0344915422860068</v>
      </c>
      <c r="H1338" s="47">
        <f t="shared" si="132"/>
        <v>1440.0122268621215</v>
      </c>
      <c r="I1338" s="25">
        <v>1392</v>
      </c>
      <c r="J1338" s="50">
        <f t="shared" si="133"/>
        <v>1.0359941744948993</v>
      </c>
      <c r="K1338" s="47">
        <f t="shared" si="136"/>
        <v>1442.1038908968999</v>
      </c>
      <c r="L1338" s="25">
        <v>1392</v>
      </c>
      <c r="M1338" s="50">
        <f t="shared" si="135"/>
        <v>1.0374421504400531</v>
      </c>
      <c r="N1338" s="47">
        <f t="shared" si="137"/>
        <v>1444.1194734125538</v>
      </c>
    </row>
    <row r="1339" spans="6:14" hidden="1" outlineLevel="1" x14ac:dyDescent="0.45">
      <c r="F1339">
        <v>1393</v>
      </c>
      <c r="G1339" s="50">
        <f t="shared" si="134"/>
        <v>1.0344038468727996</v>
      </c>
      <c r="H1339" s="47">
        <f t="shared" ref="H1339:H1402" si="138">F1339*G1339</f>
        <v>1440.9245586938098</v>
      </c>
      <c r="I1339" s="25">
        <v>1393</v>
      </c>
      <c r="J1339" s="50">
        <f t="shared" si="133"/>
        <v>1.0359025927193095</v>
      </c>
      <c r="K1339" s="47">
        <f t="shared" si="136"/>
        <v>1443.0123116579982</v>
      </c>
      <c r="L1339" s="25">
        <v>1393</v>
      </c>
      <c r="M1339" s="50">
        <f t="shared" si="135"/>
        <v>1.0373468185216699</v>
      </c>
      <c r="N1339" s="47">
        <f t="shared" si="137"/>
        <v>1445.0241182006862</v>
      </c>
    </row>
    <row r="1340" spans="6:14" hidden="1" outlineLevel="1" x14ac:dyDescent="0.45">
      <c r="F1340">
        <v>1394</v>
      </c>
      <c r="G1340" s="50">
        <f t="shared" si="134"/>
        <v>1.0343163781043443</v>
      </c>
      <c r="H1340" s="47">
        <f t="shared" si="138"/>
        <v>1441.837031077456</v>
      </c>
      <c r="I1340" s="25">
        <v>1394</v>
      </c>
      <c r="J1340" s="50">
        <f t="shared" si="133"/>
        <v>1.0358112479636445</v>
      </c>
      <c r="K1340" s="47">
        <f t="shared" si="136"/>
        <v>1443.9208796613204</v>
      </c>
      <c r="L1340" s="25">
        <v>1394</v>
      </c>
      <c r="M1340" s="50">
        <f t="shared" si="135"/>
        <v>1.037251733660435</v>
      </c>
      <c r="N1340" s="47">
        <f t="shared" si="137"/>
        <v>1445.9289167226464</v>
      </c>
    </row>
    <row r="1341" spans="6:14" hidden="1" outlineLevel="1" x14ac:dyDescent="0.45">
      <c r="F1341">
        <v>1395</v>
      </c>
      <c r="G1341" s="50">
        <f t="shared" si="134"/>
        <v>1.034229135376421</v>
      </c>
      <c r="H1341" s="47">
        <f t="shared" si="138"/>
        <v>1442.7496438501073</v>
      </c>
      <c r="I1341" s="25">
        <v>1395</v>
      </c>
      <c r="J1341" s="50">
        <f t="shared" si="133"/>
        <v>1.0357201395943698</v>
      </c>
      <c r="K1341" s="47">
        <f t="shared" si="136"/>
        <v>1444.829594734146</v>
      </c>
      <c r="L1341" s="25">
        <v>1395</v>
      </c>
      <c r="M1341" s="50">
        <f t="shared" si="135"/>
        <v>1.0371568951943273</v>
      </c>
      <c r="N1341" s="47">
        <f t="shared" si="137"/>
        <v>1446.8338687960866</v>
      </c>
    </row>
    <row r="1342" spans="6:14" hidden="1" outlineLevel="1" x14ac:dyDescent="0.45">
      <c r="F1342">
        <v>1396</v>
      </c>
      <c r="G1342" s="50">
        <f t="shared" si="134"/>
        <v>1.0341421180865131</v>
      </c>
      <c r="H1342" s="47">
        <f t="shared" si="138"/>
        <v>1443.6623968487722</v>
      </c>
      <c r="I1342" s="25">
        <v>1396</v>
      </c>
      <c r="J1342" s="50">
        <f t="shared" si="133"/>
        <v>1.0356292669797449</v>
      </c>
      <c r="K1342" s="47">
        <f t="shared" si="136"/>
        <v>1445.7384567037238</v>
      </c>
      <c r="L1342" s="25">
        <v>1396</v>
      </c>
      <c r="M1342" s="50">
        <f t="shared" si="135"/>
        <v>1.0370623024632084</v>
      </c>
      <c r="N1342" s="47">
        <f t="shared" si="137"/>
        <v>1447.738974238639</v>
      </c>
    </row>
    <row r="1343" spans="6:14" hidden="1" outlineLevel="1" x14ac:dyDescent="0.45">
      <c r="F1343">
        <v>1397</v>
      </c>
      <c r="G1343" s="50">
        <f t="shared" si="134"/>
        <v>1.0340553256338014</v>
      </c>
      <c r="H1343" s="47">
        <f t="shared" si="138"/>
        <v>1444.5752899104207</v>
      </c>
      <c r="I1343" s="25">
        <v>1397</v>
      </c>
      <c r="J1343" s="50">
        <f t="shared" si="133"/>
        <v>1.0355386294898172</v>
      </c>
      <c r="K1343" s="47">
        <f t="shared" si="136"/>
        <v>1446.6474653972746</v>
      </c>
      <c r="L1343" s="25">
        <v>1397</v>
      </c>
      <c r="M1343" s="50">
        <f t="shared" si="135"/>
        <v>1.0369679548088166</v>
      </c>
      <c r="N1343" s="47">
        <f t="shared" si="137"/>
        <v>1448.6442328679168</v>
      </c>
    </row>
    <row r="1344" spans="6:14" hidden="1" outlineLevel="1" x14ac:dyDescent="0.45">
      <c r="F1344">
        <v>1398</v>
      </c>
      <c r="G1344" s="50">
        <f t="shared" si="134"/>
        <v>1.0339687574191596</v>
      </c>
      <c r="H1344" s="47">
        <f t="shared" si="138"/>
        <v>1445.4883228719852</v>
      </c>
      <c r="I1344" s="25">
        <v>1398</v>
      </c>
      <c r="J1344" s="50">
        <f t="shared" si="133"/>
        <v>1.0354482264964173</v>
      </c>
      <c r="K1344" s="47">
        <f t="shared" si="136"/>
        <v>1447.5566206419915</v>
      </c>
      <c r="L1344" s="25">
        <v>1398</v>
      </c>
      <c r="M1344" s="50">
        <f t="shared" si="135"/>
        <v>1.0368738515747615</v>
      </c>
      <c r="N1344" s="47">
        <f t="shared" si="137"/>
        <v>1449.5496445015167</v>
      </c>
    </row>
    <row r="1345" spans="6:14" hidden="1" outlineLevel="1" x14ac:dyDescent="0.45">
      <c r="F1345">
        <v>1399</v>
      </c>
      <c r="G1345" s="50">
        <f t="shared" si="134"/>
        <v>1.0338824128451489</v>
      </c>
      <c r="H1345" s="47">
        <f t="shared" si="138"/>
        <v>1446.4014955703633</v>
      </c>
      <c r="I1345" s="25">
        <v>1399</v>
      </c>
      <c r="J1345" s="50">
        <f t="shared" si="133"/>
        <v>1.0353580573731529</v>
      </c>
      <c r="K1345" s="47">
        <f t="shared" si="136"/>
        <v>1448.4659222650409</v>
      </c>
      <c r="L1345" s="25">
        <v>1399</v>
      </c>
      <c r="M1345" s="50">
        <f t="shared" si="135"/>
        <v>1.0367799921065175</v>
      </c>
      <c r="N1345" s="47">
        <f t="shared" si="137"/>
        <v>1450.4552089570179</v>
      </c>
    </row>
    <row r="1346" spans="6:14" collapsed="1" x14ac:dyDescent="0.45">
      <c r="F1346" s="26">
        <v>1400</v>
      </c>
      <c r="G1346" s="50">
        <f t="shared" si="134"/>
        <v>1.0337962913160124</v>
      </c>
      <c r="H1346" s="47">
        <f t="shared" si="138"/>
        <v>1447.3148078424174</v>
      </c>
      <c r="I1346" s="49">
        <v>1400</v>
      </c>
      <c r="J1346" s="50">
        <f t="shared" si="133"/>
        <v>1.0352681214954029</v>
      </c>
      <c r="K1346" s="47">
        <f t="shared" si="136"/>
        <v>1449.375370093564</v>
      </c>
      <c r="L1346" s="49">
        <v>1400</v>
      </c>
      <c r="M1346" s="50">
        <f t="shared" si="135"/>
        <v>1.0366863757514184</v>
      </c>
      <c r="N1346" s="47">
        <f t="shared" si="137"/>
        <v>1451.3609260519859</v>
      </c>
    </row>
    <row r="1347" spans="6:14" hidden="1" outlineLevel="1" x14ac:dyDescent="0.45">
      <c r="F1347">
        <v>1401</v>
      </c>
      <c r="G1347" s="50">
        <f t="shared" si="134"/>
        <v>1.03371039223767</v>
      </c>
      <c r="H1347" s="47">
        <f t="shared" si="138"/>
        <v>1448.2282595249758</v>
      </c>
      <c r="I1347" s="25">
        <v>1401</v>
      </c>
      <c r="J1347" s="50">
        <f t="shared" si="133"/>
        <v>1.0351784182403132</v>
      </c>
      <c r="K1347" s="47">
        <f t="shared" si="136"/>
        <v>1450.2849639546787</v>
      </c>
      <c r="L1347" s="25">
        <v>1401</v>
      </c>
      <c r="M1347" s="50">
        <f t="shared" si="135"/>
        <v>1.0365930018586513</v>
      </c>
      <c r="N1347" s="47">
        <f t="shared" si="137"/>
        <v>1452.2667956039704</v>
      </c>
    </row>
    <row r="1348" spans="6:14" hidden="1" outlineLevel="1" x14ac:dyDescent="0.45">
      <c r="F1348">
        <v>1402</v>
      </c>
      <c r="G1348" s="50">
        <f t="shared" si="134"/>
        <v>1.0336247150177138</v>
      </c>
      <c r="H1348" s="47">
        <f t="shared" si="138"/>
        <v>1449.1418504548346</v>
      </c>
      <c r="I1348" s="25">
        <v>1402</v>
      </c>
      <c r="J1348" s="50">
        <f t="shared" si="133"/>
        <v>1.0350889469867897</v>
      </c>
      <c r="K1348" s="47">
        <f t="shared" si="136"/>
        <v>1451.1947036754791</v>
      </c>
      <c r="L1348" s="25">
        <v>1402</v>
      </c>
      <c r="M1348" s="50">
        <f t="shared" si="135"/>
        <v>1.0364998697792511</v>
      </c>
      <c r="N1348" s="47">
        <f t="shared" si="137"/>
        <v>1453.1728174305101</v>
      </c>
    </row>
    <row r="1349" spans="6:14" hidden="1" outlineLevel="1" x14ac:dyDescent="0.45">
      <c r="F1349">
        <v>1403</v>
      </c>
      <c r="G1349" s="50">
        <f t="shared" si="134"/>
        <v>1.0335392590654024</v>
      </c>
      <c r="H1349" s="47">
        <f t="shared" si="138"/>
        <v>1450.0555804687597</v>
      </c>
      <c r="I1349" s="25">
        <v>1403</v>
      </c>
      <c r="J1349" s="50">
        <f t="shared" si="133"/>
        <v>1.0349997071154937</v>
      </c>
      <c r="K1349" s="47">
        <f t="shared" si="136"/>
        <v>1452.1045890830376</v>
      </c>
      <c r="L1349" s="25">
        <v>1403</v>
      </c>
      <c r="M1349" s="50">
        <f t="shared" si="135"/>
        <v>1.0364069788660943</v>
      </c>
      <c r="N1349" s="47">
        <f t="shared" si="137"/>
        <v>1454.0789913491303</v>
      </c>
    </row>
    <row r="1350" spans="6:14" hidden="1" outlineLevel="1" x14ac:dyDescent="0.45">
      <c r="F1350">
        <v>1404</v>
      </c>
      <c r="G1350" s="50">
        <f t="shared" si="134"/>
        <v>1.0334540237916559</v>
      </c>
      <c r="H1350" s="47">
        <f t="shared" si="138"/>
        <v>1450.9694494034848</v>
      </c>
      <c r="I1350" s="25">
        <v>1404</v>
      </c>
      <c r="J1350" s="50">
        <f t="shared" si="133"/>
        <v>1.0349106980088365</v>
      </c>
      <c r="K1350" s="47">
        <f t="shared" si="136"/>
        <v>1453.0146200044064</v>
      </c>
      <c r="L1350" s="25">
        <v>1404</v>
      </c>
      <c r="M1350" s="50">
        <f t="shared" si="135"/>
        <v>1.0363143284738943</v>
      </c>
      <c r="N1350" s="47">
        <f t="shared" si="137"/>
        <v>1454.9853171773475</v>
      </c>
    </row>
    <row r="1351" spans="6:14" hidden="1" outlineLevel="1" x14ac:dyDescent="0.45">
      <c r="F1351">
        <v>1405</v>
      </c>
      <c r="G1351" s="50">
        <f t="shared" si="134"/>
        <v>1.0333690086090508</v>
      </c>
      <c r="H1351" s="47">
        <f t="shared" si="138"/>
        <v>1451.8834570957163</v>
      </c>
      <c r="I1351" s="25">
        <v>1405</v>
      </c>
      <c r="J1351" s="50">
        <f t="shared" si="133"/>
        <v>1.0348219190509738</v>
      </c>
      <c r="K1351" s="47">
        <f t="shared" si="136"/>
        <v>1453.9247962666182</v>
      </c>
      <c r="L1351" s="25">
        <v>1405</v>
      </c>
      <c r="M1351" s="50">
        <f t="shared" si="135"/>
        <v>1.036221917959194</v>
      </c>
      <c r="N1351" s="47">
        <f t="shared" si="137"/>
        <v>1455.8917947326677</v>
      </c>
    </row>
    <row r="1352" spans="6:14" hidden="1" outlineLevel="1" x14ac:dyDescent="0.45">
      <c r="F1352">
        <v>1406</v>
      </c>
      <c r="G1352" s="50">
        <f t="shared" si="134"/>
        <v>1.0332842129318152</v>
      </c>
      <c r="H1352" s="47">
        <f t="shared" si="138"/>
        <v>1452.7976033821321</v>
      </c>
      <c r="I1352" s="25">
        <v>1406</v>
      </c>
      <c r="J1352" s="50">
        <f t="shared" si="133"/>
        <v>1.0347333696278003</v>
      </c>
      <c r="K1352" s="47">
        <f t="shared" si="136"/>
        <v>1454.8351176966871</v>
      </c>
      <c r="L1352" s="25">
        <v>1406</v>
      </c>
      <c r="M1352" s="50">
        <f t="shared" si="135"/>
        <v>1.0361297466803618</v>
      </c>
      <c r="N1352" s="47">
        <f t="shared" si="137"/>
        <v>1456.7984238325887</v>
      </c>
    </row>
    <row r="1353" spans="6:14" hidden="1" outlineLevel="1" x14ac:dyDescent="0.45">
      <c r="F1353">
        <v>1407</v>
      </c>
      <c r="G1353" s="50">
        <f t="shared" si="134"/>
        <v>1.0331996361758233</v>
      </c>
      <c r="H1353" s="47">
        <f t="shared" si="138"/>
        <v>1453.7118880993835</v>
      </c>
      <c r="I1353" s="25">
        <v>1407</v>
      </c>
      <c r="J1353" s="50">
        <f t="shared" si="133"/>
        <v>1.0346450491269439</v>
      </c>
      <c r="K1353" s="47">
        <f t="shared" si="136"/>
        <v>1455.7455841216101</v>
      </c>
      <c r="L1353" s="25">
        <v>1407</v>
      </c>
      <c r="M1353" s="50">
        <f t="shared" si="135"/>
        <v>1.0360378139975848</v>
      </c>
      <c r="N1353" s="47">
        <f t="shared" si="137"/>
        <v>1457.7052042946018</v>
      </c>
    </row>
    <row r="1354" spans="6:14" hidden="1" outlineLevel="1" x14ac:dyDescent="0.45">
      <c r="F1354">
        <v>1408</v>
      </c>
      <c r="G1354" s="50">
        <f t="shared" si="134"/>
        <v>1.0331152777585904</v>
      </c>
      <c r="H1354" s="47">
        <f t="shared" si="138"/>
        <v>1454.6263110840953</v>
      </c>
      <c r="I1354" s="25">
        <v>1408</v>
      </c>
      <c r="J1354" s="50">
        <f t="shared" si="133"/>
        <v>1.0345569569377613</v>
      </c>
      <c r="K1354" s="47">
        <f t="shared" si="136"/>
        <v>1456.6561953683679</v>
      </c>
      <c r="L1354" s="25">
        <v>1408</v>
      </c>
      <c r="M1354" s="50">
        <f t="shared" si="135"/>
        <v>1.0359461192728632</v>
      </c>
      <c r="N1354" s="47">
        <f t="shared" si="137"/>
        <v>1458.6121359361914</v>
      </c>
    </row>
    <row r="1355" spans="6:14" hidden="1" outlineLevel="1" x14ac:dyDescent="0.45">
      <c r="F1355">
        <v>1409</v>
      </c>
      <c r="G1355" s="50">
        <f t="shared" si="134"/>
        <v>1.033031137099268</v>
      </c>
      <c r="H1355" s="47">
        <f t="shared" si="138"/>
        <v>1455.5408721728686</v>
      </c>
      <c r="I1355" s="25">
        <v>1409</v>
      </c>
      <c r="J1355" s="50">
        <f t="shared" si="133"/>
        <v>1.034469092451332</v>
      </c>
      <c r="K1355" s="47">
        <f t="shared" si="136"/>
        <v>1457.5669512639267</v>
      </c>
      <c r="L1355" s="25">
        <v>1409</v>
      </c>
      <c r="M1355" s="50">
        <f t="shared" si="135"/>
        <v>1.0358546618700055</v>
      </c>
      <c r="N1355" s="47">
        <f t="shared" si="137"/>
        <v>1459.5192185748379</v>
      </c>
    </row>
    <row r="1356" spans="6:14" hidden="1" outlineLevel="1" x14ac:dyDescent="0.45">
      <c r="F1356">
        <v>1410</v>
      </c>
      <c r="G1356" s="50">
        <f t="shared" si="134"/>
        <v>1.0329472136186388</v>
      </c>
      <c r="H1356" s="47">
        <f t="shared" si="138"/>
        <v>1456.4555712022807</v>
      </c>
      <c r="I1356" s="25">
        <v>1410</v>
      </c>
      <c r="J1356" s="50">
        <f t="shared" si="133"/>
        <v>1.0343814550604529</v>
      </c>
      <c r="K1356" s="47">
        <f t="shared" si="136"/>
        <v>1458.4778516352385</v>
      </c>
      <c r="L1356" s="25">
        <v>1410</v>
      </c>
      <c r="M1356" s="50">
        <f t="shared" si="135"/>
        <v>1.0357634411546222</v>
      </c>
      <c r="N1356" s="47">
        <f t="shared" si="137"/>
        <v>1460.4264520280171</v>
      </c>
    </row>
    <row r="1357" spans="6:14" hidden="1" outlineLevel="1" x14ac:dyDescent="0.45">
      <c r="F1357">
        <v>1411</v>
      </c>
      <c r="G1357" s="50">
        <f t="shared" si="134"/>
        <v>1.0328635067391119</v>
      </c>
      <c r="H1357" s="47">
        <f t="shared" si="138"/>
        <v>1457.3704080088869</v>
      </c>
      <c r="I1357" s="25">
        <v>1411</v>
      </c>
      <c r="J1357" s="50">
        <f t="shared" si="133"/>
        <v>1.0342940441596331</v>
      </c>
      <c r="K1357" s="47">
        <f t="shared" si="136"/>
        <v>1459.3888963092422</v>
      </c>
      <c r="L1357" s="25">
        <v>1411</v>
      </c>
      <c r="M1357" s="50">
        <f t="shared" si="135"/>
        <v>1.0356724564941202</v>
      </c>
      <c r="N1357" s="47">
        <f t="shared" si="137"/>
        <v>1461.3338361132037</v>
      </c>
    </row>
    <row r="1358" spans="6:14" hidden="1" outlineLevel="1" x14ac:dyDescent="0.45">
      <c r="F1358">
        <v>1412</v>
      </c>
      <c r="G1358" s="50">
        <f t="shared" si="134"/>
        <v>1.0327800158847171</v>
      </c>
      <c r="H1358" s="47">
        <f t="shared" si="138"/>
        <v>1458.2853824292206</v>
      </c>
      <c r="I1358" s="25">
        <v>1412</v>
      </c>
      <c r="J1358" s="50">
        <f t="shared" si="133"/>
        <v>1.0342068591450888</v>
      </c>
      <c r="K1358" s="47">
        <f t="shared" si="136"/>
        <v>1460.3000851128654</v>
      </c>
      <c r="L1358" s="25">
        <v>1412</v>
      </c>
      <c r="M1358" s="50">
        <f t="shared" si="135"/>
        <v>1.0355817072576972</v>
      </c>
      <c r="N1358" s="47">
        <f t="shared" si="137"/>
        <v>1462.2413706478683</v>
      </c>
    </row>
    <row r="1359" spans="6:14" hidden="1" outlineLevel="1" x14ac:dyDescent="0.45">
      <c r="F1359">
        <v>1413</v>
      </c>
      <c r="G1359" s="50">
        <f t="shared" si="134"/>
        <v>1.0326967404811007</v>
      </c>
      <c r="H1359" s="47">
        <f t="shared" si="138"/>
        <v>1459.2004942997953</v>
      </c>
      <c r="I1359" s="25">
        <v>1413</v>
      </c>
      <c r="J1359" s="50">
        <f t="shared" si="133"/>
        <v>1.0341198994147383</v>
      </c>
      <c r="K1359" s="47">
        <f t="shared" si="136"/>
        <v>1461.2114178730251</v>
      </c>
      <c r="L1359" s="25">
        <v>1413</v>
      </c>
      <c r="M1359" s="50">
        <f t="shared" si="135"/>
        <v>1.0354911928163364</v>
      </c>
      <c r="N1359" s="47">
        <f t="shared" si="137"/>
        <v>1463.1490554494833</v>
      </c>
    </row>
    <row r="1360" spans="6:14" hidden="1" outlineLevel="1" x14ac:dyDescent="0.45">
      <c r="F1360">
        <v>1414</v>
      </c>
      <c r="G1360" s="50">
        <f t="shared" si="134"/>
        <v>1.0326136799555201</v>
      </c>
      <c r="H1360" s="47">
        <f t="shared" si="138"/>
        <v>1460.1157434571055</v>
      </c>
      <c r="I1360" s="25">
        <v>1414</v>
      </c>
      <c r="J1360" s="50">
        <f t="shared" si="133"/>
        <v>1.0340331643681957</v>
      </c>
      <c r="K1360" s="47">
        <f t="shared" si="136"/>
        <v>1462.1228944166287</v>
      </c>
      <c r="L1360" s="25">
        <v>1414</v>
      </c>
      <c r="M1360" s="50">
        <f t="shared" si="135"/>
        <v>1.035400912542801</v>
      </c>
      <c r="N1360" s="47">
        <f t="shared" si="137"/>
        <v>1464.0568903355206</v>
      </c>
    </row>
    <row r="1361" spans="6:14" hidden="1" outlineLevel="1" x14ac:dyDescent="0.45">
      <c r="F1361">
        <v>1415</v>
      </c>
      <c r="G1361" s="50">
        <f t="shared" si="134"/>
        <v>1.0325308337368388</v>
      </c>
      <c r="H1361" s="47">
        <f t="shared" si="138"/>
        <v>1461.031129737627</v>
      </c>
      <c r="I1361" s="25">
        <v>1415</v>
      </c>
      <c r="J1361" s="50">
        <f t="shared" si="133"/>
        <v>1.0339466534067667</v>
      </c>
      <c r="K1361" s="47">
        <f t="shared" si="136"/>
        <v>1463.0345145705749</v>
      </c>
      <c r="L1361" s="25">
        <v>1415</v>
      </c>
      <c r="M1361" s="50">
        <f t="shared" si="135"/>
        <v>1.0353108658116283</v>
      </c>
      <c r="N1361" s="47">
        <f t="shared" si="137"/>
        <v>1464.964875123454</v>
      </c>
    </row>
    <row r="1362" spans="6:14" hidden="1" outlineLevel="1" x14ac:dyDescent="0.45">
      <c r="F1362">
        <v>1416</v>
      </c>
      <c r="G1362" s="50">
        <f t="shared" si="134"/>
        <v>1.0324482012555223</v>
      </c>
      <c r="H1362" s="47">
        <f t="shared" si="138"/>
        <v>1461.9466529778194</v>
      </c>
      <c r="I1362" s="25">
        <v>1416</v>
      </c>
      <c r="J1362" s="50">
        <f t="shared" si="133"/>
        <v>1.0338603659334431</v>
      </c>
      <c r="K1362" s="47">
        <f t="shared" si="136"/>
        <v>1463.9462781617553</v>
      </c>
      <c r="L1362" s="25">
        <v>1416</v>
      </c>
      <c r="M1362" s="50">
        <f t="shared" si="135"/>
        <v>1.0352210519991245</v>
      </c>
      <c r="N1362" s="47">
        <f t="shared" si="137"/>
        <v>1465.8730096307604</v>
      </c>
    </row>
    <row r="1363" spans="6:14" hidden="1" outlineLevel="1" x14ac:dyDescent="0.45">
      <c r="F1363">
        <v>1417</v>
      </c>
      <c r="G1363" s="50">
        <f t="shared" si="134"/>
        <v>1.0323657819436318</v>
      </c>
      <c r="H1363" s="47">
        <f t="shared" si="138"/>
        <v>1462.8623130141264</v>
      </c>
      <c r="I1363" s="25">
        <v>1417</v>
      </c>
      <c r="J1363" s="50">
        <f t="shared" ref="J1363:J1426" si="139">J1362^$J$19</f>
        <v>1.0337743013528975</v>
      </c>
      <c r="K1363" s="47">
        <f t="shared" si="136"/>
        <v>1464.8581850170558</v>
      </c>
      <c r="L1363" s="25">
        <v>1417</v>
      </c>
      <c r="M1363" s="50">
        <f t="shared" si="135"/>
        <v>1.035131470483359</v>
      </c>
      <c r="N1363" s="47">
        <f t="shared" si="137"/>
        <v>1466.7812936749197</v>
      </c>
    </row>
    <row r="1364" spans="6:14" hidden="1" outlineLevel="1" x14ac:dyDescent="0.45">
      <c r="F1364">
        <v>1418</v>
      </c>
      <c r="G1364" s="50">
        <f t="shared" si="134"/>
        <v>1.0322835752348207</v>
      </c>
      <c r="H1364" s="47">
        <f t="shared" si="138"/>
        <v>1463.7781096829758</v>
      </c>
      <c r="I1364" s="25">
        <v>1418</v>
      </c>
      <c r="J1364" s="50">
        <f t="shared" si="139"/>
        <v>1.0336884590714779</v>
      </c>
      <c r="K1364" s="47">
        <f t="shared" si="136"/>
        <v>1465.7702349633557</v>
      </c>
      <c r="L1364" s="25">
        <v>1418</v>
      </c>
      <c r="M1364" s="50">
        <f t="shared" si="135"/>
        <v>1.0350421206441589</v>
      </c>
      <c r="N1364" s="47">
        <f t="shared" si="137"/>
        <v>1467.6897270734173</v>
      </c>
    </row>
    <row r="1365" spans="6:14" hidden="1" outlineLevel="1" x14ac:dyDescent="0.45">
      <c r="F1365">
        <v>1419</v>
      </c>
      <c r="G1365" s="50">
        <f t="shared" si="134"/>
        <v>1.032201580564329</v>
      </c>
      <c r="H1365" s="47">
        <f t="shared" si="138"/>
        <v>1464.6940428207829</v>
      </c>
      <c r="I1365" s="25">
        <v>1419</v>
      </c>
      <c r="J1365" s="50">
        <f t="shared" si="139"/>
        <v>1.0336028384972031</v>
      </c>
      <c r="K1365" s="47">
        <f t="shared" si="136"/>
        <v>1466.6824278275312</v>
      </c>
      <c r="L1365" s="25">
        <v>1419</v>
      </c>
      <c r="M1365" s="50">
        <f t="shared" si="135"/>
        <v>1.0349530018631041</v>
      </c>
      <c r="N1365" s="47">
        <f t="shared" si="137"/>
        <v>1468.5983096437449</v>
      </c>
    </row>
    <row r="1366" spans="6:14" hidden="1" outlineLevel="1" x14ac:dyDescent="0.45">
      <c r="F1366">
        <v>1420</v>
      </c>
      <c r="G1366" s="50">
        <f t="shared" si="134"/>
        <v>1.0321197973689784</v>
      </c>
      <c r="H1366" s="47">
        <f t="shared" si="138"/>
        <v>1465.6101122639493</v>
      </c>
      <c r="I1366" s="25">
        <v>1420</v>
      </c>
      <c r="J1366" s="50">
        <f t="shared" si="139"/>
        <v>1.0335174390397572</v>
      </c>
      <c r="K1366" s="47">
        <f t="shared" si="136"/>
        <v>1467.5947634364552</v>
      </c>
      <c r="L1366" s="25">
        <v>1420</v>
      </c>
      <c r="M1366" s="50">
        <f t="shared" si="135"/>
        <v>1.0348641135235213</v>
      </c>
      <c r="N1366" s="47">
        <f t="shared" si="137"/>
        <v>1469.5070412034001</v>
      </c>
    </row>
    <row r="1367" spans="6:14" hidden="1" outlineLevel="1" x14ac:dyDescent="0.45">
      <c r="F1367">
        <v>1421</v>
      </c>
      <c r="G1367" s="50">
        <f t="shared" si="134"/>
        <v>1.0320382250871678</v>
      </c>
      <c r="H1367" s="47">
        <f t="shared" si="138"/>
        <v>1466.5263178488653</v>
      </c>
      <c r="I1367" s="25">
        <v>1421</v>
      </c>
      <c r="J1367" s="50">
        <f t="shared" si="139"/>
        <v>1.0334322601104844</v>
      </c>
      <c r="K1367" s="47">
        <f t="shared" si="136"/>
        <v>1468.5072416169983</v>
      </c>
      <c r="L1367" s="25">
        <v>1421</v>
      </c>
      <c r="M1367" s="50">
        <f t="shared" si="135"/>
        <v>1.0347754550104784</v>
      </c>
      <c r="N1367" s="47">
        <f t="shared" si="137"/>
        <v>1470.4159215698899</v>
      </c>
    </row>
    <row r="1368" spans="6:14" hidden="1" outlineLevel="1" x14ac:dyDescent="0.45">
      <c r="F1368">
        <v>1422</v>
      </c>
      <c r="G1368" s="50">
        <f t="shared" si="134"/>
        <v>1.0319568631588683</v>
      </c>
      <c r="H1368" s="47">
        <f t="shared" si="138"/>
        <v>1467.4426594119107</v>
      </c>
      <c r="I1368" s="25">
        <v>1422</v>
      </c>
      <c r="J1368" s="50">
        <f t="shared" si="139"/>
        <v>1.0333473011223839</v>
      </c>
      <c r="K1368" s="47">
        <f t="shared" si="136"/>
        <v>1469.41986219603</v>
      </c>
      <c r="L1368" s="25">
        <v>1422</v>
      </c>
      <c r="M1368" s="50">
        <f t="shared" si="135"/>
        <v>1.0346870257107801</v>
      </c>
      <c r="N1368" s="47">
        <f t="shared" si="137"/>
        <v>1471.3249505607293</v>
      </c>
    </row>
    <row r="1369" spans="6:14" hidden="1" outlineLevel="1" x14ac:dyDescent="0.45">
      <c r="F1369">
        <v>1423</v>
      </c>
      <c r="G1369" s="50">
        <f t="shared" si="134"/>
        <v>1.0318757110256183</v>
      </c>
      <c r="H1369" s="47">
        <f t="shared" si="138"/>
        <v>1468.3591367894549</v>
      </c>
      <c r="I1369" s="25">
        <v>1423</v>
      </c>
      <c r="J1369" s="50">
        <f t="shared" si="139"/>
        <v>1.0332625614901054</v>
      </c>
      <c r="K1369" s="47">
        <f t="shared" si="136"/>
        <v>1470.33262500042</v>
      </c>
      <c r="L1369" s="25">
        <v>1423</v>
      </c>
      <c r="M1369" s="50">
        <f t="shared" si="135"/>
        <v>1.0345988250129616</v>
      </c>
      <c r="N1369" s="47">
        <f t="shared" si="137"/>
        <v>1472.2341279934444</v>
      </c>
    </row>
    <row r="1370" spans="6:14" hidden="1" outlineLevel="1" x14ac:dyDescent="0.45">
      <c r="F1370">
        <v>1424</v>
      </c>
      <c r="G1370" s="50">
        <f t="shared" si="134"/>
        <v>1.0317947681305188</v>
      </c>
      <c r="H1370" s="47">
        <f t="shared" si="138"/>
        <v>1469.2757498178589</v>
      </c>
      <c r="I1370" s="25">
        <v>1424</v>
      </c>
      <c r="J1370" s="50">
        <f t="shared" si="139"/>
        <v>1.0331780406299433</v>
      </c>
      <c r="K1370" s="47">
        <f t="shared" si="136"/>
        <v>1471.2455298570394</v>
      </c>
      <c r="L1370" s="25">
        <v>1424</v>
      </c>
      <c r="M1370" s="50">
        <f t="shared" si="135"/>
        <v>1.0345108523072835</v>
      </c>
      <c r="N1370" s="47">
        <f t="shared" si="137"/>
        <v>1473.1434536855716</v>
      </c>
    </row>
    <row r="1371" spans="6:14" hidden="1" outlineLevel="1" x14ac:dyDescent="0.45">
      <c r="F1371">
        <v>1425</v>
      </c>
      <c r="G1371" s="50">
        <f t="shared" si="134"/>
        <v>1.0317140339182291</v>
      </c>
      <c r="H1371" s="47">
        <f t="shared" si="138"/>
        <v>1470.1924983334766</v>
      </c>
      <c r="I1371" s="25">
        <v>1425</v>
      </c>
      <c r="J1371" s="50">
        <f t="shared" si="139"/>
        <v>1.0330937379598319</v>
      </c>
      <c r="K1371" s="47">
        <f t="shared" si="136"/>
        <v>1472.1585765927605</v>
      </c>
      <c r="L1371" s="25">
        <v>1425</v>
      </c>
      <c r="M1371" s="50">
        <f t="shared" si="135"/>
        <v>1.0344231069857264</v>
      </c>
      <c r="N1371" s="47">
        <f t="shared" si="137"/>
        <v>1474.05292745466</v>
      </c>
    </row>
    <row r="1372" spans="6:14" hidden="1" outlineLevel="1" x14ac:dyDescent="0.45">
      <c r="F1372">
        <v>1426</v>
      </c>
      <c r="G1372" s="50">
        <f t="shared" si="134"/>
        <v>1.0316335078349614</v>
      </c>
      <c r="H1372" s="47">
        <f t="shared" si="138"/>
        <v>1471.1093821726549</v>
      </c>
      <c r="I1372" s="25">
        <v>1426</v>
      </c>
      <c r="J1372" s="50">
        <f t="shared" si="139"/>
        <v>1.0330096528993402</v>
      </c>
      <c r="K1372" s="47">
        <f t="shared" si="136"/>
        <v>1473.0717650344591</v>
      </c>
      <c r="L1372" s="25">
        <v>1426</v>
      </c>
      <c r="M1372" s="50">
        <f t="shared" si="135"/>
        <v>1.0343355884419858</v>
      </c>
      <c r="N1372" s="47">
        <f t="shared" si="137"/>
        <v>1474.9625491182717</v>
      </c>
    </row>
    <row r="1373" spans="6:14" hidden="1" outlineLevel="1" x14ac:dyDescent="0.45">
      <c r="F1373">
        <v>1427</v>
      </c>
      <c r="G1373" s="50">
        <f t="shared" si="134"/>
        <v>1.0315531893284762</v>
      </c>
      <c r="H1373" s="47">
        <f t="shared" si="138"/>
        <v>1472.0264011717354</v>
      </c>
      <c r="I1373" s="25">
        <v>1427</v>
      </c>
      <c r="J1373" s="50">
        <f t="shared" si="139"/>
        <v>1.0329257848696676</v>
      </c>
      <c r="K1373" s="47">
        <f t="shared" si="136"/>
        <v>1473.9850950090156</v>
      </c>
      <c r="L1373" s="25">
        <v>1427</v>
      </c>
      <c r="M1373" s="50">
        <f t="shared" si="135"/>
        <v>1.034248296071467</v>
      </c>
      <c r="N1373" s="47">
        <f t="shared" si="137"/>
        <v>1475.8723184939834</v>
      </c>
    </row>
    <row r="1374" spans="6:14" hidden="1" outlineLevel="1" x14ac:dyDescent="0.45">
      <c r="F1374">
        <v>1428</v>
      </c>
      <c r="G1374" s="50">
        <f t="shared" si="134"/>
        <v>1.0314730778480776</v>
      </c>
      <c r="H1374" s="47">
        <f t="shared" si="138"/>
        <v>1472.9435551670549</v>
      </c>
      <c r="I1374" s="25">
        <v>1428</v>
      </c>
      <c r="J1374" s="50">
        <f t="shared" si="139"/>
        <v>1.0328421332936377</v>
      </c>
      <c r="K1374" s="47">
        <f t="shared" si="136"/>
        <v>1474.8985663433148</v>
      </c>
      <c r="L1374" s="25">
        <v>1428</v>
      </c>
      <c r="M1374" s="50">
        <f t="shared" si="135"/>
        <v>1.0341612292712792</v>
      </c>
      <c r="N1374" s="47">
        <f t="shared" si="137"/>
        <v>1476.7822353993868</v>
      </c>
    </row>
    <row r="1375" spans="6:14" hidden="1" outlineLevel="1" x14ac:dyDescent="0.45">
      <c r="F1375">
        <v>1429</v>
      </c>
      <c r="G1375" s="50">
        <f t="shared" si="134"/>
        <v>1.0313931728446091</v>
      </c>
      <c r="H1375" s="47">
        <f t="shared" si="138"/>
        <v>1473.8608439949464</v>
      </c>
      <c r="I1375" s="25">
        <v>1429</v>
      </c>
      <c r="J1375" s="50">
        <f t="shared" si="139"/>
        <v>1.0327586975956946</v>
      </c>
      <c r="K1375" s="47">
        <f t="shared" si="136"/>
        <v>1475.8121788642477</v>
      </c>
      <c r="L1375" s="25">
        <v>1429</v>
      </c>
      <c r="M1375" s="50">
        <f t="shared" si="135"/>
        <v>1.0340743874402305</v>
      </c>
      <c r="N1375" s="47">
        <f t="shared" si="137"/>
        <v>1477.6922996520893</v>
      </c>
    </row>
    <row r="1376" spans="6:14" hidden="1" outlineLevel="1" x14ac:dyDescent="0.45">
      <c r="F1376">
        <v>1430</v>
      </c>
      <c r="G1376" s="50">
        <f t="shared" si="134"/>
        <v>1.0313134737704479</v>
      </c>
      <c r="H1376" s="47">
        <f t="shared" si="138"/>
        <v>1474.7782674917405</v>
      </c>
      <c r="I1376" s="25">
        <v>1430</v>
      </c>
      <c r="J1376" s="50">
        <f t="shared" si="139"/>
        <v>1.0326754772018969</v>
      </c>
      <c r="K1376" s="47">
        <f t="shared" si="136"/>
        <v>1476.7259323987125</v>
      </c>
      <c r="L1376" s="25">
        <v>1430</v>
      </c>
      <c r="M1376" s="50">
        <f t="shared" si="135"/>
        <v>1.0339877699788231</v>
      </c>
      <c r="N1376" s="47">
        <f t="shared" si="137"/>
        <v>1478.6025110697171</v>
      </c>
    </row>
    <row r="1377" spans="6:14" hidden="1" outlineLevel="1" x14ac:dyDescent="0.45">
      <c r="F1377">
        <v>1431</v>
      </c>
      <c r="G1377" s="50">
        <f t="shared" si="134"/>
        <v>1.0312339800795012</v>
      </c>
      <c r="H1377" s="47">
        <f t="shared" si="138"/>
        <v>1475.6958254937663</v>
      </c>
      <c r="I1377" s="25">
        <v>1431</v>
      </c>
      <c r="J1377" s="50">
        <f t="shared" si="139"/>
        <v>1.0325924715399133</v>
      </c>
      <c r="K1377" s="47">
        <f t="shared" si="136"/>
        <v>1477.6398267736158</v>
      </c>
      <c r="L1377" s="25">
        <v>1431</v>
      </c>
      <c r="M1377" s="50">
        <f t="shared" si="135"/>
        <v>1.0339013762892475</v>
      </c>
      <c r="N1377" s="47">
        <f t="shared" si="137"/>
        <v>1479.5128694699131</v>
      </c>
    </row>
    <row r="1378" spans="6:14" hidden="1" outlineLevel="1" x14ac:dyDescent="0.45">
      <c r="F1378">
        <v>1432</v>
      </c>
      <c r="G1378" s="50">
        <f t="shared" si="134"/>
        <v>1.0311546912272012</v>
      </c>
      <c r="H1378" s="47">
        <f t="shared" si="138"/>
        <v>1476.613517837352</v>
      </c>
      <c r="I1378" s="25">
        <v>1432</v>
      </c>
      <c r="J1378" s="50">
        <f t="shared" si="139"/>
        <v>1.0325096800390177</v>
      </c>
      <c r="K1378" s="47">
        <f t="shared" si="136"/>
        <v>1478.5538618158732</v>
      </c>
      <c r="L1378" s="25">
        <v>1432</v>
      </c>
      <c r="M1378" s="50">
        <f t="shared" si="135"/>
        <v>1.0338152057753771</v>
      </c>
      <c r="N1378" s="47">
        <f t="shared" si="137"/>
        <v>1480.4233746703401</v>
      </c>
    </row>
    <row r="1379" spans="6:14" hidden="1" outlineLevel="1" x14ac:dyDescent="0.45">
      <c r="F1379">
        <v>1433</v>
      </c>
      <c r="G1379" s="50">
        <f t="shared" si="134"/>
        <v>1.0310756066705002</v>
      </c>
      <c r="H1379" s="47">
        <f t="shared" si="138"/>
        <v>1477.5313443588268</v>
      </c>
      <c r="I1379" s="25">
        <v>1433</v>
      </c>
      <c r="J1379" s="50">
        <f t="shared" si="139"/>
        <v>1.0324271021300837</v>
      </c>
      <c r="K1379" s="47">
        <f t="shared" si="136"/>
        <v>1479.46803735241</v>
      </c>
      <c r="L1379" s="25">
        <v>1433</v>
      </c>
      <c r="M1379" s="50">
        <f t="shared" si="135"/>
        <v>1.0337292578427641</v>
      </c>
      <c r="N1379" s="47">
        <f t="shared" si="137"/>
        <v>1481.334026488681</v>
      </c>
    </row>
    <row r="1380" spans="6:14" hidden="1" outlineLevel="1" x14ac:dyDescent="0.45">
      <c r="F1380">
        <v>1434</v>
      </c>
      <c r="G1380" s="50">
        <f t="shared" si="134"/>
        <v>1.0309967258678667</v>
      </c>
      <c r="H1380" s="47">
        <f t="shared" si="138"/>
        <v>1478.449304894521</v>
      </c>
      <c r="I1380" s="25">
        <v>1434</v>
      </c>
      <c r="J1380" s="50">
        <f t="shared" si="139"/>
        <v>1.0323447372455807</v>
      </c>
      <c r="K1380" s="47">
        <f t="shared" si="136"/>
        <v>1480.3823532101628</v>
      </c>
      <c r="L1380" s="25">
        <v>1434</v>
      </c>
      <c r="M1380" s="50">
        <f t="shared" si="135"/>
        <v>1.0336435318986334</v>
      </c>
      <c r="N1380" s="47">
        <f t="shared" si="137"/>
        <v>1482.2448247426403</v>
      </c>
    </row>
    <row r="1381" spans="6:14" hidden="1" outlineLevel="1" x14ac:dyDescent="0.45">
      <c r="F1381">
        <v>1435</v>
      </c>
      <c r="G1381" s="50">
        <f t="shared" si="134"/>
        <v>1.0309180482792797</v>
      </c>
      <c r="H1381" s="47">
        <f t="shared" si="138"/>
        <v>1479.3673992807664</v>
      </c>
      <c r="I1381" s="25">
        <v>1435</v>
      </c>
      <c r="J1381" s="50">
        <f t="shared" si="139"/>
        <v>1.0322625848195681</v>
      </c>
      <c r="K1381" s="47">
        <f t="shared" si="136"/>
        <v>1481.2968092160802</v>
      </c>
      <c r="L1381" s="25">
        <v>1435</v>
      </c>
      <c r="M1381" s="50">
        <f t="shared" si="135"/>
        <v>1.0335580273518774</v>
      </c>
      <c r="N1381" s="47">
        <f t="shared" si="137"/>
        <v>1483.1557692499441</v>
      </c>
    </row>
    <row r="1382" spans="6:14" hidden="1" outlineLevel="1" x14ac:dyDescent="0.45">
      <c r="F1382">
        <v>1436</v>
      </c>
      <c r="G1382" s="50">
        <f t="shared" si="134"/>
        <v>1.0308395733662248</v>
      </c>
      <c r="H1382" s="47">
        <f t="shared" si="138"/>
        <v>1480.2856273538987</v>
      </c>
      <c r="I1382" s="25">
        <v>1436</v>
      </c>
      <c r="J1382" s="50">
        <f t="shared" si="139"/>
        <v>1.0321806442876906</v>
      </c>
      <c r="K1382" s="47">
        <f t="shared" si="136"/>
        <v>1482.2114051971237</v>
      </c>
      <c r="L1382" s="25">
        <v>1436</v>
      </c>
      <c r="M1382" s="50">
        <f t="shared" si="135"/>
        <v>1.0334727436130515</v>
      </c>
      <c r="N1382" s="47">
        <f t="shared" si="137"/>
        <v>1484.0668598283421</v>
      </c>
    </row>
    <row r="1383" spans="6:14" hidden="1" outlineLevel="1" x14ac:dyDescent="0.45">
      <c r="F1383">
        <v>1437</v>
      </c>
      <c r="G1383" s="50">
        <f t="shared" si="134"/>
        <v>1.0307613005916898</v>
      </c>
      <c r="H1383" s="47">
        <f t="shared" si="138"/>
        <v>1481.2039889502582</v>
      </c>
      <c r="I1383" s="25">
        <v>1437</v>
      </c>
      <c r="J1383" s="50">
        <f t="shared" si="139"/>
        <v>1.032098915087174</v>
      </c>
      <c r="K1383" s="47">
        <f t="shared" si="136"/>
        <v>1483.1261409802689</v>
      </c>
      <c r="L1383" s="25">
        <v>1437</v>
      </c>
      <c r="M1383" s="50">
        <f t="shared" si="135"/>
        <v>1.0333876800943687</v>
      </c>
      <c r="N1383" s="47">
        <f t="shared" si="137"/>
        <v>1484.9780962956077</v>
      </c>
    </row>
    <row r="1384" spans="6:14" hidden="1" outlineLevel="1" x14ac:dyDescent="0.45">
      <c r="F1384">
        <v>1438</v>
      </c>
      <c r="G1384" s="50">
        <f t="shared" si="134"/>
        <v>1.0306832294201598</v>
      </c>
      <c r="H1384" s="47">
        <f t="shared" si="138"/>
        <v>1482.1224839061897</v>
      </c>
      <c r="I1384" s="25">
        <v>1438</v>
      </c>
      <c r="J1384" s="50">
        <f t="shared" si="139"/>
        <v>1.0320173966568198</v>
      </c>
      <c r="K1384" s="47">
        <f t="shared" si="136"/>
        <v>1484.0410163925069</v>
      </c>
      <c r="L1384" s="25">
        <v>1438</v>
      </c>
      <c r="M1384" s="50">
        <f t="shared" si="135"/>
        <v>1.0333028362096941</v>
      </c>
      <c r="N1384" s="47">
        <f t="shared" si="137"/>
        <v>1485.8894784695401</v>
      </c>
    </row>
    <row r="1385" spans="6:14" hidden="1" outlineLevel="1" x14ac:dyDescent="0.45">
      <c r="F1385">
        <v>1439</v>
      </c>
      <c r="G1385" s="50">
        <f t="shared" si="134"/>
        <v>1.0306053593176128</v>
      </c>
      <c r="H1385" s="47">
        <f t="shared" si="138"/>
        <v>1483.0411120580447</v>
      </c>
      <c r="I1385" s="25">
        <v>1439</v>
      </c>
      <c r="J1385" s="50">
        <f t="shared" si="139"/>
        <v>1.0319360884370004</v>
      </c>
      <c r="K1385" s="47">
        <f t="shared" si="136"/>
        <v>1484.9560312608435</v>
      </c>
      <c r="L1385" s="25">
        <v>1439</v>
      </c>
      <c r="M1385" s="50">
        <f t="shared" si="135"/>
        <v>1.0332182113745405</v>
      </c>
      <c r="N1385" s="47">
        <f t="shared" si="137"/>
        <v>1486.8010061679638</v>
      </c>
    </row>
    <row r="1386" spans="6:14" hidden="1" outlineLevel="1" x14ac:dyDescent="0.45">
      <c r="F1386">
        <v>1440</v>
      </c>
      <c r="G1386" s="50">
        <f t="shared" si="134"/>
        <v>1.030527689751515</v>
      </c>
      <c r="H1386" s="47">
        <f t="shared" si="138"/>
        <v>1483.9598732421816</v>
      </c>
      <c r="I1386" s="25">
        <v>1440</v>
      </c>
      <c r="J1386" s="50">
        <f t="shared" si="139"/>
        <v>1.0318549898696541</v>
      </c>
      <c r="K1386" s="47">
        <f t="shared" si="136"/>
        <v>1485.8711854123019</v>
      </c>
      <c r="L1386" s="25">
        <v>1440</v>
      </c>
      <c r="M1386" s="50">
        <f t="shared" si="135"/>
        <v>1.033133805006063</v>
      </c>
      <c r="N1386" s="47">
        <f t="shared" si="137"/>
        <v>1487.7126792087306</v>
      </c>
    </row>
    <row r="1387" spans="6:14" hidden="1" outlineLevel="1" x14ac:dyDescent="0.45">
      <c r="F1387">
        <v>1441</v>
      </c>
      <c r="G1387" s="50">
        <f t="shared" si="134"/>
        <v>1.0304502201908163</v>
      </c>
      <c r="H1387" s="47">
        <f t="shared" si="138"/>
        <v>1484.8787672949663</v>
      </c>
      <c r="I1387" s="25">
        <v>1441</v>
      </c>
      <c r="J1387" s="50">
        <f t="shared" si="139"/>
        <v>1.0317741003982812</v>
      </c>
      <c r="K1387" s="47">
        <f t="shared" si="136"/>
        <v>1486.7864786739233</v>
      </c>
      <c r="L1387" s="25">
        <v>1441</v>
      </c>
      <c r="M1387" s="50">
        <f t="shared" si="135"/>
        <v>1.0330496165230538</v>
      </c>
      <c r="N1387" s="47">
        <f t="shared" si="137"/>
        <v>1488.6244974097206</v>
      </c>
    </row>
    <row r="1388" spans="6:14" hidden="1" outlineLevel="1" x14ac:dyDescent="0.45">
      <c r="F1388">
        <v>1442</v>
      </c>
      <c r="G1388" s="50">
        <f t="shared" si="134"/>
        <v>1.0303729501059462</v>
      </c>
      <c r="H1388" s="47">
        <f t="shared" si="138"/>
        <v>1485.7977940527744</v>
      </c>
      <c r="I1388" s="25">
        <v>1442</v>
      </c>
      <c r="J1388" s="50">
        <f t="shared" si="139"/>
        <v>1.0316934194679384</v>
      </c>
      <c r="K1388" s="47">
        <f t="shared" si="136"/>
        <v>1487.701910872767</v>
      </c>
      <c r="L1388" s="25">
        <v>1442</v>
      </c>
      <c r="M1388" s="50">
        <f t="shared" si="135"/>
        <v>1.0329656453459375</v>
      </c>
      <c r="N1388" s="47">
        <f t="shared" si="137"/>
        <v>1489.5364605888419</v>
      </c>
    </row>
    <row r="1389" spans="6:14" hidden="1" outlineLevel="1" x14ac:dyDescent="0.45">
      <c r="F1389">
        <v>1443</v>
      </c>
      <c r="G1389" s="50">
        <f t="shared" si="134"/>
        <v>1.0302958789688088</v>
      </c>
      <c r="H1389" s="47">
        <f t="shared" si="138"/>
        <v>1486.7169533519912</v>
      </c>
      <c r="I1389" s="25">
        <v>1443</v>
      </c>
      <c r="J1389" s="50">
        <f t="shared" si="139"/>
        <v>1.0316129465252342</v>
      </c>
      <c r="K1389" s="47">
        <f t="shared" si="136"/>
        <v>1488.6174818359129</v>
      </c>
      <c r="L1389" s="25">
        <v>1443</v>
      </c>
      <c r="M1389" s="50">
        <f t="shared" si="135"/>
        <v>1.0328818908967656</v>
      </c>
      <c r="N1389" s="47">
        <f t="shared" si="137"/>
        <v>1490.4485685640327</v>
      </c>
    </row>
    <row r="1390" spans="6:14" hidden="1" outlineLevel="1" x14ac:dyDescent="0.45">
      <c r="F1390">
        <v>1444</v>
      </c>
      <c r="G1390" s="50">
        <f t="shared" si="134"/>
        <v>1.0302190062527787</v>
      </c>
      <c r="H1390" s="47">
        <f t="shared" si="138"/>
        <v>1487.6362450290126</v>
      </c>
      <c r="I1390" s="25">
        <v>1444</v>
      </c>
      <c r="J1390" s="50">
        <f t="shared" si="139"/>
        <v>1.0315326810183245</v>
      </c>
      <c r="K1390" s="47">
        <f t="shared" si="136"/>
        <v>1489.5331913904606</v>
      </c>
      <c r="L1390" s="25">
        <v>1444</v>
      </c>
      <c r="M1390" s="50">
        <f t="shared" si="135"/>
        <v>1.0327983525992124</v>
      </c>
      <c r="N1390" s="47">
        <f t="shared" si="137"/>
        <v>1491.3608211532626</v>
      </c>
    </row>
    <row r="1391" spans="6:14" hidden="1" outlineLevel="1" x14ac:dyDescent="0.45">
      <c r="F1391">
        <v>1445</v>
      </c>
      <c r="G1391" s="50">
        <f t="shared" si="134"/>
        <v>1.0301423314326963</v>
      </c>
      <c r="H1391" s="47">
        <f t="shared" si="138"/>
        <v>1488.555668920246</v>
      </c>
      <c r="I1391" s="25">
        <v>1445</v>
      </c>
      <c r="J1391" s="50">
        <f t="shared" si="139"/>
        <v>1.0314526223969076</v>
      </c>
      <c r="K1391" s="47">
        <f t="shared" si="136"/>
        <v>1490.4490393635315</v>
      </c>
      <c r="L1391" s="25">
        <v>1445</v>
      </c>
      <c r="M1391" s="50">
        <f t="shared" si="135"/>
        <v>1.032715029878569</v>
      </c>
      <c r="N1391" s="47">
        <f t="shared" si="137"/>
        <v>1492.2732181745323</v>
      </c>
    </row>
    <row r="1392" spans="6:14" hidden="1" outlineLevel="1" x14ac:dyDescent="0.45">
      <c r="F1392">
        <v>1446</v>
      </c>
      <c r="G1392" s="50">
        <f t="shared" ref="G1392:G1446" si="140">G1391^$G$19</f>
        <v>1.0300658539848633</v>
      </c>
      <c r="H1392" s="47">
        <f t="shared" si="138"/>
        <v>1489.4752248621123</v>
      </c>
      <c r="I1392" s="25">
        <v>1446</v>
      </c>
      <c r="J1392" s="50">
        <f t="shared" si="139"/>
        <v>1.0313727701122195</v>
      </c>
      <c r="K1392" s="47">
        <f t="shared" si="136"/>
        <v>1491.3650255822695</v>
      </c>
      <c r="L1392" s="25">
        <v>1446</v>
      </c>
      <c r="M1392" s="50">
        <f t="shared" ref="M1392:M1446" si="141">M1391^$M$19</f>
        <v>1.0326319221617393</v>
      </c>
      <c r="N1392" s="47">
        <f t="shared" si="137"/>
        <v>1493.185759445875</v>
      </c>
    </row>
    <row r="1393" spans="6:14" hidden="1" outlineLevel="1" x14ac:dyDescent="0.45">
      <c r="F1393">
        <v>1447</v>
      </c>
      <c r="G1393" s="50">
        <f t="shared" si="140"/>
        <v>1.0299895733870388</v>
      </c>
      <c r="H1393" s="47">
        <f t="shared" si="138"/>
        <v>1490.3949126910452</v>
      </c>
      <c r="I1393" s="25">
        <v>1447</v>
      </c>
      <c r="J1393" s="50">
        <f t="shared" si="139"/>
        <v>1.0312931236170295</v>
      </c>
      <c r="K1393" s="47">
        <f t="shared" si="136"/>
        <v>1492.2811498738417</v>
      </c>
      <c r="L1393" s="25">
        <v>1447</v>
      </c>
      <c r="M1393" s="50">
        <f t="shared" si="141"/>
        <v>1.0325490288772341</v>
      </c>
      <c r="N1393" s="47">
        <f t="shared" si="137"/>
        <v>1494.0984447853577</v>
      </c>
    </row>
    <row r="1394" spans="6:14" hidden="1" outlineLevel="1" x14ac:dyDescent="0.45">
      <c r="F1394">
        <v>1448</v>
      </c>
      <c r="G1394" s="50">
        <f t="shared" si="140"/>
        <v>1.0299134891184345</v>
      </c>
      <c r="H1394" s="47">
        <f t="shared" si="138"/>
        <v>1491.3147322434932</v>
      </c>
      <c r="I1394" s="25">
        <v>1448</v>
      </c>
      <c r="J1394" s="50">
        <f t="shared" si="139"/>
        <v>1.031213682365635</v>
      </c>
      <c r="K1394" s="47">
        <f t="shared" si="136"/>
        <v>1493.1974120654395</v>
      </c>
      <c r="L1394" s="25">
        <v>1448</v>
      </c>
      <c r="M1394" s="50">
        <f t="shared" si="141"/>
        <v>1.0324663494551669</v>
      </c>
      <c r="N1394" s="47">
        <f t="shared" si="137"/>
        <v>1495.0112740110817</v>
      </c>
    </row>
    <row r="1395" spans="6:14" hidden="1" outlineLevel="1" x14ac:dyDescent="0.45">
      <c r="F1395">
        <v>1449</v>
      </c>
      <c r="G1395" s="50">
        <f t="shared" si="140"/>
        <v>1.0298376006597101</v>
      </c>
      <c r="H1395" s="47">
        <f t="shared" si="138"/>
        <v>1492.23468335592</v>
      </c>
      <c r="I1395" s="25">
        <v>1449</v>
      </c>
      <c r="J1395" s="50">
        <f t="shared" si="139"/>
        <v>1.0311344458138576</v>
      </c>
      <c r="K1395" s="47">
        <f t="shared" si="136"/>
        <v>1494.1138119842797</v>
      </c>
      <c r="L1395" s="25">
        <v>1449</v>
      </c>
      <c r="M1395" s="50">
        <f t="shared" si="141"/>
        <v>1.0323838833272487</v>
      </c>
      <c r="N1395" s="47">
        <f t="shared" si="137"/>
        <v>1495.9242469411834</v>
      </c>
    </row>
    <row r="1396" spans="6:14" hidden="1" outlineLevel="1" x14ac:dyDescent="0.45">
      <c r="F1396">
        <v>1450</v>
      </c>
      <c r="G1396" s="50">
        <f t="shared" si="140"/>
        <v>1.0297619074929694</v>
      </c>
      <c r="H1396" s="47">
        <f t="shared" si="138"/>
        <v>1493.1547658648055</v>
      </c>
      <c r="I1396" s="25">
        <v>1450</v>
      </c>
      <c r="J1396" s="50">
        <f t="shared" si="139"/>
        <v>1.0310554134190375</v>
      </c>
      <c r="K1396" s="47">
        <f t="shared" si="136"/>
        <v>1495.0303494576044</v>
      </c>
      <c r="L1396" s="25">
        <v>1450</v>
      </c>
      <c r="M1396" s="50">
        <f t="shared" si="141"/>
        <v>1.0323016299267833</v>
      </c>
      <c r="N1396" s="47">
        <f t="shared" si="137"/>
        <v>1496.8373633938359</v>
      </c>
    </row>
    <row r="1397" spans="6:14" hidden="1" outlineLevel="1" x14ac:dyDescent="0.45">
      <c r="F1397">
        <v>1451</v>
      </c>
      <c r="G1397" s="50">
        <f t="shared" si="140"/>
        <v>1.0296864091017557</v>
      </c>
      <c r="H1397" s="47">
        <f t="shared" si="138"/>
        <v>1494.0749796066475</v>
      </c>
      <c r="I1397" s="25">
        <v>1451</v>
      </c>
      <c r="J1397" s="50">
        <f t="shared" si="139"/>
        <v>1.0309765846400301</v>
      </c>
      <c r="K1397" s="47">
        <f t="shared" si="136"/>
        <v>1495.9470243126837</v>
      </c>
      <c r="L1397" s="25">
        <v>1451</v>
      </c>
      <c r="M1397" s="50">
        <f t="shared" si="141"/>
        <v>1.0322195886886623</v>
      </c>
      <c r="N1397" s="47">
        <f t="shared" si="137"/>
        <v>1497.7506231872489</v>
      </c>
    </row>
    <row r="1398" spans="6:14" hidden="1" outlineLevel="1" x14ac:dyDescent="0.45">
      <c r="F1398">
        <v>1452</v>
      </c>
      <c r="G1398" s="50">
        <f t="shared" si="140"/>
        <v>1.0296111049710472</v>
      </c>
      <c r="H1398" s="47">
        <f t="shared" si="138"/>
        <v>1494.9953244179605</v>
      </c>
      <c r="I1398" s="25">
        <v>1452</v>
      </c>
      <c r="J1398" s="50">
        <f t="shared" si="139"/>
        <v>1.0308979589372</v>
      </c>
      <c r="K1398" s="47">
        <f t="shared" ref="K1398:K1446" si="142">I1398*J1398</f>
        <v>1496.8638363768146</v>
      </c>
      <c r="L1398" s="25">
        <v>1452</v>
      </c>
      <c r="M1398" s="50">
        <f t="shared" si="141"/>
        <v>1.0321377590493599</v>
      </c>
      <c r="N1398" s="47">
        <f t="shared" ref="N1398:N1446" si="143">L1398*M1398</f>
        <v>1498.6640261396706</v>
      </c>
    </row>
    <row r="1399" spans="6:14" hidden="1" outlineLevel="1" x14ac:dyDescent="0.45">
      <c r="F1399">
        <v>1453</v>
      </c>
      <c r="G1399" s="50">
        <f t="shared" si="140"/>
        <v>1.0295359945872535</v>
      </c>
      <c r="H1399" s="47">
        <f t="shared" si="138"/>
        <v>1495.9158001352794</v>
      </c>
      <c r="I1399" s="25">
        <v>1453</v>
      </c>
      <c r="J1399" s="50">
        <f t="shared" si="139"/>
        <v>1.0308195357724177</v>
      </c>
      <c r="K1399" s="47">
        <f t="shared" si="142"/>
        <v>1497.780785477323</v>
      </c>
      <c r="L1399" s="25">
        <v>1453</v>
      </c>
      <c r="M1399" s="50">
        <f t="shared" si="141"/>
        <v>1.0320561404469288</v>
      </c>
      <c r="N1399" s="47">
        <f t="shared" si="143"/>
        <v>1499.5775720693875</v>
      </c>
    </row>
    <row r="1400" spans="6:14" hidden="1" outlineLevel="1" x14ac:dyDescent="0.45">
      <c r="F1400">
        <v>1454</v>
      </c>
      <c r="G1400" s="50">
        <f t="shared" si="140"/>
        <v>1.0294610774382102</v>
      </c>
      <c r="H1400" s="47">
        <f t="shared" si="138"/>
        <v>1496.8364065951578</v>
      </c>
      <c r="I1400" s="25">
        <v>1454</v>
      </c>
      <c r="J1400" s="50">
        <f t="shared" si="139"/>
        <v>1.0307413146090543</v>
      </c>
      <c r="K1400" s="47">
        <f t="shared" si="142"/>
        <v>1498.697871441565</v>
      </c>
      <c r="L1400" s="25">
        <v>1454</v>
      </c>
      <c r="M1400" s="50">
        <f t="shared" si="141"/>
        <v>1.0319747323209949</v>
      </c>
      <c r="N1400" s="47">
        <f t="shared" si="143"/>
        <v>1500.4912607947265</v>
      </c>
    </row>
    <row r="1401" spans="6:14" hidden="1" outlineLevel="1" x14ac:dyDescent="0.45">
      <c r="F1401">
        <v>1455</v>
      </c>
      <c r="G1401" s="50">
        <f t="shared" si="140"/>
        <v>1.0293863530131755</v>
      </c>
      <c r="H1401" s="47">
        <f t="shared" si="138"/>
        <v>1497.7571436341702</v>
      </c>
      <c r="I1401" s="25">
        <v>1455</v>
      </c>
      <c r="J1401" s="50">
        <f t="shared" si="139"/>
        <v>1.0306632949119772</v>
      </c>
      <c r="K1401" s="47">
        <f t="shared" si="142"/>
        <v>1499.6150940969267</v>
      </c>
      <c r="L1401" s="25">
        <v>1455</v>
      </c>
      <c r="M1401" s="50">
        <f t="shared" si="141"/>
        <v>1.0318935341127524</v>
      </c>
      <c r="N1401" s="47">
        <f t="shared" si="143"/>
        <v>1501.4050921340547</v>
      </c>
    </row>
    <row r="1402" spans="6:14" hidden="1" outlineLevel="1" x14ac:dyDescent="0.45">
      <c r="F1402">
        <v>1456</v>
      </c>
      <c r="G1402" s="50">
        <f t="shared" si="140"/>
        <v>1.0293118208028254</v>
      </c>
      <c r="H1402" s="47">
        <f t="shared" si="138"/>
        <v>1498.6780110889138</v>
      </c>
      <c r="I1402" s="25">
        <v>1456</v>
      </c>
      <c r="J1402" s="50">
        <f t="shared" si="139"/>
        <v>1.0305854761475453</v>
      </c>
      <c r="K1402" s="47">
        <f t="shared" si="142"/>
        <v>1500.532453270826</v>
      </c>
      <c r="L1402" s="25">
        <v>1456</v>
      </c>
      <c r="M1402" s="50">
        <f t="shared" si="141"/>
        <v>1.0318125452649594</v>
      </c>
      <c r="N1402" s="47">
        <f t="shared" si="143"/>
        <v>1502.3190659057809</v>
      </c>
    </row>
    <row r="1403" spans="6:14" hidden="1" outlineLevel="1" x14ac:dyDescent="0.45">
      <c r="F1403">
        <v>1457</v>
      </c>
      <c r="G1403" s="50">
        <f t="shared" si="140"/>
        <v>1.0292374802992494</v>
      </c>
      <c r="H1403" s="47">
        <f t="shared" ref="H1403:H1446" si="144">F1403*G1403</f>
        <v>1499.5990087960065</v>
      </c>
      <c r="I1403" s="25">
        <v>1457</v>
      </c>
      <c r="J1403" s="50">
        <f t="shared" si="139"/>
        <v>1.0305078577836047</v>
      </c>
      <c r="K1403" s="47">
        <f t="shared" si="142"/>
        <v>1501.4499487907119</v>
      </c>
      <c r="L1403" s="25">
        <v>1457</v>
      </c>
      <c r="M1403" s="50">
        <f t="shared" si="141"/>
        <v>1.0317317652219327</v>
      </c>
      <c r="N1403" s="47">
        <f t="shared" si="143"/>
        <v>1503.2331819283559</v>
      </c>
    </row>
    <row r="1404" spans="6:14" hidden="1" outlineLevel="1" x14ac:dyDescent="0.45">
      <c r="F1404">
        <v>1458</v>
      </c>
      <c r="G1404" s="50">
        <f t="shared" si="140"/>
        <v>1.0291633309959467</v>
      </c>
      <c r="H1404" s="47">
        <f t="shared" si="144"/>
        <v>1500.5201365920902</v>
      </c>
      <c r="I1404" s="25">
        <v>1458</v>
      </c>
      <c r="J1404" s="50">
        <f t="shared" si="139"/>
        <v>1.0304304392894841</v>
      </c>
      <c r="K1404" s="47">
        <f t="shared" si="142"/>
        <v>1502.3675804840677</v>
      </c>
      <c r="L1404" s="25">
        <v>1458</v>
      </c>
      <c r="M1404" s="50">
        <f t="shared" si="141"/>
        <v>1.0316511934295436</v>
      </c>
      <c r="N1404" s="47">
        <f t="shared" si="143"/>
        <v>1504.1474400202746</v>
      </c>
    </row>
    <row r="1405" spans="6:14" hidden="1" outlineLevel="1" x14ac:dyDescent="0.45">
      <c r="F1405">
        <v>1459</v>
      </c>
      <c r="G1405" s="50">
        <f t="shared" si="140"/>
        <v>1.0290893723878214</v>
      </c>
      <c r="H1405" s="47">
        <f t="shared" si="144"/>
        <v>1501.4413943138313</v>
      </c>
      <c r="I1405" s="25">
        <v>1459</v>
      </c>
      <c r="J1405" s="50">
        <f t="shared" si="139"/>
        <v>1.0303532201359906</v>
      </c>
      <c r="K1405" s="47">
        <f t="shared" si="142"/>
        <v>1503.2853481784102</v>
      </c>
      <c r="L1405" s="25">
        <v>1459</v>
      </c>
      <c r="M1405" s="50">
        <f t="shared" si="141"/>
        <v>1.0315708293352126</v>
      </c>
      <c r="N1405" s="47">
        <f t="shared" si="143"/>
        <v>1505.0618400000751</v>
      </c>
    </row>
    <row r="1406" spans="6:14" hidden="1" outlineLevel="1" x14ac:dyDescent="0.45">
      <c r="F1406">
        <v>1460</v>
      </c>
      <c r="G1406" s="50">
        <f t="shared" si="140"/>
        <v>1.0290156039711789</v>
      </c>
      <c r="H1406" s="47">
        <f t="shared" si="144"/>
        <v>1502.3627817979211</v>
      </c>
      <c r="I1406" s="25">
        <v>1460</v>
      </c>
      <c r="J1406" s="50">
        <f t="shared" si="139"/>
        <v>1.0302761997954049</v>
      </c>
      <c r="K1406" s="47">
        <f t="shared" si="142"/>
        <v>1504.203251701291</v>
      </c>
      <c r="L1406" s="25">
        <v>1460</v>
      </c>
      <c r="M1406" s="50">
        <f t="shared" si="141"/>
        <v>1.0314906723879049</v>
      </c>
      <c r="N1406" s="47">
        <f t="shared" si="143"/>
        <v>1505.9763816863413</v>
      </c>
    </row>
    <row r="1407" spans="6:14" hidden="1" outlineLevel="1" x14ac:dyDescent="0.45">
      <c r="F1407">
        <v>1461</v>
      </c>
      <c r="G1407" s="50">
        <f t="shared" si="140"/>
        <v>1.0289420252437209</v>
      </c>
      <c r="H1407" s="47">
        <f t="shared" si="144"/>
        <v>1503.2842988810762</v>
      </c>
      <c r="I1407" s="25">
        <v>1461</v>
      </c>
      <c r="J1407" s="50">
        <f t="shared" si="139"/>
        <v>1.0301993777414766</v>
      </c>
      <c r="K1407" s="47">
        <f t="shared" si="142"/>
        <v>1505.1212908802975</v>
      </c>
      <c r="L1407" s="25">
        <v>1461</v>
      </c>
      <c r="M1407" s="50">
        <f t="shared" si="141"/>
        <v>1.0314107220381259</v>
      </c>
      <c r="N1407" s="47">
        <f t="shared" si="143"/>
        <v>1506.8910648977019</v>
      </c>
    </row>
    <row r="1408" spans="6:14" hidden="1" outlineLevel="1" x14ac:dyDescent="0.45">
      <c r="F1408">
        <v>1462</v>
      </c>
      <c r="G1408" s="50">
        <f t="shared" si="140"/>
        <v>1.028868635704542</v>
      </c>
      <c r="H1408" s="47">
        <f t="shared" si="144"/>
        <v>1504.2059454000405</v>
      </c>
      <c r="I1408" s="25">
        <v>1462</v>
      </c>
      <c r="J1408" s="50">
        <f t="shared" si="139"/>
        <v>1.0301227534494206</v>
      </c>
      <c r="K1408" s="47">
        <f t="shared" si="142"/>
        <v>1506.039465543053</v>
      </c>
      <c r="L1408" s="25">
        <v>1462</v>
      </c>
      <c r="M1408" s="50">
        <f t="shared" si="141"/>
        <v>1.031330977737916</v>
      </c>
      <c r="N1408" s="47">
        <f t="shared" si="143"/>
        <v>1507.8058894528333</v>
      </c>
    </row>
    <row r="1409" spans="6:14" hidden="1" outlineLevel="1" x14ac:dyDescent="0.45">
      <c r="F1409">
        <v>1463</v>
      </c>
      <c r="G1409" s="50">
        <f t="shared" si="140"/>
        <v>1.0287954348541248</v>
      </c>
      <c r="H1409" s="47">
        <f t="shared" si="144"/>
        <v>1505.1277211915847</v>
      </c>
      <c r="I1409" s="25">
        <v>1463</v>
      </c>
      <c r="J1409" s="50">
        <f t="shared" si="139"/>
        <v>1.0300463263959116</v>
      </c>
      <c r="K1409" s="47">
        <f t="shared" si="142"/>
        <v>1506.9577755172188</v>
      </c>
      <c r="L1409" s="25">
        <v>1463</v>
      </c>
      <c r="M1409" s="50">
        <f t="shared" si="141"/>
        <v>1.0312514389408467</v>
      </c>
      <c r="N1409" s="47">
        <f t="shared" si="143"/>
        <v>1508.7208551704587</v>
      </c>
    </row>
    <row r="1410" spans="6:14" hidden="1" outlineLevel="1" x14ac:dyDescent="0.45">
      <c r="F1410">
        <v>1464</v>
      </c>
      <c r="G1410" s="50">
        <f t="shared" si="140"/>
        <v>1.0287224221943365</v>
      </c>
      <c r="H1410" s="47">
        <f t="shared" si="144"/>
        <v>1506.0496260925086</v>
      </c>
      <c r="I1410" s="25">
        <v>1464</v>
      </c>
      <c r="J1410" s="50">
        <f t="shared" si="139"/>
        <v>1.0299700960590807</v>
      </c>
      <c r="K1410" s="47">
        <f t="shared" si="142"/>
        <v>1507.8762206304941</v>
      </c>
      <c r="L1410" s="25">
        <v>1464</v>
      </c>
      <c r="M1410" s="50">
        <f t="shared" si="141"/>
        <v>1.0311721051020151</v>
      </c>
      <c r="N1410" s="47">
        <f t="shared" si="143"/>
        <v>1509.63596186935</v>
      </c>
    </row>
    <row r="1411" spans="6:14" hidden="1" outlineLevel="1" x14ac:dyDescent="0.45">
      <c r="F1411">
        <v>1465</v>
      </c>
      <c r="G1411" s="50">
        <f t="shared" si="140"/>
        <v>1.0286495972284238</v>
      </c>
      <c r="H1411" s="47">
        <f t="shared" si="144"/>
        <v>1506.9716599396409</v>
      </c>
      <c r="I1411" s="25">
        <v>1465</v>
      </c>
      <c r="J1411" s="50">
        <f t="shared" si="139"/>
        <v>1.0298940619185102</v>
      </c>
      <c r="K1411" s="47">
        <f t="shared" si="142"/>
        <v>1508.7948007106174</v>
      </c>
      <c r="L1411" s="25">
        <v>1465</v>
      </c>
      <c r="M1411" s="50">
        <f t="shared" si="141"/>
        <v>1.0310929756780398</v>
      </c>
      <c r="N1411" s="47">
        <f t="shared" si="143"/>
        <v>1510.5512093683283</v>
      </c>
    </row>
    <row r="1412" spans="6:14" hidden="1" outlineLevel="1" x14ac:dyDescent="0.45">
      <c r="F1412">
        <v>1466</v>
      </c>
      <c r="G1412" s="50">
        <f t="shared" si="140"/>
        <v>1.0285769594610095</v>
      </c>
      <c r="H1412" s="47">
        <f t="shared" si="144"/>
        <v>1507.8938225698398</v>
      </c>
      <c r="I1412" s="25">
        <v>1466</v>
      </c>
      <c r="J1412" s="50">
        <f t="shared" si="139"/>
        <v>1.0298182234552298</v>
      </c>
      <c r="K1412" s="47">
        <f t="shared" si="142"/>
        <v>1509.7135155853668</v>
      </c>
      <c r="L1412" s="25">
        <v>1466</v>
      </c>
      <c r="M1412" s="50">
        <f t="shared" si="141"/>
        <v>1.0310140501270562</v>
      </c>
      <c r="N1412" s="47">
        <f t="shared" si="143"/>
        <v>1511.4665974862644</v>
      </c>
    </row>
    <row r="1413" spans="6:14" hidden="1" outlineLevel="1" x14ac:dyDescent="0.45">
      <c r="F1413">
        <v>1467</v>
      </c>
      <c r="G1413" s="50">
        <f t="shared" si="140"/>
        <v>1.0285045083980884</v>
      </c>
      <c r="H1413" s="47">
        <f t="shared" si="144"/>
        <v>1508.8161138199957</v>
      </c>
      <c r="I1413" s="25">
        <v>1467</v>
      </c>
      <c r="J1413" s="50">
        <f t="shared" si="139"/>
        <v>1.0297425801517115</v>
      </c>
      <c r="K1413" s="47">
        <f t="shared" si="142"/>
        <v>1510.6323650825607</v>
      </c>
      <c r="L1413" s="25">
        <v>1467</v>
      </c>
      <c r="M1413" s="50">
        <f t="shared" si="141"/>
        <v>1.0309353279087117</v>
      </c>
      <c r="N1413" s="47">
        <f t="shared" si="143"/>
        <v>1512.38212604208</v>
      </c>
    </row>
    <row r="1414" spans="6:14" hidden="1" outlineLevel="1" x14ac:dyDescent="0.45">
      <c r="F1414">
        <v>1468</v>
      </c>
      <c r="G1414" s="50">
        <f t="shared" si="140"/>
        <v>1.0284322435470226</v>
      </c>
      <c r="H1414" s="47">
        <f t="shared" si="144"/>
        <v>1509.7385335270292</v>
      </c>
      <c r="I1414" s="25">
        <v>1468</v>
      </c>
      <c r="J1414" s="50">
        <f t="shared" si="139"/>
        <v>1.0296671314918664</v>
      </c>
      <c r="K1414" s="47">
        <f t="shared" si="142"/>
        <v>1511.5513490300598</v>
      </c>
      <c r="L1414" s="25">
        <v>1468</v>
      </c>
      <c r="M1414" s="50">
        <f t="shared" si="141"/>
        <v>1.0308568084841612</v>
      </c>
      <c r="N1414" s="47">
        <f t="shared" si="143"/>
        <v>1513.2977948547486</v>
      </c>
    </row>
    <row r="1415" spans="6:14" hidden="1" outlineLevel="1" x14ac:dyDescent="0.45">
      <c r="F1415">
        <v>1469</v>
      </c>
      <c r="G1415" s="50">
        <f t="shared" si="140"/>
        <v>1.0283601644165377</v>
      </c>
      <c r="H1415" s="47">
        <f t="shared" si="144"/>
        <v>1510.6610815278939</v>
      </c>
      <c r="I1415" s="25">
        <v>1469</v>
      </c>
      <c r="J1415" s="50">
        <f t="shared" si="139"/>
        <v>1.029591876961039</v>
      </c>
      <c r="K1415" s="47">
        <f t="shared" si="142"/>
        <v>1512.4704672557664</v>
      </c>
      <c r="L1415" s="25">
        <v>1469</v>
      </c>
      <c r="M1415" s="50">
        <f t="shared" si="141"/>
        <v>1.0307784913160625</v>
      </c>
      <c r="N1415" s="47">
        <f t="shared" si="143"/>
        <v>1514.2136037432958</v>
      </c>
    </row>
    <row r="1416" spans="6:14" hidden="1" outlineLevel="1" x14ac:dyDescent="0.45">
      <c r="F1416">
        <v>1470</v>
      </c>
      <c r="G1416" s="50">
        <f t="shared" si="140"/>
        <v>1.0282882705167189</v>
      </c>
      <c r="H1416" s="47">
        <f t="shared" si="144"/>
        <v>1511.5837576595768</v>
      </c>
      <c r="I1416" s="25">
        <v>1470</v>
      </c>
      <c r="J1416" s="50">
        <f t="shared" si="139"/>
        <v>1.029516816046004</v>
      </c>
      <c r="K1416" s="47">
        <f t="shared" si="142"/>
        <v>1513.3897195876259</v>
      </c>
      <c r="L1416" s="25">
        <v>1470</v>
      </c>
      <c r="M1416" s="50">
        <f t="shared" si="141"/>
        <v>1.030700375868572</v>
      </c>
      <c r="N1416" s="47">
        <f t="shared" si="143"/>
        <v>1515.1295525268008</v>
      </c>
    </row>
    <row r="1417" spans="6:14" hidden="1" outlineLevel="1" x14ac:dyDescent="0.45">
      <c r="F1417">
        <v>1471</v>
      </c>
      <c r="G1417" s="50">
        <f t="shared" si="140"/>
        <v>1.0282165613590069</v>
      </c>
      <c r="H1417" s="47">
        <f t="shared" si="144"/>
        <v>1512.506561759099</v>
      </c>
      <c r="I1417" s="25">
        <v>1471</v>
      </c>
      <c r="J1417" s="50">
        <f t="shared" si="139"/>
        <v>1.0294419482349613</v>
      </c>
      <c r="K1417" s="47">
        <f t="shared" si="142"/>
        <v>1514.3091058536281</v>
      </c>
      <c r="L1417" s="25">
        <v>1471</v>
      </c>
      <c r="M1417" s="50">
        <f t="shared" si="141"/>
        <v>1.0306224616073398</v>
      </c>
      <c r="N1417" s="47">
        <f t="shared" si="143"/>
        <v>1516.0456410243969</v>
      </c>
    </row>
    <row r="1418" spans="6:14" hidden="1" outlineLevel="1" x14ac:dyDescent="0.45">
      <c r="F1418">
        <v>1472</v>
      </c>
      <c r="G1418" s="50">
        <f t="shared" si="140"/>
        <v>1.028145036456193</v>
      </c>
      <c r="H1418" s="47">
        <f t="shared" si="144"/>
        <v>1513.429493663516</v>
      </c>
      <c r="I1418" s="25">
        <v>1472</v>
      </c>
      <c r="J1418" s="50">
        <f t="shared" si="139"/>
        <v>1.0293672730175318</v>
      </c>
      <c r="K1418" s="47">
        <f t="shared" si="142"/>
        <v>1515.2286258818069</v>
      </c>
      <c r="L1418" s="25">
        <v>1472</v>
      </c>
      <c r="M1418" s="50">
        <f t="shared" si="141"/>
        <v>1.0305447479995054</v>
      </c>
      <c r="N1418" s="47">
        <f t="shared" si="143"/>
        <v>1516.9618690552718</v>
      </c>
    </row>
    <row r="1419" spans="6:14" hidden="1" outlineLevel="1" x14ac:dyDescent="0.45">
      <c r="F1419">
        <v>1473</v>
      </c>
      <c r="G1419" s="50">
        <f t="shared" si="140"/>
        <v>1.0280736953224168</v>
      </c>
      <c r="H1419" s="47">
        <f t="shared" si="144"/>
        <v>1514.35255320992</v>
      </c>
      <c r="I1419" s="25">
        <v>1473</v>
      </c>
      <c r="J1419" s="50">
        <f t="shared" si="139"/>
        <v>1.0292927898847539</v>
      </c>
      <c r="K1419" s="47">
        <f t="shared" si="142"/>
        <v>1516.1482795002426</v>
      </c>
      <c r="L1419" s="25">
        <v>1473</v>
      </c>
      <c r="M1419" s="50">
        <f t="shared" si="141"/>
        <v>1.0304672345136927</v>
      </c>
      <c r="N1419" s="47">
        <f t="shared" si="143"/>
        <v>1517.8782364386693</v>
      </c>
    </row>
    <row r="1420" spans="6:14" hidden="1" outlineLevel="1" x14ac:dyDescent="0.45">
      <c r="F1420">
        <v>1474</v>
      </c>
      <c r="G1420" s="50">
        <f t="shared" si="140"/>
        <v>1.0280025374731603</v>
      </c>
      <c r="H1420" s="47">
        <f t="shared" si="144"/>
        <v>1515.2757402354382</v>
      </c>
      <c r="I1420" s="25">
        <v>1474</v>
      </c>
      <c r="J1420" s="50">
        <f t="shared" si="139"/>
        <v>1.0292184983290777</v>
      </c>
      <c r="K1420" s="47">
        <f t="shared" si="142"/>
        <v>1517.0680665370605</v>
      </c>
      <c r="L1420" s="25">
        <v>1474</v>
      </c>
      <c r="M1420" s="50">
        <f t="shared" si="141"/>
        <v>1.0303899206200064</v>
      </c>
      <c r="N1420" s="47">
        <f t="shared" si="143"/>
        <v>1518.7947429938895</v>
      </c>
    </row>
    <row r="1421" spans="6:14" hidden="1" outlineLevel="1" x14ac:dyDescent="0.45">
      <c r="F1421">
        <v>1475</v>
      </c>
      <c r="G1421" s="50">
        <f t="shared" si="140"/>
        <v>1.027931562425245</v>
      </c>
      <c r="H1421" s="47">
        <f t="shared" si="144"/>
        <v>1516.1990545772364</v>
      </c>
      <c r="I1421" s="25">
        <v>1475</v>
      </c>
      <c r="J1421" s="50">
        <f t="shared" si="139"/>
        <v>1.0291443978443622</v>
      </c>
      <c r="K1421" s="47">
        <f t="shared" si="142"/>
        <v>1517.9879868204341</v>
      </c>
      <c r="L1421" s="25">
        <v>1475</v>
      </c>
      <c r="M1421" s="50">
        <f t="shared" si="141"/>
        <v>1.030312805790027</v>
      </c>
      <c r="N1421" s="47">
        <f t="shared" si="143"/>
        <v>1519.7113885402898</v>
      </c>
    </row>
    <row r="1422" spans="6:14" hidden="1" outlineLevel="1" x14ac:dyDescent="0.45">
      <c r="F1422">
        <v>1476</v>
      </c>
      <c r="G1422" s="50">
        <f t="shared" si="140"/>
        <v>1.0278607696968274</v>
      </c>
      <c r="H1422" s="47">
        <f t="shared" si="144"/>
        <v>1517.1224960725172</v>
      </c>
      <c r="I1422" s="25">
        <v>1476</v>
      </c>
      <c r="J1422" s="50">
        <f t="shared" si="139"/>
        <v>1.0290704879258703</v>
      </c>
      <c r="K1422" s="47">
        <f t="shared" si="142"/>
        <v>1518.9080401785845</v>
      </c>
      <c r="L1422" s="25">
        <v>1476</v>
      </c>
      <c r="M1422" s="50">
        <f t="shared" si="141"/>
        <v>1.030235889496806</v>
      </c>
      <c r="N1422" s="47">
        <f t="shared" si="143"/>
        <v>1520.6281728972856</v>
      </c>
    </row>
    <row r="1423" spans="6:14" hidden="1" outlineLevel="1" x14ac:dyDescent="0.45">
      <c r="F1423">
        <v>1477</v>
      </c>
      <c r="G1423" s="50">
        <f t="shared" si="140"/>
        <v>1.0277901588073954</v>
      </c>
      <c r="H1423" s="47">
        <f t="shared" si="144"/>
        <v>1518.0460645585231</v>
      </c>
      <c r="I1423" s="25">
        <v>1477</v>
      </c>
      <c r="J1423" s="50">
        <f t="shared" si="139"/>
        <v>1.028996768070265</v>
      </c>
      <c r="K1423" s="47">
        <f t="shared" si="142"/>
        <v>1519.8282264397812</v>
      </c>
      <c r="L1423" s="25">
        <v>1477</v>
      </c>
      <c r="M1423" s="50">
        <f t="shared" si="141"/>
        <v>1.0301591712148617</v>
      </c>
      <c r="N1423" s="47">
        <f t="shared" si="143"/>
        <v>1521.5450958843508</v>
      </c>
    </row>
    <row r="1424" spans="6:14" hidden="1" outlineLevel="1" x14ac:dyDescent="0.45">
      <c r="F1424">
        <v>1478</v>
      </c>
      <c r="G1424" s="50">
        <f t="shared" si="140"/>
        <v>1.0277197292777642</v>
      </c>
      <c r="H1424" s="47">
        <f t="shared" si="144"/>
        <v>1518.9697598725356</v>
      </c>
      <c r="I1424" s="25">
        <v>1478</v>
      </c>
      <c r="J1424" s="50">
        <f t="shared" si="139"/>
        <v>1.0289232377756046</v>
      </c>
      <c r="K1424" s="47">
        <f t="shared" si="142"/>
        <v>1520.7485454323435</v>
      </c>
      <c r="L1424" s="25">
        <v>1478</v>
      </c>
      <c r="M1424" s="50">
        <f t="shared" si="141"/>
        <v>1.0300826504201752</v>
      </c>
      <c r="N1424" s="47">
        <f t="shared" si="143"/>
        <v>1522.462157321019</v>
      </c>
    </row>
    <row r="1425" spans="6:14" hidden="1" outlineLevel="1" x14ac:dyDescent="0.45">
      <c r="F1425">
        <v>1479</v>
      </c>
      <c r="G1425" s="50">
        <f t="shared" si="140"/>
        <v>1.027649480630072</v>
      </c>
      <c r="H1425" s="47">
        <f t="shared" si="144"/>
        <v>1519.8935818518764</v>
      </c>
      <c r="I1425" s="25">
        <v>1479</v>
      </c>
      <c r="J1425" s="50">
        <f t="shared" si="139"/>
        <v>1.0288498965413388</v>
      </c>
      <c r="K1425" s="47">
        <f t="shared" si="142"/>
        <v>1521.6689969846402</v>
      </c>
      <c r="L1425" s="25">
        <v>1479</v>
      </c>
      <c r="M1425" s="50">
        <f t="shared" si="141"/>
        <v>1.0300063265901858</v>
      </c>
      <c r="N1425" s="47">
        <f t="shared" si="143"/>
        <v>1523.3793570268847</v>
      </c>
    </row>
    <row r="1426" spans="6:14" hidden="1" outlineLevel="1" x14ac:dyDescent="0.45">
      <c r="F1426">
        <v>1480</v>
      </c>
      <c r="G1426" s="50">
        <f t="shared" si="140"/>
        <v>1.0275794123877764</v>
      </c>
      <c r="H1426" s="47">
        <f t="shared" si="144"/>
        <v>1520.817530333909</v>
      </c>
      <c r="I1426" s="25">
        <v>1480</v>
      </c>
      <c r="J1426" s="50">
        <f t="shared" si="139"/>
        <v>1.0287767438683051</v>
      </c>
      <c r="K1426" s="47">
        <f t="shared" si="142"/>
        <v>1522.5895809250915</v>
      </c>
      <c r="L1426" s="25">
        <v>1480</v>
      </c>
      <c r="M1426" s="50">
        <f t="shared" si="141"/>
        <v>1.0299301992037857</v>
      </c>
      <c r="N1426" s="47">
        <f t="shared" si="143"/>
        <v>1524.2966948216028</v>
      </c>
    </row>
    <row r="1427" spans="6:14" hidden="1" outlineLevel="1" x14ac:dyDescent="0.45">
      <c r="F1427">
        <v>1481</v>
      </c>
      <c r="G1427" s="50">
        <f t="shared" si="140"/>
        <v>1.0275095240756504</v>
      </c>
      <c r="H1427" s="47">
        <f t="shared" si="144"/>
        <v>1521.7416051560383</v>
      </c>
      <c r="I1427" s="25">
        <v>1481</v>
      </c>
      <c r="J1427" s="50">
        <f t="shared" ref="J1427:J1446" si="145">J1426^$J$19</f>
        <v>1.0287037792587237</v>
      </c>
      <c r="K1427" s="47">
        <f t="shared" si="142"/>
        <v>1523.5102970821697</v>
      </c>
      <c r="L1427" s="25">
        <v>1481</v>
      </c>
      <c r="M1427" s="50">
        <f t="shared" si="141"/>
        <v>1.0298542677413169</v>
      </c>
      <c r="N1427" s="47">
        <f t="shared" si="143"/>
        <v>1525.2141705248903</v>
      </c>
    </row>
    <row r="1428" spans="6:14" hidden="1" outlineLevel="1" x14ac:dyDescent="0.45">
      <c r="F1428">
        <v>1482</v>
      </c>
      <c r="G1428" s="50">
        <f t="shared" si="140"/>
        <v>1.0274398152197786</v>
      </c>
      <c r="H1428" s="47">
        <f t="shared" si="144"/>
        <v>1522.6658061557118</v>
      </c>
      <c r="I1428" s="25">
        <v>1482</v>
      </c>
      <c r="J1428" s="50">
        <f t="shared" si="145"/>
        <v>1.0286310022161937</v>
      </c>
      <c r="K1428" s="47">
        <f t="shared" si="142"/>
        <v>1524.4311452843992</v>
      </c>
      <c r="L1428" s="25">
        <v>1482</v>
      </c>
      <c r="M1428" s="50">
        <f t="shared" si="141"/>
        <v>1.0297785316845662</v>
      </c>
      <c r="N1428" s="47">
        <f t="shared" si="143"/>
        <v>1526.1317839565272</v>
      </c>
    </row>
    <row r="1429" spans="6:14" hidden="1" outlineLevel="1" x14ac:dyDescent="0.45">
      <c r="F1429">
        <v>1483</v>
      </c>
      <c r="G1429" s="50">
        <f t="shared" si="140"/>
        <v>1.0273702853475526</v>
      </c>
      <c r="H1429" s="47">
        <f t="shared" si="144"/>
        <v>1523.5901331704206</v>
      </c>
      <c r="I1429" s="25">
        <v>1483</v>
      </c>
      <c r="J1429" s="50">
        <f t="shared" si="145"/>
        <v>1.0285584122456892</v>
      </c>
      <c r="K1429" s="47">
        <f t="shared" si="142"/>
        <v>1525.3521253603571</v>
      </c>
      <c r="L1429" s="25">
        <v>1483</v>
      </c>
      <c r="M1429" s="50">
        <f t="shared" si="141"/>
        <v>1.0297029905167607</v>
      </c>
      <c r="N1429" s="47">
        <f t="shared" si="143"/>
        <v>1527.0495349363562</v>
      </c>
    </row>
    <row r="1430" spans="6:14" hidden="1" outlineLevel="1" x14ac:dyDescent="0.45">
      <c r="F1430">
        <v>1484</v>
      </c>
      <c r="G1430" s="50">
        <f t="shared" si="140"/>
        <v>1.0273009339876682</v>
      </c>
      <c r="H1430" s="47">
        <f t="shared" si="144"/>
        <v>1524.5145860376997</v>
      </c>
      <c r="I1430" s="25">
        <v>1484</v>
      </c>
      <c r="J1430" s="50">
        <f t="shared" si="145"/>
        <v>1.028486008853555</v>
      </c>
      <c r="K1430" s="47">
        <f t="shared" si="142"/>
        <v>1526.2732371386755</v>
      </c>
      <c r="L1430" s="25">
        <v>1484</v>
      </c>
      <c r="M1430" s="50">
        <f t="shared" si="141"/>
        <v>1.0296276437225638</v>
      </c>
      <c r="N1430" s="47">
        <f t="shared" si="143"/>
        <v>1527.9674232842847</v>
      </c>
    </row>
    <row r="1431" spans="6:14" hidden="1" outlineLevel="1" x14ac:dyDescent="0.45">
      <c r="F1431">
        <v>1485</v>
      </c>
      <c r="G1431" s="50">
        <f t="shared" si="140"/>
        <v>1.0272317606701207</v>
      </c>
      <c r="H1431" s="47">
        <f t="shared" si="144"/>
        <v>1525.4391645951291</v>
      </c>
      <c r="I1431" s="25">
        <v>1485</v>
      </c>
      <c r="J1431" s="50">
        <f t="shared" si="145"/>
        <v>1.0284137915475022</v>
      </c>
      <c r="K1431" s="47">
        <f t="shared" si="142"/>
        <v>1527.1944804480408</v>
      </c>
      <c r="L1431" s="25">
        <v>1485</v>
      </c>
      <c r="M1431" s="50">
        <f t="shared" si="141"/>
        <v>1.0295524907880702</v>
      </c>
      <c r="N1431" s="47">
        <f t="shared" si="143"/>
        <v>1528.8854488202842</v>
      </c>
    </row>
    <row r="1432" spans="6:14" hidden="1" outlineLevel="1" x14ac:dyDescent="0.45">
      <c r="F1432">
        <v>1486</v>
      </c>
      <c r="G1432" s="50">
        <f t="shared" si="140"/>
        <v>1.027162764926201</v>
      </c>
      <c r="H1432" s="47">
        <f t="shared" si="144"/>
        <v>1526.3638686803347</v>
      </c>
      <c r="I1432" s="25">
        <v>1486</v>
      </c>
      <c r="J1432" s="50">
        <f t="shared" si="145"/>
        <v>1.0283417598366049</v>
      </c>
      <c r="K1432" s="47">
        <f t="shared" si="142"/>
        <v>1528.115855117195</v>
      </c>
      <c r="L1432" s="25">
        <v>1486</v>
      </c>
      <c r="M1432" s="50">
        <f t="shared" si="141"/>
        <v>1.0294775312008029</v>
      </c>
      <c r="N1432" s="47">
        <f t="shared" si="143"/>
        <v>1529.803611364393</v>
      </c>
    </row>
    <row r="1433" spans="6:14" hidden="1" outlineLevel="1" x14ac:dyDescent="0.45">
      <c r="F1433">
        <v>1487</v>
      </c>
      <c r="G1433" s="50">
        <f t="shared" si="140"/>
        <v>1.0270939462884923</v>
      </c>
      <c r="H1433" s="47">
        <f t="shared" si="144"/>
        <v>1527.288698130988</v>
      </c>
      <c r="I1433" s="25">
        <v>1487</v>
      </c>
      <c r="J1433" s="50">
        <f t="shared" si="145"/>
        <v>1.0282699132312951</v>
      </c>
      <c r="K1433" s="47">
        <f t="shared" si="142"/>
        <v>1529.0373609749358</v>
      </c>
      <c r="L1433" s="25">
        <v>1487</v>
      </c>
      <c r="M1433" s="50">
        <f t="shared" si="141"/>
        <v>1.0294027644497075</v>
      </c>
      <c r="N1433" s="47">
        <f t="shared" si="143"/>
        <v>1530.721910736715</v>
      </c>
    </row>
    <row r="1434" spans="6:14" hidden="1" outlineLevel="1" x14ac:dyDescent="0.45">
      <c r="F1434">
        <v>1488</v>
      </c>
      <c r="G1434" s="50">
        <f t="shared" si="140"/>
        <v>1.0270253042908661</v>
      </c>
      <c r="H1434" s="47">
        <f t="shared" si="144"/>
        <v>1528.2136527848088</v>
      </c>
      <c r="I1434" s="25">
        <v>1488</v>
      </c>
      <c r="J1434" s="50">
        <f t="shared" si="145"/>
        <v>1.0281982512433592</v>
      </c>
      <c r="K1434" s="47">
        <f t="shared" si="142"/>
        <v>1529.9589978501185</v>
      </c>
      <c r="L1434" s="25">
        <v>1488</v>
      </c>
      <c r="M1434" s="50">
        <f t="shared" si="141"/>
        <v>1.0293281900251485</v>
      </c>
      <c r="N1434" s="47">
        <f t="shared" si="143"/>
        <v>1531.640346757421</v>
      </c>
    </row>
    <row r="1435" spans="6:14" hidden="1" outlineLevel="1" x14ac:dyDescent="0.45">
      <c r="F1435">
        <v>1489</v>
      </c>
      <c r="G1435" s="50">
        <f t="shared" si="140"/>
        <v>1.026956838468478</v>
      </c>
      <c r="H1435" s="47">
        <f t="shared" si="144"/>
        <v>1529.1387324795637</v>
      </c>
      <c r="I1435" s="25">
        <v>1489</v>
      </c>
      <c r="J1435" s="50">
        <f t="shared" si="145"/>
        <v>1.0281267733859338</v>
      </c>
      <c r="K1435" s="47">
        <f t="shared" si="142"/>
        <v>1530.8807655716555</v>
      </c>
      <c r="L1435" s="25">
        <v>1489</v>
      </c>
      <c r="M1435" s="50">
        <f t="shared" si="141"/>
        <v>1.0292538074189053</v>
      </c>
      <c r="N1435" s="47">
        <f t="shared" si="143"/>
        <v>1532.5589192467498</v>
      </c>
    </row>
    <row r="1436" spans="6:14" hidden="1" outlineLevel="1" x14ac:dyDescent="0.45">
      <c r="F1436">
        <v>1490</v>
      </c>
      <c r="G1436" s="50">
        <f t="shared" si="140"/>
        <v>1.0268885483577639</v>
      </c>
      <c r="H1436" s="47">
        <f t="shared" si="144"/>
        <v>1530.0639370530682</v>
      </c>
      <c r="I1436" s="25">
        <v>1490</v>
      </c>
      <c r="J1436" s="50">
        <f t="shared" si="145"/>
        <v>1.0280554791735022</v>
      </c>
      <c r="K1436" s="47">
        <f t="shared" si="142"/>
        <v>1531.8026639685181</v>
      </c>
      <c r="L1436" s="25">
        <v>1490</v>
      </c>
      <c r="M1436" s="50">
        <f t="shared" si="141"/>
        <v>1.0291796161241673</v>
      </c>
      <c r="N1436" s="47">
        <f t="shared" si="143"/>
        <v>1533.4776280250094</v>
      </c>
    </row>
    <row r="1437" spans="6:14" hidden="1" outlineLevel="1" x14ac:dyDescent="0.45">
      <c r="F1437">
        <v>1491</v>
      </c>
      <c r="G1437" s="50">
        <f t="shared" si="140"/>
        <v>1.0268204334964366</v>
      </c>
      <c r="H1437" s="47">
        <f t="shared" si="144"/>
        <v>1530.989266343187</v>
      </c>
      <c r="I1437" s="25">
        <v>1491</v>
      </c>
      <c r="J1437" s="50">
        <f t="shared" si="145"/>
        <v>1.0279843681218894</v>
      </c>
      <c r="K1437" s="47">
        <f t="shared" si="142"/>
        <v>1532.7246928697371</v>
      </c>
      <c r="L1437" s="25">
        <v>1491</v>
      </c>
      <c r="M1437" s="50">
        <f t="shared" si="141"/>
        <v>1.0291056156355303</v>
      </c>
      <c r="N1437" s="47">
        <f t="shared" si="143"/>
        <v>1534.3964729125755</v>
      </c>
    </row>
    <row r="1438" spans="6:14" hidden="1" outlineLevel="1" x14ac:dyDescent="0.45">
      <c r="F1438">
        <v>1492</v>
      </c>
      <c r="G1438" s="50">
        <f t="shared" si="140"/>
        <v>1.0267524934234817</v>
      </c>
      <c r="H1438" s="47">
        <f t="shared" si="144"/>
        <v>1531.9147201878347</v>
      </c>
      <c r="I1438" s="25">
        <v>1492</v>
      </c>
      <c r="J1438" s="50">
        <f t="shared" si="145"/>
        <v>1.0279134397482588</v>
      </c>
      <c r="K1438" s="47">
        <f t="shared" si="142"/>
        <v>1533.6468521044021</v>
      </c>
      <c r="L1438" s="25">
        <v>1492</v>
      </c>
      <c r="M1438" s="50">
        <f t="shared" si="141"/>
        <v>1.0290318054489918</v>
      </c>
      <c r="N1438" s="47">
        <f t="shared" si="143"/>
        <v>1535.3154537298958</v>
      </c>
    </row>
    <row r="1439" spans="6:14" hidden="1" outlineLevel="1" x14ac:dyDescent="0.45">
      <c r="F1439">
        <v>1493</v>
      </c>
      <c r="G1439" s="50">
        <f t="shared" si="140"/>
        <v>1.0266847276791542</v>
      </c>
      <c r="H1439" s="47">
        <f t="shared" si="144"/>
        <v>1532.8402984249772</v>
      </c>
      <c r="I1439" s="25">
        <v>1493</v>
      </c>
      <c r="J1439" s="50">
        <f t="shared" si="145"/>
        <v>1.0278426935711076</v>
      </c>
      <c r="K1439" s="47">
        <f t="shared" si="142"/>
        <v>1534.5691415016636</v>
      </c>
      <c r="L1439" s="25">
        <v>1493</v>
      </c>
      <c r="M1439" s="50">
        <f t="shared" si="141"/>
        <v>1.0289581850619469</v>
      </c>
      <c r="N1439" s="47">
        <f t="shared" si="143"/>
        <v>1536.2345702974867</v>
      </c>
    </row>
    <row r="1440" spans="6:14" hidden="1" outlineLevel="1" x14ac:dyDescent="0.45">
      <c r="F1440">
        <v>1494</v>
      </c>
      <c r="G1440" s="50">
        <f t="shared" si="140"/>
        <v>1.026617135804974</v>
      </c>
      <c r="H1440" s="47">
        <f t="shared" si="144"/>
        <v>1533.7660008926312</v>
      </c>
      <c r="I1440" s="25">
        <v>1494</v>
      </c>
      <c r="J1440" s="50">
        <f t="shared" si="145"/>
        <v>1.0277721291102637</v>
      </c>
      <c r="K1440" s="47">
        <f t="shared" si="142"/>
        <v>1535.491560890734</v>
      </c>
      <c r="L1440" s="25">
        <v>1494</v>
      </c>
      <c r="M1440" s="50">
        <f t="shared" si="141"/>
        <v>1.0288847539731845</v>
      </c>
      <c r="N1440" s="47">
        <f t="shared" si="143"/>
        <v>1537.1538224359376</v>
      </c>
    </row>
    <row r="1441" spans="6:14" hidden="1" outlineLevel="1" x14ac:dyDescent="0.45">
      <c r="F1441">
        <v>1495</v>
      </c>
      <c r="G1441" s="50">
        <f t="shared" si="140"/>
        <v>1.026549717343723</v>
      </c>
      <c r="H1441" s="47">
        <f t="shared" si="144"/>
        <v>1534.691827428866</v>
      </c>
      <c r="I1441" s="25">
        <v>1495</v>
      </c>
      <c r="J1441" s="50">
        <f t="shared" si="145"/>
        <v>1.0277017458868809</v>
      </c>
      <c r="K1441" s="47">
        <f t="shared" si="142"/>
        <v>1536.414110100887</v>
      </c>
      <c r="L1441" s="25">
        <v>1495</v>
      </c>
      <c r="M1441" s="50">
        <f t="shared" si="141"/>
        <v>1.0288115116828824</v>
      </c>
      <c r="N1441" s="47">
        <f t="shared" si="143"/>
        <v>1538.0732099659092</v>
      </c>
    </row>
    <row r="1442" spans="6:14" hidden="1" outlineLevel="1" x14ac:dyDescent="0.45">
      <c r="F1442">
        <v>1496</v>
      </c>
      <c r="G1442" s="50">
        <f t="shared" si="140"/>
        <v>1.0264824718394405</v>
      </c>
      <c r="H1442" s="47">
        <f t="shared" si="144"/>
        <v>1535.6177778718031</v>
      </c>
      <c r="I1442" s="25">
        <v>1496</v>
      </c>
      <c r="J1442" s="50">
        <f t="shared" si="145"/>
        <v>1.0276315434234353</v>
      </c>
      <c r="K1442" s="47">
        <f t="shared" si="142"/>
        <v>1537.3367889614592</v>
      </c>
      <c r="L1442" s="25">
        <v>1496</v>
      </c>
      <c r="M1442" s="50">
        <f t="shared" si="141"/>
        <v>1.0287384576926035</v>
      </c>
      <c r="N1442" s="47">
        <f t="shared" si="143"/>
        <v>1538.9927327081348</v>
      </c>
    </row>
    <row r="1443" spans="6:14" hidden="1" outlineLevel="1" x14ac:dyDescent="0.45">
      <c r="F1443">
        <v>1497</v>
      </c>
      <c r="G1443" s="50">
        <f t="shared" si="140"/>
        <v>1.0264153988374201</v>
      </c>
      <c r="H1443" s="47">
        <f t="shared" si="144"/>
        <v>1536.5438520596178</v>
      </c>
      <c r="I1443" s="25">
        <v>1497</v>
      </c>
      <c r="J1443" s="50">
        <f t="shared" si="145"/>
        <v>1.0275615212437215</v>
      </c>
      <c r="K1443" s="47">
        <f t="shared" si="142"/>
        <v>1538.259597301851</v>
      </c>
      <c r="L1443" s="25">
        <v>1497</v>
      </c>
      <c r="M1443" s="50">
        <f t="shared" si="141"/>
        <v>1.028665591505292</v>
      </c>
      <c r="N1443" s="47">
        <f t="shared" si="143"/>
        <v>1539.9123904834221</v>
      </c>
    </row>
    <row r="1444" spans="6:14" hidden="1" outlineLevel="1" x14ac:dyDescent="0.45">
      <c r="F1444">
        <v>1498</v>
      </c>
      <c r="G1444" s="50">
        <f t="shared" si="140"/>
        <v>1.0263484978842057</v>
      </c>
      <c r="H1444" s="47">
        <f t="shared" si="144"/>
        <v>1537.4700498305401</v>
      </c>
      <c r="I1444" s="25">
        <v>1498</v>
      </c>
      <c r="J1444" s="50">
        <f t="shared" si="145"/>
        <v>1.0274916788728479</v>
      </c>
      <c r="K1444" s="47">
        <f t="shared" si="142"/>
        <v>1539.1825349515261</v>
      </c>
      <c r="L1444" s="25">
        <v>1498</v>
      </c>
      <c r="M1444" s="50">
        <f t="shared" si="141"/>
        <v>1.0285929126252684</v>
      </c>
      <c r="N1444" s="47">
        <f t="shared" si="143"/>
        <v>1540.832183112652</v>
      </c>
    </row>
    <row r="1445" spans="6:14" hidden="1" outlineLevel="1" x14ac:dyDescent="0.45">
      <c r="F1445">
        <v>1499</v>
      </c>
      <c r="G1445" s="50">
        <f t="shared" si="140"/>
        <v>1.026281768527588</v>
      </c>
      <c r="H1445" s="47">
        <f t="shared" si="144"/>
        <v>1538.3963710228545</v>
      </c>
      <c r="I1445" s="25">
        <v>1499</v>
      </c>
      <c r="J1445" s="50">
        <f t="shared" si="145"/>
        <v>1.0274220158372338</v>
      </c>
      <c r="K1445" s="47">
        <f t="shared" si="142"/>
        <v>1540.1056017400135</v>
      </c>
      <c r="L1445" s="25">
        <v>1499</v>
      </c>
      <c r="M1445" s="50">
        <f t="shared" si="141"/>
        <v>1.0285204205582259</v>
      </c>
      <c r="N1445" s="47">
        <f t="shared" si="143"/>
        <v>1541.7521104167806</v>
      </c>
    </row>
    <row r="1446" spans="6:14" collapsed="1" x14ac:dyDescent="0.45">
      <c r="F1446" s="26">
        <v>1500</v>
      </c>
      <c r="G1446" s="50">
        <f t="shared" si="140"/>
        <v>1.0262152103166007</v>
      </c>
      <c r="H1446" s="47">
        <f t="shared" si="144"/>
        <v>1539.3228154749011</v>
      </c>
      <c r="I1446" s="49">
        <v>1500</v>
      </c>
      <c r="J1446" s="50">
        <f t="shared" si="145"/>
        <v>1.0273525316646051</v>
      </c>
      <c r="K1446" s="47">
        <f t="shared" si="142"/>
        <v>1541.0287974969076</v>
      </c>
      <c r="L1446" s="49">
        <v>1500</v>
      </c>
      <c r="M1446" s="50">
        <f t="shared" si="141"/>
        <v>1.0284481148112266</v>
      </c>
      <c r="N1446" s="47">
        <f t="shared" si="143"/>
        <v>1542.6721722168397</v>
      </c>
    </row>
  </sheetData>
  <sheetProtection selectLockedCells="1" selectUnlockedCells="1"/>
  <sortState xmlns:xlrd2="http://schemas.microsoft.com/office/spreadsheetml/2017/richdata2" ref="C3:C10">
    <sortCondition ref="C3"/>
  </sortState>
  <pageMargins left="0.7" right="0.7" top="0.75" bottom="0.75" header="0.3" footer="0.3"/>
  <pageSetup paperSize="9" scale="4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ce2902-b34a-4503-9084-58d3448d1b6f">
      <Terms xmlns="http://schemas.microsoft.com/office/infopath/2007/PartnerControls"/>
    </lcf76f155ced4ddcb4097134ff3c332f>
    <TaxCatchAll xmlns="f8ceb90b-b19b-421b-aa39-1955100b9c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173B90734304CBDCBAA2E57E3E6F0" ma:contentTypeVersion="12" ma:contentTypeDescription="Create a new document." ma:contentTypeScope="" ma:versionID="bdb8d9a6d714d9b3f0cffe5abd7ec948">
  <xsd:schema xmlns:xsd="http://www.w3.org/2001/XMLSchema" xmlns:xs="http://www.w3.org/2001/XMLSchema" xmlns:p="http://schemas.microsoft.com/office/2006/metadata/properties" xmlns:ns2="fece2902-b34a-4503-9084-58d3448d1b6f" xmlns:ns3="f8ceb90b-b19b-421b-aa39-1955100b9c41" targetNamespace="http://schemas.microsoft.com/office/2006/metadata/properties" ma:root="true" ma:fieldsID="c50bce4d8120630c196a71c420f7779c" ns2:_="" ns3:_="">
    <xsd:import namespace="fece2902-b34a-4503-9084-58d3448d1b6f"/>
    <xsd:import namespace="f8ceb90b-b19b-421b-aa39-1955100b9c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e2902-b34a-4503-9084-58d3448d1b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5a638eb-336d-4a77-9d4b-1a2ff89923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eb90b-b19b-421b-aa39-1955100b9c4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8ae06d3-5a27-4d66-8318-6da59d1cc924}" ma:internalName="TaxCatchAll" ma:showField="CatchAllData" ma:web="9212c885-d8a4-4087-a132-3988a2ebcd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B9AB6-EEAE-4A99-BA09-15CB1B320944}">
  <ds:schemaRefs>
    <ds:schemaRef ds:uri="http://purl.org/dc/elements/1.1/"/>
    <ds:schemaRef ds:uri="http://purl.org/dc/terms/"/>
    <ds:schemaRef ds:uri="http://purl.org/dc/dcmitype/"/>
    <ds:schemaRef ds:uri="fece2902-b34a-4503-9084-58d3448d1b6f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f8ceb90b-b19b-421b-aa39-1955100b9c41"/>
  </ds:schemaRefs>
</ds:datastoreItem>
</file>

<file path=customXml/itemProps2.xml><?xml version="1.0" encoding="utf-8"?>
<ds:datastoreItem xmlns:ds="http://schemas.openxmlformats.org/officeDocument/2006/customXml" ds:itemID="{C59A2AD2-835E-4B49-88AF-8704CB96C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e2902-b34a-4503-9084-58d3448d1b6f"/>
    <ds:schemaRef ds:uri="f8ceb90b-b19b-421b-aa39-1955100b9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C2D60D-BD06-4778-9EC0-2E21BBDA9E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14</vt:i4>
      </vt:variant>
    </vt:vector>
  </HeadingPairs>
  <TitlesOfParts>
    <vt:vector size="18" baseType="lpstr">
      <vt:lpstr>Informasjon</vt:lpstr>
      <vt:lpstr>Hovedside</vt:lpstr>
      <vt:lpstr>Redaksjon ny bok </vt:lpstr>
      <vt:lpstr>Nedtrekksmenyer</vt:lpstr>
      <vt:lpstr>_</vt:lpstr>
      <vt:lpstr>Nedtrekksmenyer!Nyutgivelseellerrevisjon</vt:lpstr>
      <vt:lpstr>Prisberegning</vt:lpstr>
      <vt:lpstr>Prisberegning2</vt:lpstr>
      <vt:lpstr>Prisberegning3</vt:lpstr>
      <vt:lpstr>Prisfaktor1</vt:lpstr>
      <vt:lpstr>Prisfaktor11</vt:lpstr>
      <vt:lpstr>Prisfaktor2</vt:lpstr>
      <vt:lpstr>Prisfaktor21</vt:lpstr>
      <vt:lpstr>Prisfaktor3</vt:lpstr>
      <vt:lpstr>Prisfaktor31</vt:lpstr>
      <vt:lpstr>Nedtrekksmenyer!Revisjonellernyutgivelse</vt:lpstr>
      <vt:lpstr>Hovedside!Utskriftsområde</vt:lpstr>
      <vt:lpstr>Velg_teknisk_kategori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 Ubbe</dc:creator>
  <cp:keywords/>
  <dc:description/>
  <cp:lastModifiedBy>Katrine Utgård</cp:lastModifiedBy>
  <cp:revision/>
  <dcterms:created xsi:type="dcterms:W3CDTF">2023-07-25T08:18:27Z</dcterms:created>
  <dcterms:modified xsi:type="dcterms:W3CDTF">2025-06-25T13:41:02Z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SIP_Label_e96e116a-ae70-4e3d-be7e-d31ac0727b31_ActionId">
    <vt:lpwstr>e9b6d882-fc82-4e78-a230-3222303bd734</vt:lpwstr>
  </property>
  <property fmtid="{D5CDD505-2E9C-101B-9397-08002B2CF9AE}" pid="4" name="MSIP_Label_4012811f-b717-4099-a412-3cacd3519ab9_Method">
    <vt:lpwstr>Privileged</vt:lpwstr>
  </property>
  <property fmtid="{D5CDD505-2E9C-101B-9397-08002B2CF9AE}" pid="5" name="MSIP_Label_4012811f-b717-4099-a412-3cacd3519ab9_SiteId">
    <vt:lpwstr>1ec46890-73f8-4a2a-9b2c-9a6611f1c922</vt:lpwstr>
  </property>
  <property fmtid="{D5CDD505-2E9C-101B-9397-08002B2CF9AE}" pid="6" name="ContentTypeId">
    <vt:lpwstr>0x010100F3D173B90734304CBDCBAA2E57E3E6F0</vt:lpwstr>
  </property>
  <property fmtid="{D5CDD505-2E9C-101B-9397-08002B2CF9AE}" pid="7" name="MSIP_Label_e96e116a-ae70-4e3d-be7e-d31ac0727b31_ContentBits">
    <vt:lpwstr>0</vt:lpwstr>
  </property>
  <property fmtid="{D5CDD505-2E9C-101B-9397-08002B2CF9AE}" pid="8" name="MSIP_Label_4012811f-b717-4099-a412-3cacd3519ab9_Enabled">
    <vt:lpwstr>true</vt:lpwstr>
  </property>
  <property fmtid="{D5CDD505-2E9C-101B-9397-08002B2CF9AE}" pid="9" name="MSIP_Label_4012811f-b717-4099-a412-3cacd3519ab9_Name">
    <vt:lpwstr>Åpen</vt:lpwstr>
  </property>
  <property fmtid="{D5CDD505-2E9C-101B-9397-08002B2CF9AE}" pid="10" name="MSIP_Label_4012811f-b717-4099-a412-3cacd3519ab9_ContentBits">
    <vt:lpwstr>0</vt:lpwstr>
  </property>
  <property fmtid="{D5CDD505-2E9C-101B-9397-08002B2CF9AE}" pid="11" name="MSIP_Label_e96e116a-ae70-4e3d-be7e-d31ac0727b31_Enabled">
    <vt:lpwstr>true</vt:lpwstr>
  </property>
  <property fmtid="{D5CDD505-2E9C-101B-9397-08002B2CF9AE}" pid="12" name="MSIP_Label_4012811f-b717-4099-a412-3cacd3519ab9_SetDate">
    <vt:lpwstr>2022-02-01T14:14:02Z</vt:lpwstr>
  </property>
  <property fmtid="{D5CDD505-2E9C-101B-9397-08002B2CF9AE}" pid="13" name="MSIP_Label_4012811f-b717-4099-a412-3cacd3519ab9_ActionId">
    <vt:lpwstr>b907e281-fba2-412b-9473-74dad1560e17</vt:lpwstr>
  </property>
  <property fmtid="{D5CDD505-2E9C-101B-9397-08002B2CF9AE}" pid="14" name="MSIP_Label_e96e116a-ae70-4e3d-be7e-d31ac0727b31_SiteId">
    <vt:lpwstr>e21a9bd2-dcf8-44df-83fa-aa16c3e0af23</vt:lpwstr>
  </property>
  <property fmtid="{D5CDD505-2E9C-101B-9397-08002B2CF9AE}" pid="15" name="MSIP_Label_e96e116a-ae70-4e3d-be7e-d31ac0727b31_Method">
    <vt:lpwstr>Privileged</vt:lpwstr>
  </property>
  <property fmtid="{D5CDD505-2E9C-101B-9397-08002B2CF9AE}" pid="16" name="MSIP_Label_e96e116a-ae70-4e3d-be7e-d31ac0727b31_SetDate">
    <vt:lpwstr>2021-02-08T12:56:23Z</vt:lpwstr>
  </property>
  <property fmtid="{D5CDD505-2E9C-101B-9397-08002B2CF9AE}" pid="17" name="MSIP_Label_e96e116a-ae70-4e3d-be7e-d31ac0727b31_Name">
    <vt:lpwstr>Åpen</vt:lpwstr>
  </property>
  <property fmtid="{D5CDD505-2E9C-101B-9397-08002B2CF9AE}" pid="18" name="MediaServiceImageTags">
    <vt:lpwstr/>
  </property>
  <property fmtid="{D5CDD505-2E9C-101B-9397-08002B2CF9AE}" pid="19" name="xd_ProgID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Klassifisering">
    <vt:lpwstr>Intern</vt:lpwstr>
  </property>
  <property fmtid="{D5CDD505-2E9C-101B-9397-08002B2CF9AE}" pid="24" name="TriggerFlowInfo">
    <vt:lpwstr/>
  </property>
  <property fmtid="{D5CDD505-2E9C-101B-9397-08002B2CF9AE}" pid="25" name="xd_Signature">
    <vt:bool>false</vt:bool>
  </property>
  <property fmtid="{D5CDD505-2E9C-101B-9397-08002B2CF9AE}" pid="26" name="Ekstern">
    <vt:bool>false</vt:bool>
  </property>
  <property fmtid="{D5CDD505-2E9C-101B-9397-08002B2CF9AE}" pid="27" name="SharedWithUsers">
    <vt:lpwstr>31;#Terje Kolbu Jacobsen</vt:lpwstr>
  </property>
  <property fmtid="{D5CDD505-2E9C-101B-9397-08002B2CF9AE}" pid="28" name="Arkivverdig">
    <vt:bool>false</vt:bool>
  </property>
</Properties>
</file>