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1"/>
  </bookViews>
  <sheets>
    <sheet sheetId="1" name="Start here" state="visible" r:id="rId4"/>
    <sheet sheetId="2" name="Register" state="visible" r:id="rId5"/>
    <sheet sheetId="3" name="Summary" state="visible" r:id="rId6"/>
    <sheet sheetId="4" name="Lists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Your own reference, such as the number on the asset tag.</t>
        </r>
      </text>
    </comment>
    <comment ref="B1" authorId="0">
      <text>
        <r>
          <t>Required. The name people use for this asset.</t>
        </r>
      </text>
    </comment>
    <comment ref="E1" authorId="0">
      <text>
        <r>
          <t>The person responsible for it. Update this when staff leave.</t>
        </r>
      </text>
    </comment>
    <comment ref="L1" authorId="0">
      <text>
        <r>
          <t>For tax, use the ATO effective life for this kind of asset.</t>
        </r>
      </text>
    </comment>
    <comment ref="N1" authorId="0">
      <text>
        <r>
          <t>Calculated. Estimated value as at today.</t>
        </r>
      </text>
    </comment>
    <comment ref="O1" authorId="0">
      <text>
        <r>
          <t>Calculated from the purchase date.</t>
        </r>
      </text>
    </comment>
  </commentList>
</comments>
</file>

<file path=xl/sharedStrings.xml><?xml version="1.0" encoding="utf-8"?>
<sst xmlns="http://schemas.openxmlformats.org/spreadsheetml/2006/main" count="109" uniqueCount="88">
  <si>
    <t>Asset register template</t>
  </si>
  <si>
    <t>Free from World Asset Register. Works in Excel and Google Sheets.</t>
  </si>
  <si>
    <t/>
  </si>
  <si>
    <t>One row per thing the business owns: laptops, vehicles, tools, machinery, furniture.</t>
  </si>
  <si>
    <t>How to use it</t>
  </si>
  <si>
    <t>1. Open the Register sheet. Replace the example rows, or delete them and start on row 2.</t>
  </si>
  <si>
    <t>2. Category, Status, Condition, Depreciation method and Currency are dropdowns. Edit the options on the Lists sheet.</t>
  </si>
  <si>
    <t>3. Enter dates as dates (for example 12/03/2024). They display as 12 Mar 2024.</t>
  </si>
  <si>
    <t>4. The grey columns calculate themselves. Do not type in them.</t>
  </si>
  <si>
    <t>5. Warranty expiry turns red once it has passed and amber when it is within 60 days.</t>
  </si>
  <si>
    <t>6. The Summary sheet totals cost and current value by category, for the insurer, the auditor or the board.</t>
  </si>
  <si>
    <t>Depreciation</t>
  </si>
  <si>
    <t>Written-down value is an estimate from purchase cost, useful life and method, as at today.</t>
  </si>
  <si>
    <t>Prime cost spreads the cost evenly over the useful life. Diminishing value uses a rate of 200% divided by the useful life.</t>
  </si>
  <si>
    <t>For tax, take useful life from the ATO effective life tables and confirm the result with your accountant.</t>
  </si>
  <si>
    <t>When the spreadsheet stops being enough</t>
  </si>
  <si>
    <t>A shared file has no record of who changed what, and it is only as current as the last person who remembered to update it.</t>
  </si>
  <si>
    <t>When that starts to bite, import this file into World Asset Register: the columns map across as they are,</t>
  </si>
  <si>
    <t>and the first 1,000 assets are free. worldassetregister.com</t>
  </si>
  <si>
    <t>Asset ID</t>
  </si>
  <si>
    <t>Asset name</t>
  </si>
  <si>
    <t>Category</t>
  </si>
  <si>
    <t>Location</t>
  </si>
  <si>
    <t>Custodian</t>
  </si>
  <si>
    <t>Serial number</t>
  </si>
  <si>
    <t>Status</t>
  </si>
  <si>
    <t>Condition</t>
  </si>
  <si>
    <t>Purchase date</t>
  </si>
  <si>
    <t>Purchase cost</t>
  </si>
  <si>
    <t>Currency</t>
  </si>
  <si>
    <t>Useful life (years)</t>
  </si>
  <si>
    <t>Depreciation method</t>
  </si>
  <si>
    <t>Written-down value</t>
  </si>
  <si>
    <t>Age (years)</t>
  </si>
  <si>
    <t>Warranty expiry</t>
  </si>
  <si>
    <t>Next service due</t>
  </si>
  <si>
    <t>Notes</t>
  </si>
  <si>
    <t>IT-0001</t>
  </si>
  <si>
    <t>MacBook Pro 14</t>
  </si>
  <si>
    <t>IT equipment</t>
  </si>
  <si>
    <t>Head office</t>
  </si>
  <si>
    <t>Alex Chen</t>
  </si>
  <si>
    <t>C02XYZ123</t>
  </si>
  <si>
    <t>In use</t>
  </si>
  <si>
    <t>Good</t>
  </si>
  <si>
    <t>AUD</t>
  </si>
  <si>
    <t>Diminishing value</t>
  </si>
  <si>
    <t>Example row. Replace it with a real asset.</t>
  </si>
  <si>
    <t>VEH-0001</t>
  </si>
  <si>
    <t>Toyota HiLux SR</t>
  </si>
  <si>
    <t>Vehicles</t>
  </si>
  <si>
    <t>Depot</t>
  </si>
  <si>
    <t>Sam Patel</t>
  </si>
  <si>
    <t>MR0FA3CD100123456</t>
  </si>
  <si>
    <t>Prime cost</t>
  </si>
  <si>
    <t>Example row. Rego and service dates belong here too.</t>
  </si>
  <si>
    <t>Summary</t>
  </si>
  <si>
    <t>Updates itself from the Register sheet. Excludes disposed and lost assets.</t>
  </si>
  <si>
    <t>Assets</t>
  </si>
  <si>
    <t>Total</t>
  </si>
  <si>
    <t>Totals add up amounts as entered, whatever their currency.</t>
  </si>
  <si>
    <t>Needs attention</t>
  </si>
  <si>
    <t>Warranties already expired</t>
  </si>
  <si>
    <t>Warranties expiring in 60 days</t>
  </si>
  <si>
    <t>Services overdue</t>
  </si>
  <si>
    <t>Assets with no custodian</t>
  </si>
  <si>
    <t>Assets with no location</t>
  </si>
  <si>
    <t>Add an option in the next empty cell of its column and it appears in the Register dropdown. Keep Prime cost and Diminishing value spelt as they are: the written-down value formula reads them.</t>
  </si>
  <si>
    <t>New</t>
  </si>
  <si>
    <t>In storage</t>
  </si>
  <si>
    <t>NZD</t>
  </si>
  <si>
    <t>Plant and machinery</t>
  </si>
  <si>
    <t>On loan</t>
  </si>
  <si>
    <t>Fair</t>
  </si>
  <si>
    <t>USD</t>
  </si>
  <si>
    <t>Tools</t>
  </si>
  <si>
    <t>Under repair</t>
  </si>
  <si>
    <t>Poor</t>
  </si>
  <si>
    <t>GBP</t>
  </si>
  <si>
    <t>Medical equipment</t>
  </si>
  <si>
    <t>Lost</t>
  </si>
  <si>
    <t>Needs repair</t>
  </si>
  <si>
    <t>EUR</t>
  </si>
  <si>
    <t>Furniture and fittings</t>
  </si>
  <si>
    <t>Disposed</t>
  </si>
  <si>
    <t>Property improvements</t>
  </si>
  <si>
    <t>Software and licences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</si>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</sst>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12" x14ac:knownFonts="1">
    <font>
      <color theme="1"/>
      <family val="2"/>
      <scheme val="minor"/>
      <sz val="11"/>
      <name val="Calibri"/>
    </font>
    <font>
      <b/>
      <color rgb="FF1B3A4B"/>
      <sz val="18"/>
      <name val="Calibri"/>
    </font>
    <font>
      <color rgb="FF5C6B76"/>
      <sz val="12"/>
      <name val="Calibri"/>
    </font>
    <font>
      <sz val="12"/>
      <name val="Calibri"/>
    </font>
    <font>
      <b/>
      <sz val="12"/>
      <name val="Calibri"/>
    </font>
    <font>
      <u/>
      <color rgb="FF2F7DE1"/>
      <sz val="12"/>
      <name val="Calibri"/>
    </font>
    <font>
      <b/>
      <color rgb="FFFFFFFF"/>
      <sz val="11"/>
      <name val="Calibri"/>
    </font>
    <font>
      <i/>
      <color rgb="FF5C6B76"/>
      <sz val="11"/>
      <name val="Calibri"/>
    </font>
    <font>
      <color rgb="FF5C6B76"/>
      <sz val="11"/>
      <name val="Calibri"/>
    </font>
    <font>
      <b/>
      <sz val="11"/>
      <name val="Calibri"/>
    </font>
    <font>
      <i/>
      <color rgb="FF5C6B76"/>
      <sz val="10"/>
      <name val="Calibri"/>
    </font>
    <font>
      <b/>
      <color rgb="FF1B3A4B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B3A4B"/>
      </patternFill>
    </fill>
    <fill>
      <patternFill patternType="solid">
        <fgColor rgb="FF2F5F78"/>
      </patternFill>
    </fill>
    <fill>
      <patternFill patternType="solid">
        <fgColor rgb="FFF4F7FA"/>
      </patternFill>
    </fill>
    <fill>
      <patternFill patternType="solid">
        <fgColor rgb="FFF1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7" fillId="0" borderId="0" xfId="0" applyFont="1"/>
    <xf numFmtId="0" fontId="7" fillId="4" borderId="0" xfId="0" applyFont="1" applyFill="1"/>
    <xf numFmtId="164" fontId="7" fillId="4" borderId="0" xfId="0" applyNumberFormat="1" applyFont="1" applyFill="1"/>
    <xf numFmtId="4" fontId="7" fillId="4" borderId="0" xfId="0" applyNumberFormat="1" applyFont="1" applyFill="1"/>
    <xf numFmtId="4" fontId="7" fillId="5" borderId="0" xfId="0" applyNumberFormat="1" applyFont="1" applyFill="1"/>
    <xf numFmtId="0" fontId="7" fillId="5" borderId="0" xfId="0" applyFont="1" applyFill="1"/>
    <xf numFmtId="164" fontId="0" fillId="0" borderId="0" xfId="0" applyNumberFormat="1"/>
    <xf numFmtId="4" fontId="0" fillId="0" borderId="0" xfId="0" applyNumberFormat="1"/>
    <xf numFmtId="4" fontId="0" fillId="5" borderId="0" xfId="0" applyNumberFormat="1" applyFill="1"/>
    <xf numFmtId="0" fontId="0" fillId="5" borderId="0" xfId="0" applyFill="1"/>
    <xf numFmtId="0" fontId="1" fillId="0" borderId="0" xfId="0" applyFont="1"/>
    <xf numFmtId="0" fontId="8" fillId="0" borderId="0" xfId="0" applyFont="1"/>
    <xf numFmtId="0" fontId="6" fillId="2" borderId="0" xfId="0" applyFont="1" applyFill="1"/>
    <xf numFmtId="0" fontId="9" fillId="0" borderId="0" xfId="0" applyFont="1"/>
    <xf numFmtId="4" fontId="9" fillId="0" borderId="0" xfId="0" applyNumberFormat="1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5">
    <dxf>
      <font>
        <b/>
        <color rgb="FF9B1C1C"/>
      </font>
      <fill>
        <patternFill patternType="solid">
          <bgColor rgb="FFF8D7DA"/>
        </patternFill>
      </fill>
    </dxf>
    <dxf>
      <font>
        <color rgb="FF8A5A00"/>
      </font>
      <fill>
        <patternFill patternType="solid">
          <bgColor rgb="FFFFF1CC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8A5A00"/>
      </font>
      <fill>
        <patternFill patternType="solid">
          <bgColor rgb="FFFFF1CC"/>
        </patternFill>
      </fill>
    </dxf>
    <dxf>
      <font>
        <color rgb="FF9AA5AD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orldassetregister.com/?utm_source=template&amp;utm_medium=xlsx&amp;utm_campaign=asset-register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3A4B"/>
    <pageSetUpPr fitToPage="1"/>
  </sheetPr>
  <dimension ref="A1:A22"/>
  <sheetFormatPr defaultRowHeight="15" outlineLevelRow="0" outlineLevelCol="0" x14ac:dyDescent="55"/>
  <cols>
    <col min="1" max="1" width="100" customWidth="1"/>
  </cols>
  <sheetData>
    <row r="1" ht="28" customHeight="1" spans="1:1" x14ac:dyDescent="0.25">
      <c r="A1" s="1" t="s">
        <v>0</v>
      </c>
    </row>
    <row r="2" ht="22" customHeight="1" spans="1:1" x14ac:dyDescent="0.25">
      <c r="A2" s="2" t="s">
        <v>1</v>
      </c>
    </row>
    <row r="3" ht="22" customHeight="1" spans="1:1" x14ac:dyDescent="0.25">
      <c r="A3" s="3" t="s">
        <v>2</v>
      </c>
    </row>
    <row r="4" ht="22" customHeight="1" spans="1:1" x14ac:dyDescent="0.25">
      <c r="A4" s="3" t="s">
        <v>3</v>
      </c>
    </row>
    <row r="5" ht="22" customHeight="1" spans="1:1" x14ac:dyDescent="0.25">
      <c r="A5" s="3" t="s">
        <v>2</v>
      </c>
    </row>
    <row r="6" ht="22" customHeight="1" spans="1:1" x14ac:dyDescent="0.25">
      <c r="A6" s="4" t="s">
        <v>4</v>
      </c>
    </row>
    <row r="7" ht="22" customHeight="1" spans="1:1" x14ac:dyDescent="0.25">
      <c r="A7" s="3" t="s">
        <v>5</v>
      </c>
    </row>
    <row r="8" ht="40" customHeight="1" spans="1:1" x14ac:dyDescent="0.25">
      <c r="A8" s="3" t="s">
        <v>6</v>
      </c>
    </row>
    <row r="9" ht="22" customHeight="1" spans="1:1" x14ac:dyDescent="0.25">
      <c r="A9" s="3" t="s">
        <v>7</v>
      </c>
    </row>
    <row r="10" ht="22" customHeight="1" spans="1:1" x14ac:dyDescent="0.25">
      <c r="A10" s="3" t="s">
        <v>8</v>
      </c>
    </row>
    <row r="11" ht="22" customHeight="1" spans="1:1" x14ac:dyDescent="0.25">
      <c r="A11" s="3" t="s">
        <v>9</v>
      </c>
    </row>
    <row r="12" ht="40" customHeight="1" spans="1:1" x14ac:dyDescent="0.25">
      <c r="A12" s="3" t="s">
        <v>10</v>
      </c>
    </row>
    <row r="13" ht="22" customHeight="1" spans="1:1" x14ac:dyDescent="0.25">
      <c r="A13" s="3" t="s">
        <v>2</v>
      </c>
    </row>
    <row r="14" ht="22" customHeight="1" spans="1:1" x14ac:dyDescent="0.25">
      <c r="A14" s="4" t="s">
        <v>11</v>
      </c>
    </row>
    <row r="15" ht="22" customHeight="1" spans="1:1" x14ac:dyDescent="0.25">
      <c r="A15" s="3" t="s">
        <v>12</v>
      </c>
    </row>
    <row r="16" ht="40" customHeight="1" spans="1:1" x14ac:dyDescent="0.25">
      <c r="A16" s="3" t="s">
        <v>13</v>
      </c>
    </row>
    <row r="17" ht="40" customHeight="1" spans="1:1" x14ac:dyDescent="0.25">
      <c r="A17" s="3" t="s">
        <v>14</v>
      </c>
    </row>
    <row r="18" ht="22" customHeight="1" spans="1:1" x14ac:dyDescent="0.25">
      <c r="A18" s="3" t="s">
        <v>2</v>
      </c>
    </row>
    <row r="19" ht="22" customHeight="1" spans="1:1" x14ac:dyDescent="0.25">
      <c r="A19" s="4" t="s">
        <v>15</v>
      </c>
    </row>
    <row r="20" ht="40" customHeight="1" spans="1:1" x14ac:dyDescent="0.25">
      <c r="A20" s="3" t="s">
        <v>16</v>
      </c>
    </row>
    <row r="21" ht="40" customHeight="1" spans="1:1" x14ac:dyDescent="0.25">
      <c r="A21" s="3" t="s">
        <v>17</v>
      </c>
    </row>
    <row r="22" ht="22" customHeight="1" spans="1:1" x14ac:dyDescent="0.25">
      <c r="A22" s="5" t="s">
        <v>18</v>
      </c>
    </row>
  </sheetData>
  <hyperlinks>
    <hyperlink ref="A2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7DE1"/>
    <pageSetUpPr fitToPage="1"/>
  </sheetPr>
  <dimension ref="A1:R500"/>
  <sheetViews>
    <sheetView workbookViewId="0">
      <pane xSplit="2" ySplit="1" topLeftCell="C2" activePane="bottomRight" state="frozen"/>
      <selection pane="bottomRight" activeCell="A2" sqref="A2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2" customWidth="1"/>
    <col min="4" max="4" width="20" customWidth="1"/>
    <col min="5" max="6" width="18" customWidth="1"/>
    <col min="7" max="8" width="14" customWidth="1"/>
    <col min="9" max="10" width="17" customWidth="1"/>
    <col min="11" max="11" width="11" customWidth="1"/>
    <col min="12" max="12" width="12" customWidth="1"/>
    <col min="13" max="13" width="18" customWidth="1"/>
    <col min="14" max="14" width="16" customWidth="1"/>
    <col min="15" max="15" width="12" customWidth="1"/>
    <col min="16" max="17" width="18" customWidth="1"/>
    <col min="18" max="18" width="40" customWidth="1"/>
  </cols>
  <sheetData>
    <row r="1" ht="36" customHeight="1" spans="1:18" x14ac:dyDescent="0.25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  <c r="J1" s="6" t="s">
        <v>28</v>
      </c>
      <c r="K1" s="6" t="s">
        <v>29</v>
      </c>
      <c r="L1" s="6" t="s">
        <v>30</v>
      </c>
      <c r="M1" s="6" t="s">
        <v>31</v>
      </c>
      <c r="N1" s="7" t="s">
        <v>32</v>
      </c>
      <c r="O1" s="7" t="s">
        <v>33</v>
      </c>
      <c r="P1" s="6" t="s">
        <v>34</v>
      </c>
      <c r="Q1" s="6" t="s">
        <v>35</v>
      </c>
      <c r="R1" s="6" t="s">
        <v>36</v>
      </c>
    </row>
    <row r="2" ht="20" customHeight="1" spans="1:18" s="8" customFormat="1" x14ac:dyDescent="0.25">
      <c r="A2" s="9" t="s">
        <v>37</v>
      </c>
      <c r="B2" s="9" t="s">
        <v>38</v>
      </c>
      <c r="C2" s="9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10">
        <v>45363</v>
      </c>
      <c r="J2" s="11">
        <v>3299</v>
      </c>
      <c r="K2" s="9" t="s">
        <v>45</v>
      </c>
      <c r="L2" s="9">
        <v>4</v>
      </c>
      <c r="M2" s="9" t="s">
        <v>46</v>
      </c>
      <c r="N2" s="12">
        <f>IF(OR(J2="",L2="",I2="",L2&lt;=0),"",IF(M2="Diminishing value",J2*(1-MIN(1,2/L2))^YEARFRAC(I2,TODAY()),MAX(0,J2-J2/L2*YEARFRAC(I2,TODAY()))))</f>
      </c>
      <c r="O2" s="13">
        <f>IF(I2="","",ROUND(YEARFRAC(I2,TODAY()),1))</f>
      </c>
      <c r="P2" s="10">
        <v>46458</v>
      </c>
      <c r="Q2" s="10"/>
      <c r="R2" s="9" t="s">
        <v>47</v>
      </c>
    </row>
    <row r="3" ht="20" customHeight="1" spans="1:18" s="8" customFormat="1" x14ac:dyDescent="0.25">
      <c r="A3" s="9" t="s">
        <v>48</v>
      </c>
      <c r="B3" s="9" t="s">
        <v>49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43</v>
      </c>
      <c r="H3" s="9" t="s">
        <v>44</v>
      </c>
      <c r="I3" s="10">
        <v>45139</v>
      </c>
      <c r="J3" s="11">
        <v>52990</v>
      </c>
      <c r="K3" s="9" t="s">
        <v>45</v>
      </c>
      <c r="L3" s="9">
        <v>8</v>
      </c>
      <c r="M3" s="9" t="s">
        <v>54</v>
      </c>
      <c r="N3" s="12">
        <f>IF(OR(J3="",L3="",I3="",L3&lt;=0),"",IF(M3="Diminishing value",J3*(1-MIN(1,2/L3))^YEARFRAC(I3,TODAY()),MAX(0,J3-J3/L3*YEARFRAC(I3,TODAY()))))</f>
      </c>
      <c r="O3" s="13">
        <f>IF(I3="","",ROUND(YEARFRAC(I3,TODAY()),1))</f>
      </c>
      <c r="P3" s="10">
        <v>46966</v>
      </c>
      <c r="Q3" s="10">
        <v>46357</v>
      </c>
      <c r="R3" s="9" t="s">
        <v>55</v>
      </c>
    </row>
    <row r="4" ht="20" customHeight="1" spans="9:17" x14ac:dyDescent="0.25">
      <c r="I4" s="14"/>
      <c r="J4" s="15"/>
      <c r="N4" s="16">
        <f>IF(OR(J4="",L4="",I4="",L4&lt;=0),"",IF(M4="Diminishing value",J4*(1-MIN(1,2/L4))^YEARFRAC(I4,TODAY()),MAX(0,J4-J4/L4*YEARFRAC(I4,TODAY()))))</f>
      </c>
      <c r="O4" s="17">
        <f>IF(I4="","",ROUND(YEARFRAC(I4,TODAY()),1))</f>
      </c>
      <c r="P4" s="14"/>
      <c r="Q4" s="14"/>
    </row>
    <row r="5" ht="20" customHeight="1" spans="9:17" x14ac:dyDescent="0.25">
      <c r="I5" s="14"/>
      <c r="J5" s="15"/>
      <c r="N5" s="16">
        <f>IF(OR(J5="",L5="",I5="",L5&lt;=0),"",IF(M5="Diminishing value",J5*(1-MIN(1,2/L5))^YEARFRAC(I5,TODAY()),MAX(0,J5-J5/L5*YEARFRAC(I5,TODAY()))))</f>
      </c>
      <c r="O5" s="17">
        <f>IF(I5="","",ROUND(YEARFRAC(I5,TODAY()),1))</f>
      </c>
      <c r="P5" s="14"/>
      <c r="Q5" s="14"/>
    </row>
    <row r="6" ht="20" customHeight="1" spans="9:17" x14ac:dyDescent="0.25">
      <c r="I6" s="14"/>
      <c r="J6" s="15"/>
      <c r="N6" s="16">
        <f>IF(OR(J6="",L6="",I6="",L6&lt;=0),"",IF(M6="Diminishing value",J6*(1-MIN(1,2/L6))^YEARFRAC(I6,TODAY()),MAX(0,J6-J6/L6*YEARFRAC(I6,TODAY()))))</f>
      </c>
      <c r="O6" s="17">
        <f>IF(I6="","",ROUND(YEARFRAC(I6,TODAY()),1))</f>
      </c>
      <c r="P6" s="14"/>
      <c r="Q6" s="14"/>
    </row>
    <row r="7" ht="20" customHeight="1" spans="9:17" x14ac:dyDescent="0.25">
      <c r="I7" s="14"/>
      <c r="J7" s="15"/>
      <c r="N7" s="16">
        <f>IF(OR(J7="",L7="",I7="",L7&lt;=0),"",IF(M7="Diminishing value",J7*(1-MIN(1,2/L7))^YEARFRAC(I7,TODAY()),MAX(0,J7-J7/L7*YEARFRAC(I7,TODAY()))))</f>
      </c>
      <c r="O7" s="17">
        <f>IF(I7="","",ROUND(YEARFRAC(I7,TODAY()),1))</f>
      </c>
      <c r="P7" s="14"/>
      <c r="Q7" s="14"/>
    </row>
    <row r="8" ht="20" customHeight="1" spans="9:17" x14ac:dyDescent="0.25">
      <c r="I8" s="14"/>
      <c r="J8" s="15"/>
      <c r="N8" s="16">
        <f>IF(OR(J8="",L8="",I8="",L8&lt;=0),"",IF(M8="Diminishing value",J8*(1-MIN(1,2/L8))^YEARFRAC(I8,TODAY()),MAX(0,J8-J8/L8*YEARFRAC(I8,TODAY()))))</f>
      </c>
      <c r="O8" s="17">
        <f>IF(I8="","",ROUND(YEARFRAC(I8,TODAY()),1))</f>
      </c>
      <c r="P8" s="14"/>
      <c r="Q8" s="14"/>
    </row>
    <row r="9" ht="20" customHeight="1" spans="9:17" x14ac:dyDescent="0.25">
      <c r="I9" s="14"/>
      <c r="J9" s="15"/>
      <c r="N9" s="16">
        <f>IF(OR(J9="",L9="",I9="",L9&lt;=0),"",IF(M9="Diminishing value",J9*(1-MIN(1,2/L9))^YEARFRAC(I9,TODAY()),MAX(0,J9-J9/L9*YEARFRAC(I9,TODAY()))))</f>
      </c>
      <c r="O9" s="17">
        <f>IF(I9="","",ROUND(YEARFRAC(I9,TODAY()),1))</f>
      </c>
      <c r="P9" s="14"/>
      <c r="Q9" s="14"/>
    </row>
    <row r="10" ht="20" customHeight="1" spans="9:17" x14ac:dyDescent="0.25">
      <c r="I10" s="14"/>
      <c r="J10" s="15"/>
      <c r="N10" s="16">
        <f>IF(OR(J10="",L10="",I10="",L10&lt;=0),"",IF(M10="Diminishing value",J10*(1-MIN(1,2/L10))^YEARFRAC(I10,TODAY()),MAX(0,J10-J10/L10*YEARFRAC(I10,TODAY()))))</f>
      </c>
      <c r="O10" s="17">
        <f>IF(I10="","",ROUND(YEARFRAC(I10,TODAY()),1))</f>
      </c>
      <c r="P10" s="14"/>
      <c r="Q10" s="14"/>
    </row>
    <row r="11" ht="20" customHeight="1" spans="9:17" x14ac:dyDescent="0.25">
      <c r="I11" s="14"/>
      <c r="J11" s="15"/>
      <c r="N11" s="16">
        <f>IF(OR(J11="",L11="",I11="",L11&lt;=0),"",IF(M11="Diminishing value",J11*(1-MIN(1,2/L11))^YEARFRAC(I11,TODAY()),MAX(0,J11-J11/L11*YEARFRAC(I11,TODAY()))))</f>
      </c>
      <c r="O11" s="17">
        <f>IF(I11="","",ROUND(YEARFRAC(I11,TODAY()),1))</f>
      </c>
      <c r="P11" s="14"/>
      <c r="Q11" s="14"/>
    </row>
    <row r="12" ht="20" customHeight="1" spans="9:17" x14ac:dyDescent="0.25">
      <c r="I12" s="14"/>
      <c r="J12" s="15"/>
      <c r="N12" s="16">
        <f>IF(OR(J12="",L12="",I12="",L12&lt;=0),"",IF(M12="Diminishing value",J12*(1-MIN(1,2/L12))^YEARFRAC(I12,TODAY()),MAX(0,J12-J12/L12*YEARFRAC(I12,TODAY()))))</f>
      </c>
      <c r="O12" s="17">
        <f>IF(I12="","",ROUND(YEARFRAC(I12,TODAY()),1))</f>
      </c>
      <c r="P12" s="14"/>
      <c r="Q12" s="14"/>
    </row>
    <row r="13" ht="20" customHeight="1" spans="9:17" x14ac:dyDescent="0.25">
      <c r="I13" s="14"/>
      <c r="J13" s="15"/>
      <c r="N13" s="16">
        <f>IF(OR(J13="",L13="",I13="",L13&lt;=0),"",IF(M13="Diminishing value",J13*(1-MIN(1,2/L13))^YEARFRAC(I13,TODAY()),MAX(0,J13-J13/L13*YEARFRAC(I13,TODAY()))))</f>
      </c>
      <c r="O13" s="17">
        <f>IF(I13="","",ROUND(YEARFRAC(I13,TODAY()),1))</f>
      </c>
      <c r="P13" s="14"/>
      <c r="Q13" s="14"/>
    </row>
    <row r="14" ht="20" customHeight="1" spans="9:17" x14ac:dyDescent="0.25">
      <c r="I14" s="14"/>
      <c r="J14" s="15"/>
      <c r="N14" s="16">
        <f>IF(OR(J14="",L14="",I14="",L14&lt;=0),"",IF(M14="Diminishing value",J14*(1-MIN(1,2/L14))^YEARFRAC(I14,TODAY()),MAX(0,J14-J14/L14*YEARFRAC(I14,TODAY()))))</f>
      </c>
      <c r="O14" s="17">
        <f>IF(I14="","",ROUND(YEARFRAC(I14,TODAY()),1))</f>
      </c>
      <c r="P14" s="14"/>
      <c r="Q14" s="14"/>
    </row>
    <row r="15" ht="20" customHeight="1" spans="9:17" x14ac:dyDescent="0.25">
      <c r="I15" s="14"/>
      <c r="J15" s="15"/>
      <c r="N15" s="16">
        <f>IF(OR(J15="",L15="",I15="",L15&lt;=0),"",IF(M15="Diminishing value",J15*(1-MIN(1,2/L15))^YEARFRAC(I15,TODAY()),MAX(0,J15-J15/L15*YEARFRAC(I15,TODAY()))))</f>
      </c>
      <c r="O15" s="17">
        <f>IF(I15="","",ROUND(YEARFRAC(I15,TODAY()),1))</f>
      </c>
      <c r="P15" s="14"/>
      <c r="Q15" s="14"/>
    </row>
    <row r="16" ht="20" customHeight="1" spans="9:17" x14ac:dyDescent="0.25">
      <c r="I16" s="14"/>
      <c r="J16" s="15"/>
      <c r="N16" s="16">
        <f>IF(OR(J16="",L16="",I16="",L16&lt;=0),"",IF(M16="Diminishing value",J16*(1-MIN(1,2/L16))^YEARFRAC(I16,TODAY()),MAX(0,J16-J16/L16*YEARFRAC(I16,TODAY()))))</f>
      </c>
      <c r="O16" s="17">
        <f>IF(I16="","",ROUND(YEARFRAC(I16,TODAY()),1))</f>
      </c>
      <c r="P16" s="14"/>
      <c r="Q16" s="14"/>
    </row>
    <row r="17" ht="20" customHeight="1" spans="9:17" x14ac:dyDescent="0.25">
      <c r="I17" s="14"/>
      <c r="J17" s="15"/>
      <c r="N17" s="16">
        <f>IF(OR(J17="",L17="",I17="",L17&lt;=0),"",IF(M17="Diminishing value",J17*(1-MIN(1,2/L17))^YEARFRAC(I17,TODAY()),MAX(0,J17-J17/L17*YEARFRAC(I17,TODAY()))))</f>
      </c>
      <c r="O17" s="17">
        <f>IF(I17="","",ROUND(YEARFRAC(I17,TODAY()),1))</f>
      </c>
      <c r="P17" s="14"/>
      <c r="Q17" s="14"/>
    </row>
    <row r="18" ht="20" customHeight="1" spans="9:17" x14ac:dyDescent="0.25">
      <c r="I18" s="14"/>
      <c r="J18" s="15"/>
      <c r="N18" s="16">
        <f>IF(OR(J18="",L18="",I18="",L18&lt;=0),"",IF(M18="Diminishing value",J18*(1-MIN(1,2/L18))^YEARFRAC(I18,TODAY()),MAX(0,J18-J18/L18*YEARFRAC(I18,TODAY()))))</f>
      </c>
      <c r="O18" s="17">
        <f>IF(I18="","",ROUND(YEARFRAC(I18,TODAY()),1))</f>
      </c>
      <c r="P18" s="14"/>
      <c r="Q18" s="14"/>
    </row>
    <row r="19" ht="20" customHeight="1" spans="9:17" x14ac:dyDescent="0.25">
      <c r="I19" s="14"/>
      <c r="J19" s="15"/>
      <c r="N19" s="16">
        <f>IF(OR(J19="",L19="",I19="",L19&lt;=0),"",IF(M19="Diminishing value",J19*(1-MIN(1,2/L19))^YEARFRAC(I19,TODAY()),MAX(0,J19-J19/L19*YEARFRAC(I19,TODAY()))))</f>
      </c>
      <c r="O19" s="17">
        <f>IF(I19="","",ROUND(YEARFRAC(I19,TODAY()),1))</f>
      </c>
      <c r="P19" s="14"/>
      <c r="Q19" s="14"/>
    </row>
    <row r="20" ht="20" customHeight="1" spans="9:17" x14ac:dyDescent="0.25">
      <c r="I20" s="14"/>
      <c r="J20" s="15"/>
      <c r="N20" s="16">
        <f>IF(OR(J20="",L20="",I20="",L20&lt;=0),"",IF(M20="Diminishing value",J20*(1-MIN(1,2/L20))^YEARFRAC(I20,TODAY()),MAX(0,J20-J20/L20*YEARFRAC(I20,TODAY()))))</f>
      </c>
      <c r="O20" s="17">
        <f>IF(I20="","",ROUND(YEARFRAC(I20,TODAY()),1))</f>
      </c>
      <c r="P20" s="14"/>
      <c r="Q20" s="14"/>
    </row>
    <row r="21" ht="20" customHeight="1" spans="9:17" x14ac:dyDescent="0.25">
      <c r="I21" s="14"/>
      <c r="J21" s="15"/>
      <c r="N21" s="16">
        <f>IF(OR(J21="",L21="",I21="",L21&lt;=0),"",IF(M21="Diminishing value",J21*(1-MIN(1,2/L21))^YEARFRAC(I21,TODAY()),MAX(0,J21-J21/L21*YEARFRAC(I21,TODAY()))))</f>
      </c>
      <c r="O21" s="17">
        <f>IF(I21="","",ROUND(YEARFRAC(I21,TODAY()),1))</f>
      </c>
      <c r="P21" s="14"/>
      <c r="Q21" s="14"/>
    </row>
    <row r="22" ht="20" customHeight="1" spans="9:17" x14ac:dyDescent="0.25">
      <c r="I22" s="14"/>
      <c r="J22" s="15"/>
      <c r="N22" s="16">
        <f>IF(OR(J22="",L22="",I22="",L22&lt;=0),"",IF(M22="Diminishing value",J22*(1-MIN(1,2/L22))^YEARFRAC(I22,TODAY()),MAX(0,J22-J22/L22*YEARFRAC(I22,TODAY()))))</f>
      </c>
      <c r="O22" s="17">
        <f>IF(I22="","",ROUND(YEARFRAC(I22,TODAY()),1))</f>
      </c>
      <c r="P22" s="14"/>
      <c r="Q22" s="14"/>
    </row>
    <row r="23" ht="20" customHeight="1" spans="9:17" x14ac:dyDescent="0.25">
      <c r="I23" s="14"/>
      <c r="J23" s="15"/>
      <c r="N23" s="16">
        <f>IF(OR(J23="",L23="",I23="",L23&lt;=0),"",IF(M23="Diminishing value",J23*(1-MIN(1,2/L23))^YEARFRAC(I23,TODAY()),MAX(0,J23-J23/L23*YEARFRAC(I23,TODAY()))))</f>
      </c>
      <c r="O23" s="17">
        <f>IF(I23="","",ROUND(YEARFRAC(I23,TODAY()),1))</f>
      </c>
      <c r="P23" s="14"/>
      <c r="Q23" s="14"/>
    </row>
    <row r="24" ht="20" customHeight="1" spans="9:17" x14ac:dyDescent="0.25">
      <c r="I24" s="14"/>
      <c r="J24" s="15"/>
      <c r="N24" s="16">
        <f>IF(OR(J24="",L24="",I24="",L24&lt;=0),"",IF(M24="Diminishing value",J24*(1-MIN(1,2/L24))^YEARFRAC(I24,TODAY()),MAX(0,J24-J24/L24*YEARFRAC(I24,TODAY()))))</f>
      </c>
      <c r="O24" s="17">
        <f>IF(I24="","",ROUND(YEARFRAC(I24,TODAY()),1))</f>
      </c>
      <c r="P24" s="14"/>
      <c r="Q24" s="14"/>
    </row>
    <row r="25" ht="20" customHeight="1" spans="9:17" x14ac:dyDescent="0.25">
      <c r="I25" s="14"/>
      <c r="J25" s="15"/>
      <c r="N25" s="16">
        <f>IF(OR(J25="",L25="",I25="",L25&lt;=0),"",IF(M25="Diminishing value",J25*(1-MIN(1,2/L25))^YEARFRAC(I25,TODAY()),MAX(0,J25-J25/L25*YEARFRAC(I25,TODAY()))))</f>
      </c>
      <c r="O25" s="17">
        <f>IF(I25="","",ROUND(YEARFRAC(I25,TODAY()),1))</f>
      </c>
      <c r="P25" s="14"/>
      <c r="Q25" s="14"/>
    </row>
    <row r="26" ht="20" customHeight="1" spans="9:17" x14ac:dyDescent="0.25">
      <c r="I26" s="14"/>
      <c r="J26" s="15"/>
      <c r="N26" s="16">
        <f>IF(OR(J26="",L26="",I26="",L26&lt;=0),"",IF(M26="Diminishing value",J26*(1-MIN(1,2/L26))^YEARFRAC(I26,TODAY()),MAX(0,J26-J26/L26*YEARFRAC(I26,TODAY()))))</f>
      </c>
      <c r="O26" s="17">
        <f>IF(I26="","",ROUND(YEARFRAC(I26,TODAY()),1))</f>
      </c>
      <c r="P26" s="14"/>
      <c r="Q26" s="14"/>
    </row>
    <row r="27" ht="20" customHeight="1" spans="9:17" x14ac:dyDescent="0.25">
      <c r="I27" s="14"/>
      <c r="J27" s="15"/>
      <c r="N27" s="16">
        <f>IF(OR(J27="",L27="",I27="",L27&lt;=0),"",IF(M27="Diminishing value",J27*(1-MIN(1,2/L27))^YEARFRAC(I27,TODAY()),MAX(0,J27-J27/L27*YEARFRAC(I27,TODAY()))))</f>
      </c>
      <c r="O27" s="17">
        <f>IF(I27="","",ROUND(YEARFRAC(I27,TODAY()),1))</f>
      </c>
      <c r="P27" s="14"/>
      <c r="Q27" s="14"/>
    </row>
    <row r="28" ht="20" customHeight="1" spans="9:17" x14ac:dyDescent="0.25">
      <c r="I28" s="14"/>
      <c r="J28" s="15"/>
      <c r="N28" s="16">
        <f>IF(OR(J28="",L28="",I28="",L28&lt;=0),"",IF(M28="Diminishing value",J28*(1-MIN(1,2/L28))^YEARFRAC(I28,TODAY()),MAX(0,J28-J28/L28*YEARFRAC(I28,TODAY()))))</f>
      </c>
      <c r="O28" s="17">
        <f>IF(I28="","",ROUND(YEARFRAC(I28,TODAY()),1))</f>
      </c>
      <c r="P28" s="14"/>
      <c r="Q28" s="14"/>
    </row>
    <row r="29" ht="20" customHeight="1" spans="9:17" x14ac:dyDescent="0.25">
      <c r="I29" s="14"/>
      <c r="J29" s="15"/>
      <c r="N29" s="16">
        <f>IF(OR(J29="",L29="",I29="",L29&lt;=0),"",IF(M29="Diminishing value",J29*(1-MIN(1,2/L29))^YEARFRAC(I29,TODAY()),MAX(0,J29-J29/L29*YEARFRAC(I29,TODAY()))))</f>
      </c>
      <c r="O29" s="17">
        <f>IF(I29="","",ROUND(YEARFRAC(I29,TODAY()),1))</f>
      </c>
      <c r="P29" s="14"/>
      <c r="Q29" s="14"/>
    </row>
    <row r="30" ht="20" customHeight="1" spans="9:17" x14ac:dyDescent="0.25">
      <c r="I30" s="14"/>
      <c r="J30" s="15"/>
      <c r="N30" s="16">
        <f>IF(OR(J30="",L30="",I30="",L30&lt;=0),"",IF(M30="Diminishing value",J30*(1-MIN(1,2/L30))^YEARFRAC(I30,TODAY()),MAX(0,J30-J30/L30*YEARFRAC(I30,TODAY()))))</f>
      </c>
      <c r="O30" s="17">
        <f>IF(I30="","",ROUND(YEARFRAC(I30,TODAY()),1))</f>
      </c>
      <c r="P30" s="14"/>
      <c r="Q30" s="14"/>
    </row>
    <row r="31" ht="20" customHeight="1" spans="9:17" x14ac:dyDescent="0.25">
      <c r="I31" s="14"/>
      <c r="J31" s="15"/>
      <c r="N31" s="16">
        <f>IF(OR(J31="",L31="",I31="",L31&lt;=0),"",IF(M31="Diminishing value",J31*(1-MIN(1,2/L31))^YEARFRAC(I31,TODAY()),MAX(0,J31-J31/L31*YEARFRAC(I31,TODAY()))))</f>
      </c>
      <c r="O31" s="17">
        <f>IF(I31="","",ROUND(YEARFRAC(I31,TODAY()),1))</f>
      </c>
      <c r="P31" s="14"/>
      <c r="Q31" s="14"/>
    </row>
    <row r="32" ht="20" customHeight="1" spans="9:17" x14ac:dyDescent="0.25">
      <c r="I32" s="14"/>
      <c r="J32" s="15"/>
      <c r="N32" s="16">
        <f>IF(OR(J32="",L32="",I32="",L32&lt;=0),"",IF(M32="Diminishing value",J32*(1-MIN(1,2/L32))^YEARFRAC(I32,TODAY()),MAX(0,J32-J32/L32*YEARFRAC(I32,TODAY()))))</f>
      </c>
      <c r="O32" s="17">
        <f>IF(I32="","",ROUND(YEARFRAC(I32,TODAY()),1))</f>
      </c>
      <c r="P32" s="14"/>
      <c r="Q32" s="14"/>
    </row>
    <row r="33" ht="20" customHeight="1" spans="9:17" x14ac:dyDescent="0.25">
      <c r="I33" s="14"/>
      <c r="J33" s="15"/>
      <c r="N33" s="16">
        <f>IF(OR(J33="",L33="",I33="",L33&lt;=0),"",IF(M33="Diminishing value",J33*(1-MIN(1,2/L33))^YEARFRAC(I33,TODAY()),MAX(0,J33-J33/L33*YEARFRAC(I33,TODAY()))))</f>
      </c>
      <c r="O33" s="17">
        <f>IF(I33="","",ROUND(YEARFRAC(I33,TODAY()),1))</f>
      </c>
      <c r="P33" s="14"/>
      <c r="Q33" s="14"/>
    </row>
    <row r="34" ht="20" customHeight="1" spans="9:17" x14ac:dyDescent="0.25">
      <c r="I34" s="14"/>
      <c r="J34" s="15"/>
      <c r="N34" s="16">
        <f>IF(OR(J34="",L34="",I34="",L34&lt;=0),"",IF(M34="Diminishing value",J34*(1-MIN(1,2/L34))^YEARFRAC(I34,TODAY()),MAX(0,J34-J34/L34*YEARFRAC(I34,TODAY()))))</f>
      </c>
      <c r="O34" s="17">
        <f>IF(I34="","",ROUND(YEARFRAC(I34,TODAY()),1))</f>
      </c>
      <c r="P34" s="14"/>
      <c r="Q34" s="14"/>
    </row>
    <row r="35" ht="20" customHeight="1" spans="9:17" x14ac:dyDescent="0.25">
      <c r="I35" s="14"/>
      <c r="J35" s="15"/>
      <c r="N35" s="16">
        <f>IF(OR(J35="",L35="",I35="",L35&lt;=0),"",IF(M35="Diminishing value",J35*(1-MIN(1,2/L35))^YEARFRAC(I35,TODAY()),MAX(0,J35-J35/L35*YEARFRAC(I35,TODAY()))))</f>
      </c>
      <c r="O35" s="17">
        <f>IF(I35="","",ROUND(YEARFRAC(I35,TODAY()),1))</f>
      </c>
      <c r="P35" s="14"/>
      <c r="Q35" s="14"/>
    </row>
    <row r="36" ht="20" customHeight="1" spans="9:17" x14ac:dyDescent="0.25">
      <c r="I36" s="14"/>
      <c r="J36" s="15"/>
      <c r="N36" s="16">
        <f>IF(OR(J36="",L36="",I36="",L36&lt;=0),"",IF(M36="Diminishing value",J36*(1-MIN(1,2/L36))^YEARFRAC(I36,TODAY()),MAX(0,J36-J36/L36*YEARFRAC(I36,TODAY()))))</f>
      </c>
      <c r="O36" s="17">
        <f>IF(I36="","",ROUND(YEARFRAC(I36,TODAY()),1))</f>
      </c>
      <c r="P36" s="14"/>
      <c r="Q36" s="14"/>
    </row>
    <row r="37" ht="20" customHeight="1" spans="9:17" x14ac:dyDescent="0.25">
      <c r="I37" s="14"/>
      <c r="J37" s="15"/>
      <c r="N37" s="16">
        <f>IF(OR(J37="",L37="",I37="",L37&lt;=0),"",IF(M37="Diminishing value",J37*(1-MIN(1,2/L37))^YEARFRAC(I37,TODAY()),MAX(0,J37-J37/L37*YEARFRAC(I37,TODAY()))))</f>
      </c>
      <c r="O37" s="17">
        <f>IF(I37="","",ROUND(YEARFRAC(I37,TODAY()),1))</f>
      </c>
      <c r="P37" s="14"/>
      <c r="Q37" s="14"/>
    </row>
    <row r="38" ht="20" customHeight="1" spans="9:17" x14ac:dyDescent="0.25">
      <c r="I38" s="14"/>
      <c r="J38" s="15"/>
      <c r="N38" s="16">
        <f>IF(OR(J38="",L38="",I38="",L38&lt;=0),"",IF(M38="Diminishing value",J38*(1-MIN(1,2/L38))^YEARFRAC(I38,TODAY()),MAX(0,J38-J38/L38*YEARFRAC(I38,TODAY()))))</f>
      </c>
      <c r="O38" s="17">
        <f>IF(I38="","",ROUND(YEARFRAC(I38,TODAY()),1))</f>
      </c>
      <c r="P38" s="14"/>
      <c r="Q38" s="14"/>
    </row>
    <row r="39" ht="20" customHeight="1" spans="9:17" x14ac:dyDescent="0.25">
      <c r="I39" s="14"/>
      <c r="J39" s="15"/>
      <c r="N39" s="16">
        <f>IF(OR(J39="",L39="",I39="",L39&lt;=0),"",IF(M39="Diminishing value",J39*(1-MIN(1,2/L39))^YEARFRAC(I39,TODAY()),MAX(0,J39-J39/L39*YEARFRAC(I39,TODAY()))))</f>
      </c>
      <c r="O39" s="17">
        <f>IF(I39="","",ROUND(YEARFRAC(I39,TODAY()),1))</f>
      </c>
      <c r="P39" s="14"/>
      <c r="Q39" s="14"/>
    </row>
    <row r="40" ht="20" customHeight="1" spans="9:17" x14ac:dyDescent="0.25">
      <c r="I40" s="14"/>
      <c r="J40" s="15"/>
      <c r="N40" s="16">
        <f>IF(OR(J40="",L40="",I40="",L40&lt;=0),"",IF(M40="Diminishing value",J40*(1-MIN(1,2/L40))^YEARFRAC(I40,TODAY()),MAX(0,J40-J40/L40*YEARFRAC(I40,TODAY()))))</f>
      </c>
      <c r="O40" s="17">
        <f>IF(I40="","",ROUND(YEARFRAC(I40,TODAY()),1))</f>
      </c>
      <c r="P40" s="14"/>
      <c r="Q40" s="14"/>
    </row>
    <row r="41" ht="20" customHeight="1" spans="9:17" x14ac:dyDescent="0.25">
      <c r="I41" s="14"/>
      <c r="J41" s="15"/>
      <c r="N41" s="16">
        <f>IF(OR(J41="",L41="",I41="",L41&lt;=0),"",IF(M41="Diminishing value",J41*(1-MIN(1,2/L41))^YEARFRAC(I41,TODAY()),MAX(0,J41-J41/L41*YEARFRAC(I41,TODAY()))))</f>
      </c>
      <c r="O41" s="17">
        <f>IF(I41="","",ROUND(YEARFRAC(I41,TODAY()),1))</f>
      </c>
      <c r="P41" s="14"/>
      <c r="Q41" s="14"/>
    </row>
    <row r="42" ht="20" customHeight="1" spans="9:17" x14ac:dyDescent="0.25">
      <c r="I42" s="14"/>
      <c r="J42" s="15"/>
      <c r="N42" s="16">
        <f>IF(OR(J42="",L42="",I42="",L42&lt;=0),"",IF(M42="Diminishing value",J42*(1-MIN(1,2/L42))^YEARFRAC(I42,TODAY()),MAX(0,J42-J42/L42*YEARFRAC(I42,TODAY()))))</f>
      </c>
      <c r="O42" s="17">
        <f>IF(I42="","",ROUND(YEARFRAC(I42,TODAY()),1))</f>
      </c>
      <c r="P42" s="14"/>
      <c r="Q42" s="14"/>
    </row>
    <row r="43" ht="20" customHeight="1" spans="9:17" x14ac:dyDescent="0.25">
      <c r="I43" s="14"/>
      <c r="J43" s="15"/>
      <c r="N43" s="16">
        <f>IF(OR(J43="",L43="",I43="",L43&lt;=0),"",IF(M43="Diminishing value",J43*(1-MIN(1,2/L43))^YEARFRAC(I43,TODAY()),MAX(0,J43-J43/L43*YEARFRAC(I43,TODAY()))))</f>
      </c>
      <c r="O43" s="17">
        <f>IF(I43="","",ROUND(YEARFRAC(I43,TODAY()),1))</f>
      </c>
      <c r="P43" s="14"/>
      <c r="Q43" s="14"/>
    </row>
    <row r="44" ht="20" customHeight="1" spans="9:17" x14ac:dyDescent="0.25">
      <c r="I44" s="14"/>
      <c r="J44" s="15"/>
      <c r="N44" s="16">
        <f>IF(OR(J44="",L44="",I44="",L44&lt;=0),"",IF(M44="Diminishing value",J44*(1-MIN(1,2/L44))^YEARFRAC(I44,TODAY()),MAX(0,J44-J44/L44*YEARFRAC(I44,TODAY()))))</f>
      </c>
      <c r="O44" s="17">
        <f>IF(I44="","",ROUND(YEARFRAC(I44,TODAY()),1))</f>
      </c>
      <c r="P44" s="14"/>
      <c r="Q44" s="14"/>
    </row>
    <row r="45" ht="20" customHeight="1" spans="9:17" x14ac:dyDescent="0.25">
      <c r="I45" s="14"/>
      <c r="J45" s="15"/>
      <c r="N45" s="16">
        <f>IF(OR(J45="",L45="",I45="",L45&lt;=0),"",IF(M45="Diminishing value",J45*(1-MIN(1,2/L45))^YEARFRAC(I45,TODAY()),MAX(0,J45-J45/L45*YEARFRAC(I45,TODAY()))))</f>
      </c>
      <c r="O45" s="17">
        <f>IF(I45="","",ROUND(YEARFRAC(I45,TODAY()),1))</f>
      </c>
      <c r="P45" s="14"/>
      <c r="Q45" s="14"/>
    </row>
    <row r="46" ht="20" customHeight="1" spans="9:17" x14ac:dyDescent="0.25">
      <c r="I46" s="14"/>
      <c r="J46" s="15"/>
      <c r="N46" s="16">
        <f>IF(OR(J46="",L46="",I46="",L46&lt;=0),"",IF(M46="Diminishing value",J46*(1-MIN(1,2/L46))^YEARFRAC(I46,TODAY()),MAX(0,J46-J46/L46*YEARFRAC(I46,TODAY()))))</f>
      </c>
      <c r="O46" s="17">
        <f>IF(I46="","",ROUND(YEARFRAC(I46,TODAY()),1))</f>
      </c>
      <c r="P46" s="14"/>
      <c r="Q46" s="14"/>
    </row>
    <row r="47" ht="20" customHeight="1" spans="9:17" x14ac:dyDescent="0.25">
      <c r="I47" s="14"/>
      <c r="J47" s="15"/>
      <c r="N47" s="16">
        <f>IF(OR(J47="",L47="",I47="",L47&lt;=0),"",IF(M47="Diminishing value",J47*(1-MIN(1,2/L47))^YEARFRAC(I47,TODAY()),MAX(0,J47-J47/L47*YEARFRAC(I47,TODAY()))))</f>
      </c>
      <c r="O47" s="17">
        <f>IF(I47="","",ROUND(YEARFRAC(I47,TODAY()),1))</f>
      </c>
      <c r="P47" s="14"/>
      <c r="Q47" s="14"/>
    </row>
    <row r="48" ht="20" customHeight="1" spans="9:17" x14ac:dyDescent="0.25">
      <c r="I48" s="14"/>
      <c r="J48" s="15"/>
      <c r="N48" s="16">
        <f>IF(OR(J48="",L48="",I48="",L48&lt;=0),"",IF(M48="Diminishing value",J48*(1-MIN(1,2/L48))^YEARFRAC(I48,TODAY()),MAX(0,J48-J48/L48*YEARFRAC(I48,TODAY()))))</f>
      </c>
      <c r="O48" s="17">
        <f>IF(I48="","",ROUND(YEARFRAC(I48,TODAY()),1))</f>
      </c>
      <c r="P48" s="14"/>
      <c r="Q48" s="14"/>
    </row>
    <row r="49" ht="20" customHeight="1" spans="9:17" x14ac:dyDescent="0.25">
      <c r="I49" s="14"/>
      <c r="J49" s="15"/>
      <c r="N49" s="16">
        <f>IF(OR(J49="",L49="",I49="",L49&lt;=0),"",IF(M49="Diminishing value",J49*(1-MIN(1,2/L49))^YEARFRAC(I49,TODAY()),MAX(0,J49-J49/L49*YEARFRAC(I49,TODAY()))))</f>
      </c>
      <c r="O49" s="17">
        <f>IF(I49="","",ROUND(YEARFRAC(I49,TODAY()),1))</f>
      </c>
      <c r="P49" s="14"/>
      <c r="Q49" s="14"/>
    </row>
    <row r="50" ht="20" customHeight="1" spans="9:17" x14ac:dyDescent="0.25">
      <c r="I50" s="14"/>
      <c r="J50" s="15"/>
      <c r="N50" s="16">
        <f>IF(OR(J50="",L50="",I50="",L50&lt;=0),"",IF(M50="Diminishing value",J50*(1-MIN(1,2/L50))^YEARFRAC(I50,TODAY()),MAX(0,J50-J50/L50*YEARFRAC(I50,TODAY()))))</f>
      </c>
      <c r="O50" s="17">
        <f>IF(I50="","",ROUND(YEARFRAC(I50,TODAY()),1))</f>
      </c>
      <c r="P50" s="14"/>
      <c r="Q50" s="14"/>
    </row>
    <row r="51" ht="20" customHeight="1" spans="9:17" x14ac:dyDescent="0.25">
      <c r="I51" s="14"/>
      <c r="J51" s="15"/>
      <c r="N51" s="16">
        <f>IF(OR(J51="",L51="",I51="",L51&lt;=0),"",IF(M51="Diminishing value",J51*(1-MIN(1,2/L51))^YEARFRAC(I51,TODAY()),MAX(0,J51-J51/L51*YEARFRAC(I51,TODAY()))))</f>
      </c>
      <c r="O51" s="17">
        <f>IF(I51="","",ROUND(YEARFRAC(I51,TODAY()),1))</f>
      </c>
      <c r="P51" s="14"/>
      <c r="Q51" s="14"/>
    </row>
    <row r="52" ht="20" customHeight="1" spans="9:17" x14ac:dyDescent="0.25">
      <c r="I52" s="14"/>
      <c r="J52" s="15"/>
      <c r="N52" s="16">
        <f>IF(OR(J52="",L52="",I52="",L52&lt;=0),"",IF(M52="Diminishing value",J52*(1-MIN(1,2/L52))^YEARFRAC(I52,TODAY()),MAX(0,J52-J52/L52*YEARFRAC(I52,TODAY()))))</f>
      </c>
      <c r="O52" s="17">
        <f>IF(I52="","",ROUND(YEARFRAC(I52,TODAY()),1))</f>
      </c>
      <c r="P52" s="14"/>
      <c r="Q52" s="14"/>
    </row>
    <row r="53" ht="20" customHeight="1" spans="9:17" x14ac:dyDescent="0.25">
      <c r="I53" s="14"/>
      <c r="J53" s="15"/>
      <c r="N53" s="16">
        <f>IF(OR(J53="",L53="",I53="",L53&lt;=0),"",IF(M53="Diminishing value",J53*(1-MIN(1,2/L53))^YEARFRAC(I53,TODAY()),MAX(0,J53-J53/L53*YEARFRAC(I53,TODAY()))))</f>
      </c>
      <c r="O53" s="17">
        <f>IF(I53="","",ROUND(YEARFRAC(I53,TODAY()),1))</f>
      </c>
      <c r="P53" s="14"/>
      <c r="Q53" s="14"/>
    </row>
    <row r="54" ht="20" customHeight="1" spans="9:17" x14ac:dyDescent="0.25">
      <c r="I54" s="14"/>
      <c r="J54" s="15"/>
      <c r="N54" s="16">
        <f>IF(OR(J54="",L54="",I54="",L54&lt;=0),"",IF(M54="Diminishing value",J54*(1-MIN(1,2/L54))^YEARFRAC(I54,TODAY()),MAX(0,J54-J54/L54*YEARFRAC(I54,TODAY()))))</f>
      </c>
      <c r="O54" s="17">
        <f>IF(I54="","",ROUND(YEARFRAC(I54,TODAY()),1))</f>
      </c>
      <c r="P54" s="14"/>
      <c r="Q54" s="14"/>
    </row>
    <row r="55" ht="20" customHeight="1" spans="9:17" x14ac:dyDescent="0.25">
      <c r="I55" s="14"/>
      <c r="J55" s="15"/>
      <c r="N55" s="16">
        <f>IF(OR(J55="",L55="",I55="",L55&lt;=0),"",IF(M55="Diminishing value",J55*(1-MIN(1,2/L55))^YEARFRAC(I55,TODAY()),MAX(0,J55-J55/L55*YEARFRAC(I55,TODAY()))))</f>
      </c>
      <c r="O55" s="17">
        <f>IF(I55="","",ROUND(YEARFRAC(I55,TODAY()),1))</f>
      </c>
      <c r="P55" s="14"/>
      <c r="Q55" s="14"/>
    </row>
    <row r="56" ht="20" customHeight="1" spans="9:17" x14ac:dyDescent="0.25">
      <c r="I56" s="14"/>
      <c r="J56" s="15"/>
      <c r="N56" s="16">
        <f>IF(OR(J56="",L56="",I56="",L56&lt;=0),"",IF(M56="Diminishing value",J56*(1-MIN(1,2/L56))^YEARFRAC(I56,TODAY()),MAX(0,J56-J56/L56*YEARFRAC(I56,TODAY()))))</f>
      </c>
      <c r="O56" s="17">
        <f>IF(I56="","",ROUND(YEARFRAC(I56,TODAY()),1))</f>
      </c>
      <c r="P56" s="14"/>
      <c r="Q56" s="14"/>
    </row>
    <row r="57" ht="20" customHeight="1" spans="9:17" x14ac:dyDescent="0.25">
      <c r="I57" s="14"/>
      <c r="J57" s="15"/>
      <c r="N57" s="16">
        <f>IF(OR(J57="",L57="",I57="",L57&lt;=0),"",IF(M57="Diminishing value",J57*(1-MIN(1,2/L57))^YEARFRAC(I57,TODAY()),MAX(0,J57-J57/L57*YEARFRAC(I57,TODAY()))))</f>
      </c>
      <c r="O57" s="17">
        <f>IF(I57="","",ROUND(YEARFRAC(I57,TODAY()),1))</f>
      </c>
      <c r="P57" s="14"/>
      <c r="Q57" s="14"/>
    </row>
    <row r="58" ht="20" customHeight="1" spans="9:17" x14ac:dyDescent="0.25">
      <c r="I58" s="14"/>
      <c r="J58" s="15"/>
      <c r="N58" s="16">
        <f>IF(OR(J58="",L58="",I58="",L58&lt;=0),"",IF(M58="Diminishing value",J58*(1-MIN(1,2/L58))^YEARFRAC(I58,TODAY()),MAX(0,J58-J58/L58*YEARFRAC(I58,TODAY()))))</f>
      </c>
      <c r="O58" s="17">
        <f>IF(I58="","",ROUND(YEARFRAC(I58,TODAY()),1))</f>
      </c>
      <c r="P58" s="14"/>
      <c r="Q58" s="14"/>
    </row>
    <row r="59" ht="20" customHeight="1" spans="9:17" x14ac:dyDescent="0.25">
      <c r="I59" s="14"/>
      <c r="J59" s="15"/>
      <c r="N59" s="16">
        <f>IF(OR(J59="",L59="",I59="",L59&lt;=0),"",IF(M59="Diminishing value",J59*(1-MIN(1,2/L59))^YEARFRAC(I59,TODAY()),MAX(0,J59-J59/L59*YEARFRAC(I59,TODAY()))))</f>
      </c>
      <c r="O59" s="17">
        <f>IF(I59="","",ROUND(YEARFRAC(I59,TODAY()),1))</f>
      </c>
      <c r="P59" s="14"/>
      <c r="Q59" s="14"/>
    </row>
    <row r="60" ht="20" customHeight="1" spans="9:17" x14ac:dyDescent="0.25">
      <c r="I60" s="14"/>
      <c r="J60" s="15"/>
      <c r="N60" s="16">
        <f>IF(OR(J60="",L60="",I60="",L60&lt;=0),"",IF(M60="Diminishing value",J60*(1-MIN(1,2/L60))^YEARFRAC(I60,TODAY()),MAX(0,J60-J60/L60*YEARFRAC(I60,TODAY()))))</f>
      </c>
      <c r="O60" s="17">
        <f>IF(I60="","",ROUND(YEARFRAC(I60,TODAY()),1))</f>
      </c>
      <c r="P60" s="14"/>
      <c r="Q60" s="14"/>
    </row>
    <row r="61" ht="20" customHeight="1" spans="9:17" x14ac:dyDescent="0.25">
      <c r="I61" s="14"/>
      <c r="J61" s="15"/>
      <c r="N61" s="16">
        <f>IF(OR(J61="",L61="",I61="",L61&lt;=0),"",IF(M61="Diminishing value",J61*(1-MIN(1,2/L61))^YEARFRAC(I61,TODAY()),MAX(0,J61-J61/L61*YEARFRAC(I61,TODAY()))))</f>
      </c>
      <c r="O61" s="17">
        <f>IF(I61="","",ROUND(YEARFRAC(I61,TODAY()),1))</f>
      </c>
      <c r="P61" s="14"/>
      <c r="Q61" s="14"/>
    </row>
    <row r="62" ht="20" customHeight="1" spans="9:17" x14ac:dyDescent="0.25">
      <c r="I62" s="14"/>
      <c r="J62" s="15"/>
      <c r="N62" s="16">
        <f>IF(OR(J62="",L62="",I62="",L62&lt;=0),"",IF(M62="Diminishing value",J62*(1-MIN(1,2/L62))^YEARFRAC(I62,TODAY()),MAX(0,J62-J62/L62*YEARFRAC(I62,TODAY()))))</f>
      </c>
      <c r="O62" s="17">
        <f>IF(I62="","",ROUND(YEARFRAC(I62,TODAY()),1))</f>
      </c>
      <c r="P62" s="14"/>
      <c r="Q62" s="14"/>
    </row>
    <row r="63" ht="20" customHeight="1" spans="9:17" x14ac:dyDescent="0.25">
      <c r="I63" s="14"/>
      <c r="J63" s="15"/>
      <c r="N63" s="16">
        <f>IF(OR(J63="",L63="",I63="",L63&lt;=0),"",IF(M63="Diminishing value",J63*(1-MIN(1,2/L63))^YEARFRAC(I63,TODAY()),MAX(0,J63-J63/L63*YEARFRAC(I63,TODAY()))))</f>
      </c>
      <c r="O63" s="17">
        <f>IF(I63="","",ROUND(YEARFRAC(I63,TODAY()),1))</f>
      </c>
      <c r="P63" s="14"/>
      <c r="Q63" s="14"/>
    </row>
    <row r="64" ht="20" customHeight="1" spans="9:17" x14ac:dyDescent="0.25">
      <c r="I64" s="14"/>
      <c r="J64" s="15"/>
      <c r="N64" s="16">
        <f>IF(OR(J64="",L64="",I64="",L64&lt;=0),"",IF(M64="Diminishing value",J64*(1-MIN(1,2/L64))^YEARFRAC(I64,TODAY()),MAX(0,J64-J64/L64*YEARFRAC(I64,TODAY()))))</f>
      </c>
      <c r="O64" s="17">
        <f>IF(I64="","",ROUND(YEARFRAC(I64,TODAY()),1))</f>
      </c>
      <c r="P64" s="14"/>
      <c r="Q64" s="14"/>
    </row>
    <row r="65" ht="20" customHeight="1" spans="9:17" x14ac:dyDescent="0.25">
      <c r="I65" s="14"/>
      <c r="J65" s="15"/>
      <c r="N65" s="16">
        <f>IF(OR(J65="",L65="",I65="",L65&lt;=0),"",IF(M65="Diminishing value",J65*(1-MIN(1,2/L65))^YEARFRAC(I65,TODAY()),MAX(0,J65-J65/L65*YEARFRAC(I65,TODAY()))))</f>
      </c>
      <c r="O65" s="17">
        <f>IF(I65="","",ROUND(YEARFRAC(I65,TODAY()),1))</f>
      </c>
      <c r="P65" s="14"/>
      <c r="Q65" s="14"/>
    </row>
    <row r="66" ht="20" customHeight="1" spans="9:17" x14ac:dyDescent="0.25">
      <c r="I66" s="14"/>
      <c r="J66" s="15"/>
      <c r="N66" s="16">
        <f>IF(OR(J66="",L66="",I66="",L66&lt;=0),"",IF(M66="Diminishing value",J66*(1-MIN(1,2/L66))^YEARFRAC(I66,TODAY()),MAX(0,J66-J66/L66*YEARFRAC(I66,TODAY()))))</f>
      </c>
      <c r="O66" s="17">
        <f>IF(I66="","",ROUND(YEARFRAC(I66,TODAY()),1))</f>
      </c>
      <c r="P66" s="14"/>
      <c r="Q66" s="14"/>
    </row>
    <row r="67" ht="20" customHeight="1" spans="9:17" x14ac:dyDescent="0.25">
      <c r="I67" s="14"/>
      <c r="J67" s="15"/>
      <c r="N67" s="16">
        <f>IF(OR(J67="",L67="",I67="",L67&lt;=0),"",IF(M67="Diminishing value",J67*(1-MIN(1,2/L67))^YEARFRAC(I67,TODAY()),MAX(0,J67-J67/L67*YEARFRAC(I67,TODAY()))))</f>
      </c>
      <c r="O67" s="17">
        <f>IF(I67="","",ROUND(YEARFRAC(I67,TODAY()),1))</f>
      </c>
      <c r="P67" s="14"/>
      <c r="Q67" s="14"/>
    </row>
    <row r="68" ht="20" customHeight="1" spans="9:17" x14ac:dyDescent="0.25">
      <c r="I68" s="14"/>
      <c r="J68" s="15"/>
      <c r="N68" s="16">
        <f>IF(OR(J68="",L68="",I68="",L68&lt;=0),"",IF(M68="Diminishing value",J68*(1-MIN(1,2/L68))^YEARFRAC(I68,TODAY()),MAX(0,J68-J68/L68*YEARFRAC(I68,TODAY()))))</f>
      </c>
      <c r="O68" s="17">
        <f>IF(I68="","",ROUND(YEARFRAC(I68,TODAY()),1))</f>
      </c>
      <c r="P68" s="14"/>
      <c r="Q68" s="14"/>
    </row>
    <row r="69" ht="20" customHeight="1" spans="9:17" x14ac:dyDescent="0.25">
      <c r="I69" s="14"/>
      <c r="J69" s="15"/>
      <c r="N69" s="16">
        <f>IF(OR(J69="",L69="",I69="",L69&lt;=0),"",IF(M69="Diminishing value",J69*(1-MIN(1,2/L69))^YEARFRAC(I69,TODAY()),MAX(0,J69-J69/L69*YEARFRAC(I69,TODAY()))))</f>
      </c>
      <c r="O69" s="17">
        <f>IF(I69="","",ROUND(YEARFRAC(I69,TODAY()),1))</f>
      </c>
      <c r="P69" s="14"/>
      <c r="Q69" s="14"/>
    </row>
    <row r="70" ht="20" customHeight="1" spans="9:17" x14ac:dyDescent="0.25">
      <c r="I70" s="14"/>
      <c r="J70" s="15"/>
      <c r="N70" s="16">
        <f>IF(OR(J70="",L70="",I70="",L70&lt;=0),"",IF(M70="Diminishing value",J70*(1-MIN(1,2/L70))^YEARFRAC(I70,TODAY()),MAX(0,J70-J70/L70*YEARFRAC(I70,TODAY()))))</f>
      </c>
      <c r="O70" s="17">
        <f>IF(I70="","",ROUND(YEARFRAC(I70,TODAY()),1))</f>
      </c>
      <c r="P70" s="14"/>
      <c r="Q70" s="14"/>
    </row>
    <row r="71" ht="20" customHeight="1" spans="9:17" x14ac:dyDescent="0.25">
      <c r="I71" s="14"/>
      <c r="J71" s="15"/>
      <c r="N71" s="16">
        <f>IF(OR(J71="",L71="",I71="",L71&lt;=0),"",IF(M71="Diminishing value",J71*(1-MIN(1,2/L71))^YEARFRAC(I71,TODAY()),MAX(0,J71-J71/L71*YEARFRAC(I71,TODAY()))))</f>
      </c>
      <c r="O71" s="17">
        <f>IF(I71="","",ROUND(YEARFRAC(I71,TODAY()),1))</f>
      </c>
      <c r="P71" s="14"/>
      <c r="Q71" s="14"/>
    </row>
    <row r="72" ht="20" customHeight="1" spans="9:17" x14ac:dyDescent="0.25">
      <c r="I72" s="14"/>
      <c r="J72" s="15"/>
      <c r="N72" s="16">
        <f>IF(OR(J72="",L72="",I72="",L72&lt;=0),"",IF(M72="Diminishing value",J72*(1-MIN(1,2/L72))^YEARFRAC(I72,TODAY()),MAX(0,J72-J72/L72*YEARFRAC(I72,TODAY()))))</f>
      </c>
      <c r="O72" s="17">
        <f>IF(I72="","",ROUND(YEARFRAC(I72,TODAY()),1))</f>
      </c>
      <c r="P72" s="14"/>
      <c r="Q72" s="14"/>
    </row>
    <row r="73" ht="20" customHeight="1" spans="9:17" x14ac:dyDescent="0.25">
      <c r="I73" s="14"/>
      <c r="J73" s="15"/>
      <c r="N73" s="16">
        <f>IF(OR(J73="",L73="",I73="",L73&lt;=0),"",IF(M73="Diminishing value",J73*(1-MIN(1,2/L73))^YEARFRAC(I73,TODAY()),MAX(0,J73-J73/L73*YEARFRAC(I73,TODAY()))))</f>
      </c>
      <c r="O73" s="17">
        <f>IF(I73="","",ROUND(YEARFRAC(I73,TODAY()),1))</f>
      </c>
      <c r="P73" s="14"/>
      <c r="Q73" s="14"/>
    </row>
    <row r="74" ht="20" customHeight="1" spans="9:17" x14ac:dyDescent="0.25">
      <c r="I74" s="14"/>
      <c r="J74" s="15"/>
      <c r="N74" s="16">
        <f>IF(OR(J74="",L74="",I74="",L74&lt;=0),"",IF(M74="Diminishing value",J74*(1-MIN(1,2/L74))^YEARFRAC(I74,TODAY()),MAX(0,J74-J74/L74*YEARFRAC(I74,TODAY()))))</f>
      </c>
      <c r="O74" s="17">
        <f>IF(I74="","",ROUND(YEARFRAC(I74,TODAY()),1))</f>
      </c>
      <c r="P74" s="14"/>
      <c r="Q74" s="14"/>
    </row>
    <row r="75" ht="20" customHeight="1" spans="9:17" x14ac:dyDescent="0.25">
      <c r="I75" s="14"/>
      <c r="J75" s="15"/>
      <c r="N75" s="16">
        <f>IF(OR(J75="",L75="",I75="",L75&lt;=0),"",IF(M75="Diminishing value",J75*(1-MIN(1,2/L75))^YEARFRAC(I75,TODAY()),MAX(0,J75-J75/L75*YEARFRAC(I75,TODAY()))))</f>
      </c>
      <c r="O75" s="17">
        <f>IF(I75="","",ROUND(YEARFRAC(I75,TODAY()),1))</f>
      </c>
      <c r="P75" s="14"/>
      <c r="Q75" s="14"/>
    </row>
    <row r="76" ht="20" customHeight="1" spans="9:17" x14ac:dyDescent="0.25">
      <c r="I76" s="14"/>
      <c r="J76" s="15"/>
      <c r="N76" s="16">
        <f>IF(OR(J76="",L76="",I76="",L76&lt;=0),"",IF(M76="Diminishing value",J76*(1-MIN(1,2/L76))^YEARFRAC(I76,TODAY()),MAX(0,J76-J76/L76*YEARFRAC(I76,TODAY()))))</f>
      </c>
      <c r="O76" s="17">
        <f>IF(I76="","",ROUND(YEARFRAC(I76,TODAY()),1))</f>
      </c>
      <c r="P76" s="14"/>
      <c r="Q76" s="14"/>
    </row>
    <row r="77" ht="20" customHeight="1" spans="9:17" x14ac:dyDescent="0.25">
      <c r="I77" s="14"/>
      <c r="J77" s="15"/>
      <c r="N77" s="16">
        <f>IF(OR(J77="",L77="",I77="",L77&lt;=0),"",IF(M77="Diminishing value",J77*(1-MIN(1,2/L77))^YEARFRAC(I77,TODAY()),MAX(0,J77-J77/L77*YEARFRAC(I77,TODAY()))))</f>
      </c>
      <c r="O77" s="17">
        <f>IF(I77="","",ROUND(YEARFRAC(I77,TODAY()),1))</f>
      </c>
      <c r="P77" s="14"/>
      <c r="Q77" s="14"/>
    </row>
    <row r="78" ht="20" customHeight="1" spans="9:17" x14ac:dyDescent="0.25">
      <c r="I78" s="14"/>
      <c r="J78" s="15"/>
      <c r="N78" s="16">
        <f>IF(OR(J78="",L78="",I78="",L78&lt;=0),"",IF(M78="Diminishing value",J78*(1-MIN(1,2/L78))^YEARFRAC(I78,TODAY()),MAX(0,J78-J78/L78*YEARFRAC(I78,TODAY()))))</f>
      </c>
      <c r="O78" s="17">
        <f>IF(I78="","",ROUND(YEARFRAC(I78,TODAY()),1))</f>
      </c>
      <c r="P78" s="14"/>
      <c r="Q78" s="14"/>
    </row>
    <row r="79" ht="20" customHeight="1" spans="9:17" x14ac:dyDescent="0.25">
      <c r="I79" s="14"/>
      <c r="J79" s="15"/>
      <c r="N79" s="16">
        <f>IF(OR(J79="",L79="",I79="",L79&lt;=0),"",IF(M79="Diminishing value",J79*(1-MIN(1,2/L79))^YEARFRAC(I79,TODAY()),MAX(0,J79-J79/L79*YEARFRAC(I79,TODAY()))))</f>
      </c>
      <c r="O79" s="17">
        <f>IF(I79="","",ROUND(YEARFRAC(I79,TODAY()),1))</f>
      </c>
      <c r="P79" s="14"/>
      <c r="Q79" s="14"/>
    </row>
    <row r="80" ht="20" customHeight="1" spans="9:17" x14ac:dyDescent="0.25">
      <c r="I80" s="14"/>
      <c r="J80" s="15"/>
      <c r="N80" s="16">
        <f>IF(OR(J80="",L80="",I80="",L80&lt;=0),"",IF(M80="Diminishing value",J80*(1-MIN(1,2/L80))^YEARFRAC(I80,TODAY()),MAX(0,J80-J80/L80*YEARFRAC(I80,TODAY()))))</f>
      </c>
      <c r="O80" s="17">
        <f>IF(I80="","",ROUND(YEARFRAC(I80,TODAY()),1))</f>
      </c>
      <c r="P80" s="14"/>
      <c r="Q80" s="14"/>
    </row>
    <row r="81" ht="20" customHeight="1" spans="9:17" x14ac:dyDescent="0.25">
      <c r="I81" s="14"/>
      <c r="J81" s="15"/>
      <c r="N81" s="16">
        <f>IF(OR(J81="",L81="",I81="",L81&lt;=0),"",IF(M81="Diminishing value",J81*(1-MIN(1,2/L81))^YEARFRAC(I81,TODAY()),MAX(0,J81-J81/L81*YEARFRAC(I81,TODAY()))))</f>
      </c>
      <c r="O81" s="17">
        <f>IF(I81="","",ROUND(YEARFRAC(I81,TODAY()),1))</f>
      </c>
      <c r="P81" s="14"/>
      <c r="Q81" s="14"/>
    </row>
    <row r="82" ht="20" customHeight="1" spans="9:17" x14ac:dyDescent="0.25">
      <c r="I82" s="14"/>
      <c r="J82" s="15"/>
      <c r="N82" s="16">
        <f>IF(OR(J82="",L82="",I82="",L82&lt;=0),"",IF(M82="Diminishing value",J82*(1-MIN(1,2/L82))^YEARFRAC(I82,TODAY()),MAX(0,J82-J82/L82*YEARFRAC(I82,TODAY()))))</f>
      </c>
      <c r="O82" s="17">
        <f>IF(I82="","",ROUND(YEARFRAC(I82,TODAY()),1))</f>
      </c>
      <c r="P82" s="14"/>
      <c r="Q82" s="14"/>
    </row>
    <row r="83" ht="20" customHeight="1" spans="9:17" x14ac:dyDescent="0.25">
      <c r="I83" s="14"/>
      <c r="J83" s="15"/>
      <c r="N83" s="16">
        <f>IF(OR(J83="",L83="",I83="",L83&lt;=0),"",IF(M83="Diminishing value",J83*(1-MIN(1,2/L83))^YEARFRAC(I83,TODAY()),MAX(0,J83-J83/L83*YEARFRAC(I83,TODAY()))))</f>
      </c>
      <c r="O83" s="17">
        <f>IF(I83="","",ROUND(YEARFRAC(I83,TODAY()),1))</f>
      </c>
      <c r="P83" s="14"/>
      <c r="Q83" s="14"/>
    </row>
    <row r="84" ht="20" customHeight="1" spans="9:17" x14ac:dyDescent="0.25">
      <c r="I84" s="14"/>
      <c r="J84" s="15"/>
      <c r="N84" s="16">
        <f>IF(OR(J84="",L84="",I84="",L84&lt;=0),"",IF(M84="Diminishing value",J84*(1-MIN(1,2/L84))^YEARFRAC(I84,TODAY()),MAX(0,J84-J84/L84*YEARFRAC(I84,TODAY()))))</f>
      </c>
      <c r="O84" s="17">
        <f>IF(I84="","",ROUND(YEARFRAC(I84,TODAY()),1))</f>
      </c>
      <c r="P84" s="14"/>
      <c r="Q84" s="14"/>
    </row>
    <row r="85" ht="20" customHeight="1" spans="9:17" x14ac:dyDescent="0.25">
      <c r="I85" s="14"/>
      <c r="J85" s="15"/>
      <c r="N85" s="16">
        <f>IF(OR(J85="",L85="",I85="",L85&lt;=0),"",IF(M85="Diminishing value",J85*(1-MIN(1,2/L85))^YEARFRAC(I85,TODAY()),MAX(0,J85-J85/L85*YEARFRAC(I85,TODAY()))))</f>
      </c>
      <c r="O85" s="17">
        <f>IF(I85="","",ROUND(YEARFRAC(I85,TODAY()),1))</f>
      </c>
      <c r="P85" s="14"/>
      <c r="Q85" s="14"/>
    </row>
    <row r="86" ht="20" customHeight="1" spans="9:17" x14ac:dyDescent="0.25">
      <c r="I86" s="14"/>
      <c r="J86" s="15"/>
      <c r="N86" s="16">
        <f>IF(OR(J86="",L86="",I86="",L86&lt;=0),"",IF(M86="Diminishing value",J86*(1-MIN(1,2/L86))^YEARFRAC(I86,TODAY()),MAX(0,J86-J86/L86*YEARFRAC(I86,TODAY()))))</f>
      </c>
      <c r="O86" s="17">
        <f>IF(I86="","",ROUND(YEARFRAC(I86,TODAY()),1))</f>
      </c>
      <c r="P86" s="14"/>
      <c r="Q86" s="14"/>
    </row>
    <row r="87" ht="20" customHeight="1" spans="9:17" x14ac:dyDescent="0.25">
      <c r="I87" s="14"/>
      <c r="J87" s="15"/>
      <c r="N87" s="16">
        <f>IF(OR(J87="",L87="",I87="",L87&lt;=0),"",IF(M87="Diminishing value",J87*(1-MIN(1,2/L87))^YEARFRAC(I87,TODAY()),MAX(0,J87-J87/L87*YEARFRAC(I87,TODAY()))))</f>
      </c>
      <c r="O87" s="17">
        <f>IF(I87="","",ROUND(YEARFRAC(I87,TODAY()),1))</f>
      </c>
      <c r="P87" s="14"/>
      <c r="Q87" s="14"/>
    </row>
    <row r="88" ht="20" customHeight="1" spans="9:17" x14ac:dyDescent="0.25">
      <c r="I88" s="14"/>
      <c r="J88" s="15"/>
      <c r="N88" s="16">
        <f>IF(OR(J88="",L88="",I88="",L88&lt;=0),"",IF(M88="Diminishing value",J88*(1-MIN(1,2/L88))^YEARFRAC(I88,TODAY()),MAX(0,J88-J88/L88*YEARFRAC(I88,TODAY()))))</f>
      </c>
      <c r="O88" s="17">
        <f>IF(I88="","",ROUND(YEARFRAC(I88,TODAY()),1))</f>
      </c>
      <c r="P88" s="14"/>
      <c r="Q88" s="14"/>
    </row>
    <row r="89" ht="20" customHeight="1" spans="9:17" x14ac:dyDescent="0.25">
      <c r="I89" s="14"/>
      <c r="J89" s="15"/>
      <c r="N89" s="16">
        <f>IF(OR(J89="",L89="",I89="",L89&lt;=0),"",IF(M89="Diminishing value",J89*(1-MIN(1,2/L89))^YEARFRAC(I89,TODAY()),MAX(0,J89-J89/L89*YEARFRAC(I89,TODAY()))))</f>
      </c>
      <c r="O89" s="17">
        <f>IF(I89="","",ROUND(YEARFRAC(I89,TODAY()),1))</f>
      </c>
      <c r="P89" s="14"/>
      <c r="Q89" s="14"/>
    </row>
    <row r="90" ht="20" customHeight="1" spans="9:17" x14ac:dyDescent="0.25">
      <c r="I90" s="14"/>
      <c r="J90" s="15"/>
      <c r="N90" s="16">
        <f>IF(OR(J90="",L90="",I90="",L90&lt;=0),"",IF(M90="Diminishing value",J90*(1-MIN(1,2/L90))^YEARFRAC(I90,TODAY()),MAX(0,J90-J90/L90*YEARFRAC(I90,TODAY()))))</f>
      </c>
      <c r="O90" s="17">
        <f>IF(I90="","",ROUND(YEARFRAC(I90,TODAY()),1))</f>
      </c>
      <c r="P90" s="14"/>
      <c r="Q90" s="14"/>
    </row>
    <row r="91" ht="20" customHeight="1" spans="9:17" x14ac:dyDescent="0.25">
      <c r="I91" s="14"/>
      <c r="J91" s="15"/>
      <c r="N91" s="16">
        <f>IF(OR(J91="",L91="",I91="",L91&lt;=0),"",IF(M91="Diminishing value",J91*(1-MIN(1,2/L91))^YEARFRAC(I91,TODAY()),MAX(0,J91-J91/L91*YEARFRAC(I91,TODAY()))))</f>
      </c>
      <c r="O91" s="17">
        <f>IF(I91="","",ROUND(YEARFRAC(I91,TODAY()),1))</f>
      </c>
      <c r="P91" s="14"/>
      <c r="Q91" s="14"/>
    </row>
    <row r="92" ht="20" customHeight="1" spans="9:17" x14ac:dyDescent="0.25">
      <c r="I92" s="14"/>
      <c r="J92" s="15"/>
      <c r="N92" s="16">
        <f>IF(OR(J92="",L92="",I92="",L92&lt;=0),"",IF(M92="Diminishing value",J92*(1-MIN(1,2/L92))^YEARFRAC(I92,TODAY()),MAX(0,J92-J92/L92*YEARFRAC(I92,TODAY()))))</f>
      </c>
      <c r="O92" s="17">
        <f>IF(I92="","",ROUND(YEARFRAC(I92,TODAY()),1))</f>
      </c>
      <c r="P92" s="14"/>
      <c r="Q92" s="14"/>
    </row>
    <row r="93" ht="20" customHeight="1" spans="9:17" x14ac:dyDescent="0.25">
      <c r="I93" s="14"/>
      <c r="J93" s="15"/>
      <c r="N93" s="16">
        <f>IF(OR(J93="",L93="",I93="",L93&lt;=0),"",IF(M93="Diminishing value",J93*(1-MIN(1,2/L93))^YEARFRAC(I93,TODAY()),MAX(0,J93-J93/L93*YEARFRAC(I93,TODAY()))))</f>
      </c>
      <c r="O93" s="17">
        <f>IF(I93="","",ROUND(YEARFRAC(I93,TODAY()),1))</f>
      </c>
      <c r="P93" s="14"/>
      <c r="Q93" s="14"/>
    </row>
    <row r="94" ht="20" customHeight="1" spans="9:17" x14ac:dyDescent="0.25">
      <c r="I94" s="14"/>
      <c r="J94" s="15"/>
      <c r="N94" s="16">
        <f>IF(OR(J94="",L94="",I94="",L94&lt;=0),"",IF(M94="Diminishing value",J94*(1-MIN(1,2/L94))^YEARFRAC(I94,TODAY()),MAX(0,J94-J94/L94*YEARFRAC(I94,TODAY()))))</f>
      </c>
      <c r="O94" s="17">
        <f>IF(I94="","",ROUND(YEARFRAC(I94,TODAY()),1))</f>
      </c>
      <c r="P94" s="14"/>
      <c r="Q94" s="14"/>
    </row>
    <row r="95" ht="20" customHeight="1" spans="9:17" x14ac:dyDescent="0.25">
      <c r="I95" s="14"/>
      <c r="J95" s="15"/>
      <c r="N95" s="16">
        <f>IF(OR(J95="",L95="",I95="",L95&lt;=0),"",IF(M95="Diminishing value",J95*(1-MIN(1,2/L95))^YEARFRAC(I95,TODAY()),MAX(0,J95-J95/L95*YEARFRAC(I95,TODAY()))))</f>
      </c>
      <c r="O95" s="17">
        <f>IF(I95="","",ROUND(YEARFRAC(I95,TODAY()),1))</f>
      </c>
      <c r="P95" s="14"/>
      <c r="Q95" s="14"/>
    </row>
    <row r="96" ht="20" customHeight="1" spans="9:17" x14ac:dyDescent="0.25">
      <c r="I96" s="14"/>
      <c r="J96" s="15"/>
      <c r="N96" s="16">
        <f>IF(OR(J96="",L96="",I96="",L96&lt;=0),"",IF(M96="Diminishing value",J96*(1-MIN(1,2/L96))^YEARFRAC(I96,TODAY()),MAX(0,J96-J96/L96*YEARFRAC(I96,TODAY()))))</f>
      </c>
      <c r="O96" s="17">
        <f>IF(I96="","",ROUND(YEARFRAC(I96,TODAY()),1))</f>
      </c>
      <c r="P96" s="14"/>
      <c r="Q96" s="14"/>
    </row>
    <row r="97" ht="20" customHeight="1" spans="9:17" x14ac:dyDescent="0.25">
      <c r="I97" s="14"/>
      <c r="J97" s="15"/>
      <c r="N97" s="16">
        <f>IF(OR(J97="",L97="",I97="",L97&lt;=0),"",IF(M97="Diminishing value",J97*(1-MIN(1,2/L97))^YEARFRAC(I97,TODAY()),MAX(0,J97-J97/L97*YEARFRAC(I97,TODAY()))))</f>
      </c>
      <c r="O97" s="17">
        <f>IF(I97="","",ROUND(YEARFRAC(I97,TODAY()),1))</f>
      </c>
      <c r="P97" s="14"/>
      <c r="Q97" s="14"/>
    </row>
    <row r="98" ht="20" customHeight="1" spans="9:17" x14ac:dyDescent="0.25">
      <c r="I98" s="14"/>
      <c r="J98" s="15"/>
      <c r="N98" s="16">
        <f>IF(OR(J98="",L98="",I98="",L98&lt;=0),"",IF(M98="Diminishing value",J98*(1-MIN(1,2/L98))^YEARFRAC(I98,TODAY()),MAX(0,J98-J98/L98*YEARFRAC(I98,TODAY()))))</f>
      </c>
      <c r="O98" s="17">
        <f>IF(I98="","",ROUND(YEARFRAC(I98,TODAY()),1))</f>
      </c>
      <c r="P98" s="14"/>
      <c r="Q98" s="14"/>
    </row>
    <row r="99" ht="20" customHeight="1" spans="9:17" x14ac:dyDescent="0.25">
      <c r="I99" s="14"/>
      <c r="J99" s="15"/>
      <c r="N99" s="16">
        <f>IF(OR(J99="",L99="",I99="",L99&lt;=0),"",IF(M99="Diminishing value",J99*(1-MIN(1,2/L99))^YEARFRAC(I99,TODAY()),MAX(0,J99-J99/L99*YEARFRAC(I99,TODAY()))))</f>
      </c>
      <c r="O99" s="17">
        <f>IF(I99="","",ROUND(YEARFRAC(I99,TODAY()),1))</f>
      </c>
      <c r="P99" s="14"/>
      <c r="Q99" s="14"/>
    </row>
    <row r="100" ht="20" customHeight="1" spans="9:17" x14ac:dyDescent="0.25">
      <c r="I100" s="14"/>
      <c r="J100" s="15"/>
      <c r="N100" s="16">
        <f>IF(OR(J100="",L100="",I100="",L100&lt;=0),"",IF(M100="Diminishing value",J100*(1-MIN(1,2/L100))^YEARFRAC(I100,TODAY()),MAX(0,J100-J100/L100*YEARFRAC(I100,TODAY()))))</f>
      </c>
      <c r="O100" s="17">
        <f>IF(I100="","",ROUND(YEARFRAC(I100,TODAY()),1))</f>
      </c>
      <c r="P100" s="14"/>
      <c r="Q100" s="14"/>
    </row>
    <row r="101" ht="20" customHeight="1" spans="9:17" x14ac:dyDescent="0.25">
      <c r="I101" s="14"/>
      <c r="J101" s="15"/>
      <c r="N101" s="16">
        <f>IF(OR(J101="",L101="",I101="",L101&lt;=0),"",IF(M101="Diminishing value",J101*(1-MIN(1,2/L101))^YEARFRAC(I101,TODAY()),MAX(0,J101-J101/L101*YEARFRAC(I101,TODAY()))))</f>
      </c>
      <c r="O101" s="17">
        <f>IF(I101="","",ROUND(YEARFRAC(I101,TODAY()),1))</f>
      </c>
      <c r="P101" s="14"/>
      <c r="Q101" s="14"/>
    </row>
    <row r="102" ht="20" customHeight="1" spans="9:17" x14ac:dyDescent="0.25">
      <c r="I102" s="14"/>
      <c r="J102" s="15"/>
      <c r="N102" s="16">
        <f>IF(OR(J102="",L102="",I102="",L102&lt;=0),"",IF(M102="Diminishing value",J102*(1-MIN(1,2/L102))^YEARFRAC(I102,TODAY()),MAX(0,J102-J102/L102*YEARFRAC(I102,TODAY()))))</f>
      </c>
      <c r="O102" s="17">
        <f>IF(I102="","",ROUND(YEARFRAC(I102,TODAY()),1))</f>
      </c>
      <c r="P102" s="14"/>
      <c r="Q102" s="14"/>
    </row>
    <row r="103" ht="20" customHeight="1" spans="9:17" x14ac:dyDescent="0.25">
      <c r="I103" s="14"/>
      <c r="J103" s="15"/>
      <c r="N103" s="16">
        <f>IF(OR(J103="",L103="",I103="",L103&lt;=0),"",IF(M103="Diminishing value",J103*(1-MIN(1,2/L103))^YEARFRAC(I103,TODAY()),MAX(0,J103-J103/L103*YEARFRAC(I103,TODAY()))))</f>
      </c>
      <c r="O103" s="17">
        <f>IF(I103="","",ROUND(YEARFRAC(I103,TODAY()),1))</f>
      </c>
      <c r="P103" s="14"/>
      <c r="Q103" s="14"/>
    </row>
    <row r="104" ht="20" customHeight="1" spans="9:17" x14ac:dyDescent="0.25">
      <c r="I104" s="14"/>
      <c r="J104" s="15"/>
      <c r="N104" s="16">
        <f>IF(OR(J104="",L104="",I104="",L104&lt;=0),"",IF(M104="Diminishing value",J104*(1-MIN(1,2/L104))^YEARFRAC(I104,TODAY()),MAX(0,J104-J104/L104*YEARFRAC(I104,TODAY()))))</f>
      </c>
      <c r="O104" s="17">
        <f>IF(I104="","",ROUND(YEARFRAC(I104,TODAY()),1))</f>
      </c>
      <c r="P104" s="14"/>
      <c r="Q104" s="14"/>
    </row>
    <row r="105" ht="20" customHeight="1" spans="9:17" x14ac:dyDescent="0.25">
      <c r="I105" s="14"/>
      <c r="J105" s="15"/>
      <c r="N105" s="16">
        <f>IF(OR(J105="",L105="",I105="",L105&lt;=0),"",IF(M105="Diminishing value",J105*(1-MIN(1,2/L105))^YEARFRAC(I105,TODAY()),MAX(0,J105-J105/L105*YEARFRAC(I105,TODAY()))))</f>
      </c>
      <c r="O105" s="17">
        <f>IF(I105="","",ROUND(YEARFRAC(I105,TODAY()),1))</f>
      </c>
      <c r="P105" s="14"/>
      <c r="Q105" s="14"/>
    </row>
    <row r="106" ht="20" customHeight="1" spans="9:17" x14ac:dyDescent="0.25">
      <c r="I106" s="14"/>
      <c r="J106" s="15"/>
      <c r="N106" s="16">
        <f>IF(OR(J106="",L106="",I106="",L106&lt;=0),"",IF(M106="Diminishing value",J106*(1-MIN(1,2/L106))^YEARFRAC(I106,TODAY()),MAX(0,J106-J106/L106*YEARFRAC(I106,TODAY()))))</f>
      </c>
      <c r="O106" s="17">
        <f>IF(I106="","",ROUND(YEARFRAC(I106,TODAY()),1))</f>
      </c>
      <c r="P106" s="14"/>
      <c r="Q106" s="14"/>
    </row>
    <row r="107" ht="20" customHeight="1" spans="9:17" x14ac:dyDescent="0.25">
      <c r="I107" s="14"/>
      <c r="J107" s="15"/>
      <c r="N107" s="16">
        <f>IF(OR(J107="",L107="",I107="",L107&lt;=0),"",IF(M107="Diminishing value",J107*(1-MIN(1,2/L107))^YEARFRAC(I107,TODAY()),MAX(0,J107-J107/L107*YEARFRAC(I107,TODAY()))))</f>
      </c>
      <c r="O107" s="17">
        <f>IF(I107="","",ROUND(YEARFRAC(I107,TODAY()),1))</f>
      </c>
      <c r="P107" s="14"/>
      <c r="Q107" s="14"/>
    </row>
    <row r="108" ht="20" customHeight="1" spans="9:17" x14ac:dyDescent="0.25">
      <c r="I108" s="14"/>
      <c r="J108" s="15"/>
      <c r="N108" s="16">
        <f>IF(OR(J108="",L108="",I108="",L108&lt;=0),"",IF(M108="Diminishing value",J108*(1-MIN(1,2/L108))^YEARFRAC(I108,TODAY()),MAX(0,J108-J108/L108*YEARFRAC(I108,TODAY()))))</f>
      </c>
      <c r="O108" s="17">
        <f>IF(I108="","",ROUND(YEARFRAC(I108,TODAY()),1))</f>
      </c>
      <c r="P108" s="14"/>
      <c r="Q108" s="14"/>
    </row>
    <row r="109" ht="20" customHeight="1" spans="9:17" x14ac:dyDescent="0.25">
      <c r="I109" s="14"/>
      <c r="J109" s="15"/>
      <c r="N109" s="16">
        <f>IF(OR(J109="",L109="",I109="",L109&lt;=0),"",IF(M109="Diminishing value",J109*(1-MIN(1,2/L109))^YEARFRAC(I109,TODAY()),MAX(0,J109-J109/L109*YEARFRAC(I109,TODAY()))))</f>
      </c>
      <c r="O109" s="17">
        <f>IF(I109="","",ROUND(YEARFRAC(I109,TODAY()),1))</f>
      </c>
      <c r="P109" s="14"/>
      <c r="Q109" s="14"/>
    </row>
    <row r="110" ht="20" customHeight="1" spans="9:17" x14ac:dyDescent="0.25">
      <c r="I110" s="14"/>
      <c r="J110" s="15"/>
      <c r="N110" s="16">
        <f>IF(OR(J110="",L110="",I110="",L110&lt;=0),"",IF(M110="Diminishing value",J110*(1-MIN(1,2/L110))^YEARFRAC(I110,TODAY()),MAX(0,J110-J110/L110*YEARFRAC(I110,TODAY()))))</f>
      </c>
      <c r="O110" s="17">
        <f>IF(I110="","",ROUND(YEARFRAC(I110,TODAY()),1))</f>
      </c>
      <c r="P110" s="14"/>
      <c r="Q110" s="14"/>
    </row>
    <row r="111" ht="20" customHeight="1" spans="9:17" x14ac:dyDescent="0.25">
      <c r="I111" s="14"/>
      <c r="J111" s="15"/>
      <c r="N111" s="16">
        <f>IF(OR(J111="",L111="",I111="",L111&lt;=0),"",IF(M111="Diminishing value",J111*(1-MIN(1,2/L111))^YEARFRAC(I111,TODAY()),MAX(0,J111-J111/L111*YEARFRAC(I111,TODAY()))))</f>
      </c>
      <c r="O111" s="17">
        <f>IF(I111="","",ROUND(YEARFRAC(I111,TODAY()),1))</f>
      </c>
      <c r="P111" s="14"/>
      <c r="Q111" s="14"/>
    </row>
    <row r="112" ht="20" customHeight="1" spans="9:17" x14ac:dyDescent="0.25">
      <c r="I112" s="14"/>
      <c r="J112" s="15"/>
      <c r="N112" s="16">
        <f>IF(OR(J112="",L112="",I112="",L112&lt;=0),"",IF(M112="Diminishing value",J112*(1-MIN(1,2/L112))^YEARFRAC(I112,TODAY()),MAX(0,J112-J112/L112*YEARFRAC(I112,TODAY()))))</f>
      </c>
      <c r="O112" s="17">
        <f>IF(I112="","",ROUND(YEARFRAC(I112,TODAY()),1))</f>
      </c>
      <c r="P112" s="14"/>
      <c r="Q112" s="14"/>
    </row>
    <row r="113" ht="20" customHeight="1" spans="9:17" x14ac:dyDescent="0.25">
      <c r="I113" s="14"/>
      <c r="J113" s="15"/>
      <c r="N113" s="16">
        <f>IF(OR(J113="",L113="",I113="",L113&lt;=0),"",IF(M113="Diminishing value",J113*(1-MIN(1,2/L113))^YEARFRAC(I113,TODAY()),MAX(0,J113-J113/L113*YEARFRAC(I113,TODAY()))))</f>
      </c>
      <c r="O113" s="17">
        <f>IF(I113="","",ROUND(YEARFRAC(I113,TODAY()),1))</f>
      </c>
      <c r="P113" s="14"/>
      <c r="Q113" s="14"/>
    </row>
    <row r="114" ht="20" customHeight="1" spans="9:17" x14ac:dyDescent="0.25">
      <c r="I114" s="14"/>
      <c r="J114" s="15"/>
      <c r="N114" s="16">
        <f>IF(OR(J114="",L114="",I114="",L114&lt;=0),"",IF(M114="Diminishing value",J114*(1-MIN(1,2/L114))^YEARFRAC(I114,TODAY()),MAX(0,J114-J114/L114*YEARFRAC(I114,TODAY()))))</f>
      </c>
      <c r="O114" s="17">
        <f>IF(I114="","",ROUND(YEARFRAC(I114,TODAY()),1))</f>
      </c>
      <c r="P114" s="14"/>
      <c r="Q114" s="14"/>
    </row>
    <row r="115" ht="20" customHeight="1" spans="9:17" x14ac:dyDescent="0.25">
      <c r="I115" s="14"/>
      <c r="J115" s="15"/>
      <c r="N115" s="16">
        <f>IF(OR(J115="",L115="",I115="",L115&lt;=0),"",IF(M115="Diminishing value",J115*(1-MIN(1,2/L115))^YEARFRAC(I115,TODAY()),MAX(0,J115-J115/L115*YEARFRAC(I115,TODAY()))))</f>
      </c>
      <c r="O115" s="17">
        <f>IF(I115="","",ROUND(YEARFRAC(I115,TODAY()),1))</f>
      </c>
      <c r="P115" s="14"/>
      <c r="Q115" s="14"/>
    </row>
    <row r="116" ht="20" customHeight="1" spans="9:17" x14ac:dyDescent="0.25">
      <c r="I116" s="14"/>
      <c r="J116" s="15"/>
      <c r="N116" s="16">
        <f>IF(OR(J116="",L116="",I116="",L116&lt;=0),"",IF(M116="Diminishing value",J116*(1-MIN(1,2/L116))^YEARFRAC(I116,TODAY()),MAX(0,J116-J116/L116*YEARFRAC(I116,TODAY()))))</f>
      </c>
      <c r="O116" s="17">
        <f>IF(I116="","",ROUND(YEARFRAC(I116,TODAY()),1))</f>
      </c>
      <c r="P116" s="14"/>
      <c r="Q116" s="14"/>
    </row>
    <row r="117" ht="20" customHeight="1" spans="9:17" x14ac:dyDescent="0.25">
      <c r="I117" s="14"/>
      <c r="J117" s="15"/>
      <c r="N117" s="16">
        <f>IF(OR(J117="",L117="",I117="",L117&lt;=0),"",IF(M117="Diminishing value",J117*(1-MIN(1,2/L117))^YEARFRAC(I117,TODAY()),MAX(0,J117-J117/L117*YEARFRAC(I117,TODAY()))))</f>
      </c>
      <c r="O117" s="17">
        <f>IF(I117="","",ROUND(YEARFRAC(I117,TODAY()),1))</f>
      </c>
      <c r="P117" s="14"/>
      <c r="Q117" s="14"/>
    </row>
    <row r="118" ht="20" customHeight="1" spans="9:17" x14ac:dyDescent="0.25">
      <c r="I118" s="14"/>
      <c r="J118" s="15"/>
      <c r="N118" s="16">
        <f>IF(OR(J118="",L118="",I118="",L118&lt;=0),"",IF(M118="Diminishing value",J118*(1-MIN(1,2/L118))^YEARFRAC(I118,TODAY()),MAX(0,J118-J118/L118*YEARFRAC(I118,TODAY()))))</f>
      </c>
      <c r="O118" s="17">
        <f>IF(I118="","",ROUND(YEARFRAC(I118,TODAY()),1))</f>
      </c>
      <c r="P118" s="14"/>
      <c r="Q118" s="14"/>
    </row>
    <row r="119" ht="20" customHeight="1" spans="9:17" x14ac:dyDescent="0.25">
      <c r="I119" s="14"/>
      <c r="J119" s="15"/>
      <c r="N119" s="16">
        <f>IF(OR(J119="",L119="",I119="",L119&lt;=0),"",IF(M119="Diminishing value",J119*(1-MIN(1,2/L119))^YEARFRAC(I119,TODAY()),MAX(0,J119-J119/L119*YEARFRAC(I119,TODAY()))))</f>
      </c>
      <c r="O119" s="17">
        <f>IF(I119="","",ROUND(YEARFRAC(I119,TODAY()),1))</f>
      </c>
      <c r="P119" s="14"/>
      <c r="Q119" s="14"/>
    </row>
    <row r="120" ht="20" customHeight="1" spans="9:17" x14ac:dyDescent="0.25">
      <c r="I120" s="14"/>
      <c r="J120" s="15"/>
      <c r="N120" s="16">
        <f>IF(OR(J120="",L120="",I120="",L120&lt;=0),"",IF(M120="Diminishing value",J120*(1-MIN(1,2/L120))^YEARFRAC(I120,TODAY()),MAX(0,J120-J120/L120*YEARFRAC(I120,TODAY()))))</f>
      </c>
      <c r="O120" s="17">
        <f>IF(I120="","",ROUND(YEARFRAC(I120,TODAY()),1))</f>
      </c>
      <c r="P120" s="14"/>
      <c r="Q120" s="14"/>
    </row>
    <row r="121" ht="20" customHeight="1" spans="9:17" x14ac:dyDescent="0.25">
      <c r="I121" s="14"/>
      <c r="J121" s="15"/>
      <c r="N121" s="16">
        <f>IF(OR(J121="",L121="",I121="",L121&lt;=0),"",IF(M121="Diminishing value",J121*(1-MIN(1,2/L121))^YEARFRAC(I121,TODAY()),MAX(0,J121-J121/L121*YEARFRAC(I121,TODAY()))))</f>
      </c>
      <c r="O121" s="17">
        <f>IF(I121="","",ROUND(YEARFRAC(I121,TODAY()),1))</f>
      </c>
      <c r="P121" s="14"/>
      <c r="Q121" s="14"/>
    </row>
    <row r="122" ht="20" customHeight="1" spans="9:17" x14ac:dyDescent="0.25">
      <c r="I122" s="14"/>
      <c r="J122" s="15"/>
      <c r="N122" s="16">
        <f>IF(OR(J122="",L122="",I122="",L122&lt;=0),"",IF(M122="Diminishing value",J122*(1-MIN(1,2/L122))^YEARFRAC(I122,TODAY()),MAX(0,J122-J122/L122*YEARFRAC(I122,TODAY()))))</f>
      </c>
      <c r="O122" s="17">
        <f>IF(I122="","",ROUND(YEARFRAC(I122,TODAY()),1))</f>
      </c>
      <c r="P122" s="14"/>
      <c r="Q122" s="14"/>
    </row>
    <row r="123" ht="20" customHeight="1" spans="9:17" x14ac:dyDescent="0.25">
      <c r="I123" s="14"/>
      <c r="J123" s="15"/>
      <c r="N123" s="16">
        <f>IF(OR(J123="",L123="",I123="",L123&lt;=0),"",IF(M123="Diminishing value",J123*(1-MIN(1,2/L123))^YEARFRAC(I123,TODAY()),MAX(0,J123-J123/L123*YEARFRAC(I123,TODAY()))))</f>
      </c>
      <c r="O123" s="17">
        <f>IF(I123="","",ROUND(YEARFRAC(I123,TODAY()),1))</f>
      </c>
      <c r="P123" s="14"/>
      <c r="Q123" s="14"/>
    </row>
    <row r="124" ht="20" customHeight="1" spans="9:17" x14ac:dyDescent="0.25">
      <c r="I124" s="14"/>
      <c r="J124" s="15"/>
      <c r="N124" s="16">
        <f>IF(OR(J124="",L124="",I124="",L124&lt;=0),"",IF(M124="Diminishing value",J124*(1-MIN(1,2/L124))^YEARFRAC(I124,TODAY()),MAX(0,J124-J124/L124*YEARFRAC(I124,TODAY()))))</f>
      </c>
      <c r="O124" s="17">
        <f>IF(I124="","",ROUND(YEARFRAC(I124,TODAY()),1))</f>
      </c>
      <c r="P124" s="14"/>
      <c r="Q124" s="14"/>
    </row>
    <row r="125" ht="20" customHeight="1" spans="9:17" x14ac:dyDescent="0.25">
      <c r="I125" s="14"/>
      <c r="J125" s="15"/>
      <c r="N125" s="16">
        <f>IF(OR(J125="",L125="",I125="",L125&lt;=0),"",IF(M125="Diminishing value",J125*(1-MIN(1,2/L125))^YEARFRAC(I125,TODAY()),MAX(0,J125-J125/L125*YEARFRAC(I125,TODAY()))))</f>
      </c>
      <c r="O125" s="17">
        <f>IF(I125="","",ROUND(YEARFRAC(I125,TODAY()),1))</f>
      </c>
      <c r="P125" s="14"/>
      <c r="Q125" s="14"/>
    </row>
    <row r="126" ht="20" customHeight="1" spans="9:17" x14ac:dyDescent="0.25">
      <c r="I126" s="14"/>
      <c r="J126" s="15"/>
      <c r="N126" s="16">
        <f>IF(OR(J126="",L126="",I126="",L126&lt;=0),"",IF(M126="Diminishing value",J126*(1-MIN(1,2/L126))^YEARFRAC(I126,TODAY()),MAX(0,J126-J126/L126*YEARFRAC(I126,TODAY()))))</f>
      </c>
      <c r="O126" s="17">
        <f>IF(I126="","",ROUND(YEARFRAC(I126,TODAY()),1))</f>
      </c>
      <c r="P126" s="14"/>
      <c r="Q126" s="14"/>
    </row>
    <row r="127" ht="20" customHeight="1" spans="9:17" x14ac:dyDescent="0.25">
      <c r="I127" s="14"/>
      <c r="J127" s="15"/>
      <c r="N127" s="16">
        <f>IF(OR(J127="",L127="",I127="",L127&lt;=0),"",IF(M127="Diminishing value",J127*(1-MIN(1,2/L127))^YEARFRAC(I127,TODAY()),MAX(0,J127-J127/L127*YEARFRAC(I127,TODAY()))))</f>
      </c>
      <c r="O127" s="17">
        <f>IF(I127="","",ROUND(YEARFRAC(I127,TODAY()),1))</f>
      </c>
      <c r="P127" s="14"/>
      <c r="Q127" s="14"/>
    </row>
    <row r="128" ht="20" customHeight="1" spans="9:17" x14ac:dyDescent="0.25">
      <c r="I128" s="14"/>
      <c r="J128" s="15"/>
      <c r="N128" s="16">
        <f>IF(OR(J128="",L128="",I128="",L128&lt;=0),"",IF(M128="Diminishing value",J128*(1-MIN(1,2/L128))^YEARFRAC(I128,TODAY()),MAX(0,J128-J128/L128*YEARFRAC(I128,TODAY()))))</f>
      </c>
      <c r="O128" s="17">
        <f>IF(I128="","",ROUND(YEARFRAC(I128,TODAY()),1))</f>
      </c>
      <c r="P128" s="14"/>
      <c r="Q128" s="14"/>
    </row>
    <row r="129" ht="20" customHeight="1" spans="9:17" x14ac:dyDescent="0.25">
      <c r="I129" s="14"/>
      <c r="J129" s="15"/>
      <c r="N129" s="16">
        <f>IF(OR(J129="",L129="",I129="",L129&lt;=0),"",IF(M129="Diminishing value",J129*(1-MIN(1,2/L129))^YEARFRAC(I129,TODAY()),MAX(0,J129-J129/L129*YEARFRAC(I129,TODAY()))))</f>
      </c>
      <c r="O129" s="17">
        <f>IF(I129="","",ROUND(YEARFRAC(I129,TODAY()),1))</f>
      </c>
      <c r="P129" s="14"/>
      <c r="Q129" s="14"/>
    </row>
    <row r="130" ht="20" customHeight="1" spans="9:17" x14ac:dyDescent="0.25">
      <c r="I130" s="14"/>
      <c r="J130" s="15"/>
      <c r="N130" s="16">
        <f>IF(OR(J130="",L130="",I130="",L130&lt;=0),"",IF(M130="Diminishing value",J130*(1-MIN(1,2/L130))^YEARFRAC(I130,TODAY()),MAX(0,J130-J130/L130*YEARFRAC(I130,TODAY()))))</f>
      </c>
      <c r="O130" s="17">
        <f>IF(I130="","",ROUND(YEARFRAC(I130,TODAY()),1))</f>
      </c>
      <c r="P130" s="14"/>
      <c r="Q130" s="14"/>
    </row>
    <row r="131" ht="20" customHeight="1" spans="9:17" x14ac:dyDescent="0.25">
      <c r="I131" s="14"/>
      <c r="J131" s="15"/>
      <c r="N131" s="16">
        <f>IF(OR(J131="",L131="",I131="",L131&lt;=0),"",IF(M131="Diminishing value",J131*(1-MIN(1,2/L131))^YEARFRAC(I131,TODAY()),MAX(0,J131-J131/L131*YEARFRAC(I131,TODAY()))))</f>
      </c>
      <c r="O131" s="17">
        <f>IF(I131="","",ROUND(YEARFRAC(I131,TODAY()),1))</f>
      </c>
      <c r="P131" s="14"/>
      <c r="Q131" s="14"/>
    </row>
    <row r="132" ht="20" customHeight="1" spans="9:17" x14ac:dyDescent="0.25">
      <c r="I132" s="14"/>
      <c r="J132" s="15"/>
      <c r="N132" s="16">
        <f>IF(OR(J132="",L132="",I132="",L132&lt;=0),"",IF(M132="Diminishing value",J132*(1-MIN(1,2/L132))^YEARFRAC(I132,TODAY()),MAX(0,J132-J132/L132*YEARFRAC(I132,TODAY()))))</f>
      </c>
      <c r="O132" s="17">
        <f>IF(I132="","",ROUND(YEARFRAC(I132,TODAY()),1))</f>
      </c>
      <c r="P132" s="14"/>
      <c r="Q132" s="14"/>
    </row>
    <row r="133" ht="20" customHeight="1" spans="9:17" x14ac:dyDescent="0.25">
      <c r="I133" s="14"/>
      <c r="J133" s="15"/>
      <c r="N133" s="16">
        <f>IF(OR(J133="",L133="",I133="",L133&lt;=0),"",IF(M133="Diminishing value",J133*(1-MIN(1,2/L133))^YEARFRAC(I133,TODAY()),MAX(0,J133-J133/L133*YEARFRAC(I133,TODAY()))))</f>
      </c>
      <c r="O133" s="17">
        <f>IF(I133="","",ROUND(YEARFRAC(I133,TODAY()),1))</f>
      </c>
      <c r="P133" s="14"/>
      <c r="Q133" s="14"/>
    </row>
    <row r="134" ht="20" customHeight="1" spans="9:17" x14ac:dyDescent="0.25">
      <c r="I134" s="14"/>
      <c r="J134" s="15"/>
      <c r="N134" s="16">
        <f>IF(OR(J134="",L134="",I134="",L134&lt;=0),"",IF(M134="Diminishing value",J134*(1-MIN(1,2/L134))^YEARFRAC(I134,TODAY()),MAX(0,J134-J134/L134*YEARFRAC(I134,TODAY()))))</f>
      </c>
      <c r="O134" s="17">
        <f>IF(I134="","",ROUND(YEARFRAC(I134,TODAY()),1))</f>
      </c>
      <c r="P134" s="14"/>
      <c r="Q134" s="14"/>
    </row>
    <row r="135" ht="20" customHeight="1" spans="9:17" x14ac:dyDescent="0.25">
      <c r="I135" s="14"/>
      <c r="J135" s="15"/>
      <c r="N135" s="16">
        <f>IF(OR(J135="",L135="",I135="",L135&lt;=0),"",IF(M135="Diminishing value",J135*(1-MIN(1,2/L135))^YEARFRAC(I135,TODAY()),MAX(0,J135-J135/L135*YEARFRAC(I135,TODAY()))))</f>
      </c>
      <c r="O135" s="17">
        <f>IF(I135="","",ROUND(YEARFRAC(I135,TODAY()),1))</f>
      </c>
      <c r="P135" s="14"/>
      <c r="Q135" s="14"/>
    </row>
    <row r="136" ht="20" customHeight="1" spans="9:17" x14ac:dyDescent="0.25">
      <c r="I136" s="14"/>
      <c r="J136" s="15"/>
      <c r="N136" s="16">
        <f>IF(OR(J136="",L136="",I136="",L136&lt;=0),"",IF(M136="Diminishing value",J136*(1-MIN(1,2/L136))^YEARFRAC(I136,TODAY()),MAX(0,J136-J136/L136*YEARFRAC(I136,TODAY()))))</f>
      </c>
      <c r="O136" s="17">
        <f>IF(I136="","",ROUND(YEARFRAC(I136,TODAY()),1))</f>
      </c>
      <c r="P136" s="14"/>
      <c r="Q136" s="14"/>
    </row>
    <row r="137" ht="20" customHeight="1" spans="9:17" x14ac:dyDescent="0.25">
      <c r="I137" s="14"/>
      <c r="J137" s="15"/>
      <c r="N137" s="16">
        <f>IF(OR(J137="",L137="",I137="",L137&lt;=0),"",IF(M137="Diminishing value",J137*(1-MIN(1,2/L137))^YEARFRAC(I137,TODAY()),MAX(0,J137-J137/L137*YEARFRAC(I137,TODAY()))))</f>
      </c>
      <c r="O137" s="17">
        <f>IF(I137="","",ROUND(YEARFRAC(I137,TODAY()),1))</f>
      </c>
      <c r="P137" s="14"/>
      <c r="Q137" s="14"/>
    </row>
    <row r="138" ht="20" customHeight="1" spans="9:17" x14ac:dyDescent="0.25">
      <c r="I138" s="14"/>
      <c r="J138" s="15"/>
      <c r="N138" s="16">
        <f>IF(OR(J138="",L138="",I138="",L138&lt;=0),"",IF(M138="Diminishing value",J138*(1-MIN(1,2/L138))^YEARFRAC(I138,TODAY()),MAX(0,J138-J138/L138*YEARFRAC(I138,TODAY()))))</f>
      </c>
      <c r="O138" s="17">
        <f>IF(I138="","",ROUND(YEARFRAC(I138,TODAY()),1))</f>
      </c>
      <c r="P138" s="14"/>
      <c r="Q138" s="14"/>
    </row>
    <row r="139" ht="20" customHeight="1" spans="9:17" x14ac:dyDescent="0.25">
      <c r="I139" s="14"/>
      <c r="J139" s="15"/>
      <c r="N139" s="16">
        <f>IF(OR(J139="",L139="",I139="",L139&lt;=0),"",IF(M139="Diminishing value",J139*(1-MIN(1,2/L139))^YEARFRAC(I139,TODAY()),MAX(0,J139-J139/L139*YEARFRAC(I139,TODAY()))))</f>
      </c>
      <c r="O139" s="17">
        <f>IF(I139="","",ROUND(YEARFRAC(I139,TODAY()),1))</f>
      </c>
      <c r="P139" s="14"/>
      <c r="Q139" s="14"/>
    </row>
    <row r="140" ht="20" customHeight="1" spans="9:17" x14ac:dyDescent="0.25">
      <c r="I140" s="14"/>
      <c r="J140" s="15"/>
      <c r="N140" s="16">
        <f>IF(OR(J140="",L140="",I140="",L140&lt;=0),"",IF(M140="Diminishing value",J140*(1-MIN(1,2/L140))^YEARFRAC(I140,TODAY()),MAX(0,J140-J140/L140*YEARFRAC(I140,TODAY()))))</f>
      </c>
      <c r="O140" s="17">
        <f>IF(I140="","",ROUND(YEARFRAC(I140,TODAY()),1))</f>
      </c>
      <c r="P140" s="14"/>
      <c r="Q140" s="14"/>
    </row>
    <row r="141" ht="20" customHeight="1" spans="9:17" x14ac:dyDescent="0.25">
      <c r="I141" s="14"/>
      <c r="J141" s="15"/>
      <c r="N141" s="16">
        <f>IF(OR(J141="",L141="",I141="",L141&lt;=0),"",IF(M141="Diminishing value",J141*(1-MIN(1,2/L141))^YEARFRAC(I141,TODAY()),MAX(0,J141-J141/L141*YEARFRAC(I141,TODAY()))))</f>
      </c>
      <c r="O141" s="17">
        <f>IF(I141="","",ROUND(YEARFRAC(I141,TODAY()),1))</f>
      </c>
      <c r="P141" s="14"/>
      <c r="Q141" s="14"/>
    </row>
    <row r="142" ht="20" customHeight="1" spans="9:17" x14ac:dyDescent="0.25">
      <c r="I142" s="14"/>
      <c r="J142" s="15"/>
      <c r="N142" s="16">
        <f>IF(OR(J142="",L142="",I142="",L142&lt;=0),"",IF(M142="Diminishing value",J142*(1-MIN(1,2/L142))^YEARFRAC(I142,TODAY()),MAX(0,J142-J142/L142*YEARFRAC(I142,TODAY()))))</f>
      </c>
      <c r="O142" s="17">
        <f>IF(I142="","",ROUND(YEARFRAC(I142,TODAY()),1))</f>
      </c>
      <c r="P142" s="14"/>
      <c r="Q142" s="14"/>
    </row>
    <row r="143" ht="20" customHeight="1" spans="9:17" x14ac:dyDescent="0.25">
      <c r="I143" s="14"/>
      <c r="J143" s="15"/>
      <c r="N143" s="16">
        <f>IF(OR(J143="",L143="",I143="",L143&lt;=0),"",IF(M143="Diminishing value",J143*(1-MIN(1,2/L143))^YEARFRAC(I143,TODAY()),MAX(0,J143-J143/L143*YEARFRAC(I143,TODAY()))))</f>
      </c>
      <c r="O143" s="17">
        <f>IF(I143="","",ROUND(YEARFRAC(I143,TODAY()),1))</f>
      </c>
      <c r="P143" s="14"/>
      <c r="Q143" s="14"/>
    </row>
    <row r="144" ht="20" customHeight="1" spans="9:17" x14ac:dyDescent="0.25">
      <c r="I144" s="14"/>
      <c r="J144" s="15"/>
      <c r="N144" s="16">
        <f>IF(OR(J144="",L144="",I144="",L144&lt;=0),"",IF(M144="Diminishing value",J144*(1-MIN(1,2/L144))^YEARFRAC(I144,TODAY()),MAX(0,J144-J144/L144*YEARFRAC(I144,TODAY()))))</f>
      </c>
      <c r="O144" s="17">
        <f>IF(I144="","",ROUND(YEARFRAC(I144,TODAY()),1))</f>
      </c>
      <c r="P144" s="14"/>
      <c r="Q144" s="14"/>
    </row>
    <row r="145" ht="20" customHeight="1" spans="9:17" x14ac:dyDescent="0.25">
      <c r="I145" s="14"/>
      <c r="J145" s="15"/>
      <c r="N145" s="16">
        <f>IF(OR(J145="",L145="",I145="",L145&lt;=0),"",IF(M145="Diminishing value",J145*(1-MIN(1,2/L145))^YEARFRAC(I145,TODAY()),MAX(0,J145-J145/L145*YEARFRAC(I145,TODAY()))))</f>
      </c>
      <c r="O145" s="17">
        <f>IF(I145="","",ROUND(YEARFRAC(I145,TODAY()),1))</f>
      </c>
      <c r="P145" s="14"/>
      <c r="Q145" s="14"/>
    </row>
    <row r="146" ht="20" customHeight="1" spans="9:17" x14ac:dyDescent="0.25">
      <c r="I146" s="14"/>
      <c r="J146" s="15"/>
      <c r="N146" s="16">
        <f>IF(OR(J146="",L146="",I146="",L146&lt;=0),"",IF(M146="Diminishing value",J146*(1-MIN(1,2/L146))^YEARFRAC(I146,TODAY()),MAX(0,J146-J146/L146*YEARFRAC(I146,TODAY()))))</f>
      </c>
      <c r="O146" s="17">
        <f>IF(I146="","",ROUND(YEARFRAC(I146,TODAY()),1))</f>
      </c>
      <c r="P146" s="14"/>
      <c r="Q146" s="14"/>
    </row>
    <row r="147" ht="20" customHeight="1" spans="9:17" x14ac:dyDescent="0.25">
      <c r="I147" s="14"/>
      <c r="J147" s="15"/>
      <c r="N147" s="16">
        <f>IF(OR(J147="",L147="",I147="",L147&lt;=0),"",IF(M147="Diminishing value",J147*(1-MIN(1,2/L147))^YEARFRAC(I147,TODAY()),MAX(0,J147-J147/L147*YEARFRAC(I147,TODAY()))))</f>
      </c>
      <c r="O147" s="17">
        <f>IF(I147="","",ROUND(YEARFRAC(I147,TODAY()),1))</f>
      </c>
      <c r="P147" s="14"/>
      <c r="Q147" s="14"/>
    </row>
    <row r="148" ht="20" customHeight="1" spans="9:17" x14ac:dyDescent="0.25">
      <c r="I148" s="14"/>
      <c r="J148" s="15"/>
      <c r="N148" s="16">
        <f>IF(OR(J148="",L148="",I148="",L148&lt;=0),"",IF(M148="Diminishing value",J148*(1-MIN(1,2/L148))^YEARFRAC(I148,TODAY()),MAX(0,J148-J148/L148*YEARFRAC(I148,TODAY()))))</f>
      </c>
      <c r="O148" s="17">
        <f>IF(I148="","",ROUND(YEARFRAC(I148,TODAY()),1))</f>
      </c>
      <c r="P148" s="14"/>
      <c r="Q148" s="14"/>
    </row>
    <row r="149" ht="20" customHeight="1" spans="9:17" x14ac:dyDescent="0.25">
      <c r="I149" s="14"/>
      <c r="J149" s="15"/>
      <c r="N149" s="16">
        <f>IF(OR(J149="",L149="",I149="",L149&lt;=0),"",IF(M149="Diminishing value",J149*(1-MIN(1,2/L149))^YEARFRAC(I149,TODAY()),MAX(0,J149-J149/L149*YEARFRAC(I149,TODAY()))))</f>
      </c>
      <c r="O149" s="17">
        <f>IF(I149="","",ROUND(YEARFRAC(I149,TODAY()),1))</f>
      </c>
      <c r="P149" s="14"/>
      <c r="Q149" s="14"/>
    </row>
    <row r="150" ht="20" customHeight="1" spans="9:17" x14ac:dyDescent="0.25">
      <c r="I150" s="14"/>
      <c r="J150" s="15"/>
      <c r="N150" s="16">
        <f>IF(OR(J150="",L150="",I150="",L150&lt;=0),"",IF(M150="Diminishing value",J150*(1-MIN(1,2/L150))^YEARFRAC(I150,TODAY()),MAX(0,J150-J150/L150*YEARFRAC(I150,TODAY()))))</f>
      </c>
      <c r="O150" s="17">
        <f>IF(I150="","",ROUND(YEARFRAC(I150,TODAY()),1))</f>
      </c>
      <c r="P150" s="14"/>
      <c r="Q150" s="14"/>
    </row>
    <row r="151" ht="20" customHeight="1" spans="9:17" x14ac:dyDescent="0.25">
      <c r="I151" s="14"/>
      <c r="J151" s="15"/>
      <c r="N151" s="16">
        <f>IF(OR(J151="",L151="",I151="",L151&lt;=0),"",IF(M151="Diminishing value",J151*(1-MIN(1,2/L151))^YEARFRAC(I151,TODAY()),MAX(0,J151-J151/L151*YEARFRAC(I151,TODAY()))))</f>
      </c>
      <c r="O151" s="17">
        <f>IF(I151="","",ROUND(YEARFRAC(I151,TODAY()),1))</f>
      </c>
      <c r="P151" s="14"/>
      <c r="Q151" s="14"/>
    </row>
    <row r="152" ht="20" customHeight="1" spans="9:17" x14ac:dyDescent="0.25">
      <c r="I152" s="14"/>
      <c r="J152" s="15"/>
      <c r="N152" s="16">
        <f>IF(OR(J152="",L152="",I152="",L152&lt;=0),"",IF(M152="Diminishing value",J152*(1-MIN(1,2/L152))^YEARFRAC(I152,TODAY()),MAX(0,J152-J152/L152*YEARFRAC(I152,TODAY()))))</f>
      </c>
      <c r="O152" s="17">
        <f>IF(I152="","",ROUND(YEARFRAC(I152,TODAY()),1))</f>
      </c>
      <c r="P152" s="14"/>
      <c r="Q152" s="14"/>
    </row>
    <row r="153" ht="20" customHeight="1" spans="9:17" x14ac:dyDescent="0.25">
      <c r="I153" s="14"/>
      <c r="J153" s="15"/>
      <c r="N153" s="16">
        <f>IF(OR(J153="",L153="",I153="",L153&lt;=0),"",IF(M153="Diminishing value",J153*(1-MIN(1,2/L153))^YEARFRAC(I153,TODAY()),MAX(0,J153-J153/L153*YEARFRAC(I153,TODAY()))))</f>
      </c>
      <c r="O153" s="17">
        <f>IF(I153="","",ROUND(YEARFRAC(I153,TODAY()),1))</f>
      </c>
      <c r="P153" s="14"/>
      <c r="Q153" s="14"/>
    </row>
    <row r="154" ht="20" customHeight="1" spans="9:17" x14ac:dyDescent="0.25">
      <c r="I154" s="14"/>
      <c r="J154" s="15"/>
      <c r="N154" s="16">
        <f>IF(OR(J154="",L154="",I154="",L154&lt;=0),"",IF(M154="Diminishing value",J154*(1-MIN(1,2/L154))^YEARFRAC(I154,TODAY()),MAX(0,J154-J154/L154*YEARFRAC(I154,TODAY()))))</f>
      </c>
      <c r="O154" s="17">
        <f>IF(I154="","",ROUND(YEARFRAC(I154,TODAY()),1))</f>
      </c>
      <c r="P154" s="14"/>
      <c r="Q154" s="14"/>
    </row>
    <row r="155" ht="20" customHeight="1" spans="9:17" x14ac:dyDescent="0.25">
      <c r="I155" s="14"/>
      <c r="J155" s="15"/>
      <c r="N155" s="16">
        <f>IF(OR(J155="",L155="",I155="",L155&lt;=0),"",IF(M155="Diminishing value",J155*(1-MIN(1,2/L155))^YEARFRAC(I155,TODAY()),MAX(0,J155-J155/L155*YEARFRAC(I155,TODAY()))))</f>
      </c>
      <c r="O155" s="17">
        <f>IF(I155="","",ROUND(YEARFRAC(I155,TODAY()),1))</f>
      </c>
      <c r="P155" s="14"/>
      <c r="Q155" s="14"/>
    </row>
    <row r="156" ht="20" customHeight="1" spans="9:17" x14ac:dyDescent="0.25">
      <c r="I156" s="14"/>
      <c r="J156" s="15"/>
      <c r="N156" s="16">
        <f>IF(OR(J156="",L156="",I156="",L156&lt;=0),"",IF(M156="Diminishing value",J156*(1-MIN(1,2/L156))^YEARFRAC(I156,TODAY()),MAX(0,J156-J156/L156*YEARFRAC(I156,TODAY()))))</f>
      </c>
      <c r="O156" s="17">
        <f>IF(I156="","",ROUND(YEARFRAC(I156,TODAY()),1))</f>
      </c>
      <c r="P156" s="14"/>
      <c r="Q156" s="14"/>
    </row>
    <row r="157" ht="20" customHeight="1" spans="9:17" x14ac:dyDescent="0.25">
      <c r="I157" s="14"/>
      <c r="J157" s="15"/>
      <c r="N157" s="16">
        <f>IF(OR(J157="",L157="",I157="",L157&lt;=0),"",IF(M157="Diminishing value",J157*(1-MIN(1,2/L157))^YEARFRAC(I157,TODAY()),MAX(0,J157-J157/L157*YEARFRAC(I157,TODAY()))))</f>
      </c>
      <c r="O157" s="17">
        <f>IF(I157="","",ROUND(YEARFRAC(I157,TODAY()),1))</f>
      </c>
      <c r="P157" s="14"/>
      <c r="Q157" s="14"/>
    </row>
    <row r="158" ht="20" customHeight="1" spans="9:17" x14ac:dyDescent="0.25">
      <c r="I158" s="14"/>
      <c r="J158" s="15"/>
      <c r="N158" s="16">
        <f>IF(OR(J158="",L158="",I158="",L158&lt;=0),"",IF(M158="Diminishing value",J158*(1-MIN(1,2/L158))^YEARFRAC(I158,TODAY()),MAX(0,J158-J158/L158*YEARFRAC(I158,TODAY()))))</f>
      </c>
      <c r="O158" s="17">
        <f>IF(I158="","",ROUND(YEARFRAC(I158,TODAY()),1))</f>
      </c>
      <c r="P158" s="14"/>
      <c r="Q158" s="14"/>
    </row>
    <row r="159" ht="20" customHeight="1" spans="9:17" x14ac:dyDescent="0.25">
      <c r="I159" s="14"/>
      <c r="J159" s="15"/>
      <c r="N159" s="16">
        <f>IF(OR(J159="",L159="",I159="",L159&lt;=0),"",IF(M159="Diminishing value",J159*(1-MIN(1,2/L159))^YEARFRAC(I159,TODAY()),MAX(0,J159-J159/L159*YEARFRAC(I159,TODAY()))))</f>
      </c>
      <c r="O159" s="17">
        <f>IF(I159="","",ROUND(YEARFRAC(I159,TODAY()),1))</f>
      </c>
      <c r="P159" s="14"/>
      <c r="Q159" s="14"/>
    </row>
    <row r="160" ht="20" customHeight="1" spans="9:17" x14ac:dyDescent="0.25">
      <c r="I160" s="14"/>
      <c r="J160" s="15"/>
      <c r="N160" s="16">
        <f>IF(OR(J160="",L160="",I160="",L160&lt;=0),"",IF(M160="Diminishing value",J160*(1-MIN(1,2/L160))^YEARFRAC(I160,TODAY()),MAX(0,J160-J160/L160*YEARFRAC(I160,TODAY()))))</f>
      </c>
      <c r="O160" s="17">
        <f>IF(I160="","",ROUND(YEARFRAC(I160,TODAY()),1))</f>
      </c>
      <c r="P160" s="14"/>
      <c r="Q160" s="14"/>
    </row>
    <row r="161" ht="20" customHeight="1" spans="9:17" x14ac:dyDescent="0.25">
      <c r="I161" s="14"/>
      <c r="J161" s="15"/>
      <c r="N161" s="16">
        <f>IF(OR(J161="",L161="",I161="",L161&lt;=0),"",IF(M161="Diminishing value",J161*(1-MIN(1,2/L161))^YEARFRAC(I161,TODAY()),MAX(0,J161-J161/L161*YEARFRAC(I161,TODAY()))))</f>
      </c>
      <c r="O161" s="17">
        <f>IF(I161="","",ROUND(YEARFRAC(I161,TODAY()),1))</f>
      </c>
      <c r="P161" s="14"/>
      <c r="Q161" s="14"/>
    </row>
    <row r="162" ht="20" customHeight="1" spans="9:17" x14ac:dyDescent="0.25">
      <c r="I162" s="14"/>
      <c r="J162" s="15"/>
      <c r="N162" s="16">
        <f>IF(OR(J162="",L162="",I162="",L162&lt;=0),"",IF(M162="Diminishing value",J162*(1-MIN(1,2/L162))^YEARFRAC(I162,TODAY()),MAX(0,J162-J162/L162*YEARFRAC(I162,TODAY()))))</f>
      </c>
      <c r="O162" s="17">
        <f>IF(I162="","",ROUND(YEARFRAC(I162,TODAY()),1))</f>
      </c>
      <c r="P162" s="14"/>
      <c r="Q162" s="14"/>
    </row>
    <row r="163" ht="20" customHeight="1" spans="9:17" x14ac:dyDescent="0.25">
      <c r="I163" s="14"/>
      <c r="J163" s="15"/>
      <c r="N163" s="16">
        <f>IF(OR(J163="",L163="",I163="",L163&lt;=0),"",IF(M163="Diminishing value",J163*(1-MIN(1,2/L163))^YEARFRAC(I163,TODAY()),MAX(0,J163-J163/L163*YEARFRAC(I163,TODAY()))))</f>
      </c>
      <c r="O163" s="17">
        <f>IF(I163="","",ROUND(YEARFRAC(I163,TODAY()),1))</f>
      </c>
      <c r="P163" s="14"/>
      <c r="Q163" s="14"/>
    </row>
    <row r="164" ht="20" customHeight="1" spans="9:17" x14ac:dyDescent="0.25">
      <c r="I164" s="14"/>
      <c r="J164" s="15"/>
      <c r="N164" s="16">
        <f>IF(OR(J164="",L164="",I164="",L164&lt;=0),"",IF(M164="Diminishing value",J164*(1-MIN(1,2/L164))^YEARFRAC(I164,TODAY()),MAX(0,J164-J164/L164*YEARFRAC(I164,TODAY()))))</f>
      </c>
      <c r="O164" s="17">
        <f>IF(I164="","",ROUND(YEARFRAC(I164,TODAY()),1))</f>
      </c>
      <c r="P164" s="14"/>
      <c r="Q164" s="14"/>
    </row>
    <row r="165" ht="20" customHeight="1" spans="9:17" x14ac:dyDescent="0.25">
      <c r="I165" s="14"/>
      <c r="J165" s="15"/>
      <c r="N165" s="16">
        <f>IF(OR(J165="",L165="",I165="",L165&lt;=0),"",IF(M165="Diminishing value",J165*(1-MIN(1,2/L165))^YEARFRAC(I165,TODAY()),MAX(0,J165-J165/L165*YEARFRAC(I165,TODAY()))))</f>
      </c>
      <c r="O165" s="17">
        <f>IF(I165="","",ROUND(YEARFRAC(I165,TODAY()),1))</f>
      </c>
      <c r="P165" s="14"/>
      <c r="Q165" s="14"/>
    </row>
    <row r="166" ht="20" customHeight="1" spans="9:17" x14ac:dyDescent="0.25">
      <c r="I166" s="14"/>
      <c r="J166" s="15"/>
      <c r="N166" s="16">
        <f>IF(OR(J166="",L166="",I166="",L166&lt;=0),"",IF(M166="Diminishing value",J166*(1-MIN(1,2/L166))^YEARFRAC(I166,TODAY()),MAX(0,J166-J166/L166*YEARFRAC(I166,TODAY()))))</f>
      </c>
      <c r="O166" s="17">
        <f>IF(I166="","",ROUND(YEARFRAC(I166,TODAY()),1))</f>
      </c>
      <c r="P166" s="14"/>
      <c r="Q166" s="14"/>
    </row>
    <row r="167" ht="20" customHeight="1" spans="9:17" x14ac:dyDescent="0.25">
      <c r="I167" s="14"/>
      <c r="J167" s="15"/>
      <c r="N167" s="16">
        <f>IF(OR(J167="",L167="",I167="",L167&lt;=0),"",IF(M167="Diminishing value",J167*(1-MIN(1,2/L167))^YEARFRAC(I167,TODAY()),MAX(0,J167-J167/L167*YEARFRAC(I167,TODAY()))))</f>
      </c>
      <c r="O167" s="17">
        <f>IF(I167="","",ROUND(YEARFRAC(I167,TODAY()),1))</f>
      </c>
      <c r="P167" s="14"/>
      <c r="Q167" s="14"/>
    </row>
    <row r="168" ht="20" customHeight="1" spans="9:17" x14ac:dyDescent="0.25">
      <c r="I168" s="14"/>
      <c r="J168" s="15"/>
      <c r="N168" s="16">
        <f>IF(OR(J168="",L168="",I168="",L168&lt;=0),"",IF(M168="Diminishing value",J168*(1-MIN(1,2/L168))^YEARFRAC(I168,TODAY()),MAX(0,J168-J168/L168*YEARFRAC(I168,TODAY()))))</f>
      </c>
      <c r="O168" s="17">
        <f>IF(I168="","",ROUND(YEARFRAC(I168,TODAY()),1))</f>
      </c>
      <c r="P168" s="14"/>
      <c r="Q168" s="14"/>
    </row>
    <row r="169" ht="20" customHeight="1" spans="9:17" x14ac:dyDescent="0.25">
      <c r="I169" s="14"/>
      <c r="J169" s="15"/>
      <c r="N169" s="16">
        <f>IF(OR(J169="",L169="",I169="",L169&lt;=0),"",IF(M169="Diminishing value",J169*(1-MIN(1,2/L169))^YEARFRAC(I169,TODAY()),MAX(0,J169-J169/L169*YEARFRAC(I169,TODAY()))))</f>
      </c>
      <c r="O169" s="17">
        <f>IF(I169="","",ROUND(YEARFRAC(I169,TODAY()),1))</f>
      </c>
      <c r="P169" s="14"/>
      <c r="Q169" s="14"/>
    </row>
    <row r="170" ht="20" customHeight="1" spans="9:17" x14ac:dyDescent="0.25">
      <c r="I170" s="14"/>
      <c r="J170" s="15"/>
      <c r="N170" s="16">
        <f>IF(OR(J170="",L170="",I170="",L170&lt;=0),"",IF(M170="Diminishing value",J170*(1-MIN(1,2/L170))^YEARFRAC(I170,TODAY()),MAX(0,J170-J170/L170*YEARFRAC(I170,TODAY()))))</f>
      </c>
      <c r="O170" s="17">
        <f>IF(I170="","",ROUND(YEARFRAC(I170,TODAY()),1))</f>
      </c>
      <c r="P170" s="14"/>
      <c r="Q170" s="14"/>
    </row>
    <row r="171" ht="20" customHeight="1" spans="9:17" x14ac:dyDescent="0.25">
      <c r="I171" s="14"/>
      <c r="J171" s="15"/>
      <c r="N171" s="16">
        <f>IF(OR(J171="",L171="",I171="",L171&lt;=0),"",IF(M171="Diminishing value",J171*(1-MIN(1,2/L171))^YEARFRAC(I171,TODAY()),MAX(0,J171-J171/L171*YEARFRAC(I171,TODAY()))))</f>
      </c>
      <c r="O171" s="17">
        <f>IF(I171="","",ROUND(YEARFRAC(I171,TODAY()),1))</f>
      </c>
      <c r="P171" s="14"/>
      <c r="Q171" s="14"/>
    </row>
    <row r="172" ht="20" customHeight="1" spans="9:17" x14ac:dyDescent="0.25">
      <c r="I172" s="14"/>
      <c r="J172" s="15"/>
      <c r="N172" s="16">
        <f>IF(OR(J172="",L172="",I172="",L172&lt;=0),"",IF(M172="Diminishing value",J172*(1-MIN(1,2/L172))^YEARFRAC(I172,TODAY()),MAX(0,J172-J172/L172*YEARFRAC(I172,TODAY()))))</f>
      </c>
      <c r="O172" s="17">
        <f>IF(I172="","",ROUND(YEARFRAC(I172,TODAY()),1))</f>
      </c>
      <c r="P172" s="14"/>
      <c r="Q172" s="14"/>
    </row>
    <row r="173" ht="20" customHeight="1" spans="9:17" x14ac:dyDescent="0.25">
      <c r="I173" s="14"/>
      <c r="J173" s="15"/>
      <c r="N173" s="16">
        <f>IF(OR(J173="",L173="",I173="",L173&lt;=0),"",IF(M173="Diminishing value",J173*(1-MIN(1,2/L173))^YEARFRAC(I173,TODAY()),MAX(0,J173-J173/L173*YEARFRAC(I173,TODAY()))))</f>
      </c>
      <c r="O173" s="17">
        <f>IF(I173="","",ROUND(YEARFRAC(I173,TODAY()),1))</f>
      </c>
      <c r="P173" s="14"/>
      <c r="Q173" s="14"/>
    </row>
    <row r="174" ht="20" customHeight="1" spans="9:17" x14ac:dyDescent="0.25">
      <c r="I174" s="14"/>
      <c r="J174" s="15"/>
      <c r="N174" s="16">
        <f>IF(OR(J174="",L174="",I174="",L174&lt;=0),"",IF(M174="Diminishing value",J174*(1-MIN(1,2/L174))^YEARFRAC(I174,TODAY()),MAX(0,J174-J174/L174*YEARFRAC(I174,TODAY()))))</f>
      </c>
      <c r="O174" s="17">
        <f>IF(I174="","",ROUND(YEARFRAC(I174,TODAY()),1))</f>
      </c>
      <c r="P174" s="14"/>
      <c r="Q174" s="14"/>
    </row>
    <row r="175" ht="20" customHeight="1" spans="9:17" x14ac:dyDescent="0.25">
      <c r="I175" s="14"/>
      <c r="J175" s="15"/>
      <c r="N175" s="16">
        <f>IF(OR(J175="",L175="",I175="",L175&lt;=0),"",IF(M175="Diminishing value",J175*(1-MIN(1,2/L175))^YEARFRAC(I175,TODAY()),MAX(0,J175-J175/L175*YEARFRAC(I175,TODAY()))))</f>
      </c>
      <c r="O175" s="17">
        <f>IF(I175="","",ROUND(YEARFRAC(I175,TODAY()),1))</f>
      </c>
      <c r="P175" s="14"/>
      <c r="Q175" s="14"/>
    </row>
    <row r="176" ht="20" customHeight="1" spans="9:17" x14ac:dyDescent="0.25">
      <c r="I176" s="14"/>
      <c r="J176" s="15"/>
      <c r="N176" s="16">
        <f>IF(OR(J176="",L176="",I176="",L176&lt;=0),"",IF(M176="Diminishing value",J176*(1-MIN(1,2/L176))^YEARFRAC(I176,TODAY()),MAX(0,J176-J176/L176*YEARFRAC(I176,TODAY()))))</f>
      </c>
      <c r="O176" s="17">
        <f>IF(I176="","",ROUND(YEARFRAC(I176,TODAY()),1))</f>
      </c>
      <c r="P176" s="14"/>
      <c r="Q176" s="14"/>
    </row>
    <row r="177" ht="20" customHeight="1" spans="9:17" x14ac:dyDescent="0.25">
      <c r="I177" s="14"/>
      <c r="J177" s="15"/>
      <c r="N177" s="16">
        <f>IF(OR(J177="",L177="",I177="",L177&lt;=0),"",IF(M177="Diminishing value",J177*(1-MIN(1,2/L177))^YEARFRAC(I177,TODAY()),MAX(0,J177-J177/L177*YEARFRAC(I177,TODAY()))))</f>
      </c>
      <c r="O177" s="17">
        <f>IF(I177="","",ROUND(YEARFRAC(I177,TODAY()),1))</f>
      </c>
      <c r="P177" s="14"/>
      <c r="Q177" s="14"/>
    </row>
    <row r="178" ht="20" customHeight="1" spans="9:17" x14ac:dyDescent="0.25">
      <c r="I178" s="14"/>
      <c r="J178" s="15"/>
      <c r="N178" s="16">
        <f>IF(OR(J178="",L178="",I178="",L178&lt;=0),"",IF(M178="Diminishing value",J178*(1-MIN(1,2/L178))^YEARFRAC(I178,TODAY()),MAX(0,J178-J178/L178*YEARFRAC(I178,TODAY()))))</f>
      </c>
      <c r="O178" s="17">
        <f>IF(I178="","",ROUND(YEARFRAC(I178,TODAY()),1))</f>
      </c>
      <c r="P178" s="14"/>
      <c r="Q178" s="14"/>
    </row>
    <row r="179" ht="20" customHeight="1" spans="9:17" x14ac:dyDescent="0.25">
      <c r="I179" s="14"/>
      <c r="J179" s="15"/>
      <c r="N179" s="16">
        <f>IF(OR(J179="",L179="",I179="",L179&lt;=0),"",IF(M179="Diminishing value",J179*(1-MIN(1,2/L179))^YEARFRAC(I179,TODAY()),MAX(0,J179-J179/L179*YEARFRAC(I179,TODAY()))))</f>
      </c>
      <c r="O179" s="17">
        <f>IF(I179="","",ROUND(YEARFRAC(I179,TODAY()),1))</f>
      </c>
      <c r="P179" s="14"/>
      <c r="Q179" s="14"/>
    </row>
    <row r="180" ht="20" customHeight="1" spans="9:17" x14ac:dyDescent="0.25">
      <c r="I180" s="14"/>
      <c r="J180" s="15"/>
      <c r="N180" s="16">
        <f>IF(OR(J180="",L180="",I180="",L180&lt;=0),"",IF(M180="Diminishing value",J180*(1-MIN(1,2/L180))^YEARFRAC(I180,TODAY()),MAX(0,J180-J180/L180*YEARFRAC(I180,TODAY()))))</f>
      </c>
      <c r="O180" s="17">
        <f>IF(I180="","",ROUND(YEARFRAC(I180,TODAY()),1))</f>
      </c>
      <c r="P180" s="14"/>
      <c r="Q180" s="14"/>
    </row>
    <row r="181" ht="20" customHeight="1" spans="9:17" x14ac:dyDescent="0.25">
      <c r="I181" s="14"/>
      <c r="J181" s="15"/>
      <c r="N181" s="16">
        <f>IF(OR(J181="",L181="",I181="",L181&lt;=0),"",IF(M181="Diminishing value",J181*(1-MIN(1,2/L181))^YEARFRAC(I181,TODAY()),MAX(0,J181-J181/L181*YEARFRAC(I181,TODAY()))))</f>
      </c>
      <c r="O181" s="17">
        <f>IF(I181="","",ROUND(YEARFRAC(I181,TODAY()),1))</f>
      </c>
      <c r="P181" s="14"/>
      <c r="Q181" s="14"/>
    </row>
    <row r="182" ht="20" customHeight="1" spans="9:17" x14ac:dyDescent="0.25">
      <c r="I182" s="14"/>
      <c r="J182" s="15"/>
      <c r="N182" s="16">
        <f>IF(OR(J182="",L182="",I182="",L182&lt;=0),"",IF(M182="Diminishing value",J182*(1-MIN(1,2/L182))^YEARFRAC(I182,TODAY()),MAX(0,J182-J182/L182*YEARFRAC(I182,TODAY()))))</f>
      </c>
      <c r="O182" s="17">
        <f>IF(I182="","",ROUND(YEARFRAC(I182,TODAY()),1))</f>
      </c>
      <c r="P182" s="14"/>
      <c r="Q182" s="14"/>
    </row>
    <row r="183" ht="20" customHeight="1" spans="9:17" x14ac:dyDescent="0.25">
      <c r="I183" s="14"/>
      <c r="J183" s="15"/>
      <c r="N183" s="16">
        <f>IF(OR(J183="",L183="",I183="",L183&lt;=0),"",IF(M183="Diminishing value",J183*(1-MIN(1,2/L183))^YEARFRAC(I183,TODAY()),MAX(0,J183-J183/L183*YEARFRAC(I183,TODAY()))))</f>
      </c>
      <c r="O183" s="17">
        <f>IF(I183="","",ROUND(YEARFRAC(I183,TODAY()),1))</f>
      </c>
      <c r="P183" s="14"/>
      <c r="Q183" s="14"/>
    </row>
    <row r="184" ht="20" customHeight="1" spans="9:17" x14ac:dyDescent="0.25">
      <c r="I184" s="14"/>
      <c r="J184" s="15"/>
      <c r="N184" s="16">
        <f>IF(OR(J184="",L184="",I184="",L184&lt;=0),"",IF(M184="Diminishing value",J184*(1-MIN(1,2/L184))^YEARFRAC(I184,TODAY()),MAX(0,J184-J184/L184*YEARFRAC(I184,TODAY()))))</f>
      </c>
      <c r="O184" s="17">
        <f>IF(I184="","",ROUND(YEARFRAC(I184,TODAY()),1))</f>
      </c>
      <c r="P184" s="14"/>
      <c r="Q184" s="14"/>
    </row>
    <row r="185" ht="20" customHeight="1" spans="9:17" x14ac:dyDescent="0.25">
      <c r="I185" s="14"/>
      <c r="J185" s="15"/>
      <c r="N185" s="16">
        <f>IF(OR(J185="",L185="",I185="",L185&lt;=0),"",IF(M185="Diminishing value",J185*(1-MIN(1,2/L185))^YEARFRAC(I185,TODAY()),MAX(0,J185-J185/L185*YEARFRAC(I185,TODAY()))))</f>
      </c>
      <c r="O185" s="17">
        <f>IF(I185="","",ROUND(YEARFRAC(I185,TODAY()),1))</f>
      </c>
      <c r="P185" s="14"/>
      <c r="Q185" s="14"/>
    </row>
    <row r="186" ht="20" customHeight="1" spans="9:17" x14ac:dyDescent="0.25">
      <c r="I186" s="14"/>
      <c r="J186" s="15"/>
      <c r="N186" s="16">
        <f>IF(OR(J186="",L186="",I186="",L186&lt;=0),"",IF(M186="Diminishing value",J186*(1-MIN(1,2/L186))^YEARFRAC(I186,TODAY()),MAX(0,J186-J186/L186*YEARFRAC(I186,TODAY()))))</f>
      </c>
      <c r="O186" s="17">
        <f>IF(I186="","",ROUND(YEARFRAC(I186,TODAY()),1))</f>
      </c>
      <c r="P186" s="14"/>
      <c r="Q186" s="14"/>
    </row>
    <row r="187" ht="20" customHeight="1" spans="9:17" x14ac:dyDescent="0.25">
      <c r="I187" s="14"/>
      <c r="J187" s="15"/>
      <c r="N187" s="16">
        <f>IF(OR(J187="",L187="",I187="",L187&lt;=0),"",IF(M187="Diminishing value",J187*(1-MIN(1,2/L187))^YEARFRAC(I187,TODAY()),MAX(0,J187-J187/L187*YEARFRAC(I187,TODAY()))))</f>
      </c>
      <c r="O187" s="17">
        <f>IF(I187="","",ROUND(YEARFRAC(I187,TODAY()),1))</f>
      </c>
      <c r="P187" s="14"/>
      <c r="Q187" s="14"/>
    </row>
    <row r="188" ht="20" customHeight="1" spans="9:17" x14ac:dyDescent="0.25">
      <c r="I188" s="14"/>
      <c r="J188" s="15"/>
      <c r="N188" s="16">
        <f>IF(OR(J188="",L188="",I188="",L188&lt;=0),"",IF(M188="Diminishing value",J188*(1-MIN(1,2/L188))^YEARFRAC(I188,TODAY()),MAX(0,J188-J188/L188*YEARFRAC(I188,TODAY()))))</f>
      </c>
      <c r="O188" s="17">
        <f>IF(I188="","",ROUND(YEARFRAC(I188,TODAY()),1))</f>
      </c>
      <c r="P188" s="14"/>
      <c r="Q188" s="14"/>
    </row>
    <row r="189" ht="20" customHeight="1" spans="9:17" x14ac:dyDescent="0.25">
      <c r="I189" s="14"/>
      <c r="J189" s="15"/>
      <c r="N189" s="16">
        <f>IF(OR(J189="",L189="",I189="",L189&lt;=0),"",IF(M189="Diminishing value",J189*(1-MIN(1,2/L189))^YEARFRAC(I189,TODAY()),MAX(0,J189-J189/L189*YEARFRAC(I189,TODAY()))))</f>
      </c>
      <c r="O189" s="17">
        <f>IF(I189="","",ROUND(YEARFRAC(I189,TODAY()),1))</f>
      </c>
      <c r="P189" s="14"/>
      <c r="Q189" s="14"/>
    </row>
    <row r="190" ht="20" customHeight="1" spans="9:17" x14ac:dyDescent="0.25">
      <c r="I190" s="14"/>
      <c r="J190" s="15"/>
      <c r="N190" s="16">
        <f>IF(OR(J190="",L190="",I190="",L190&lt;=0),"",IF(M190="Diminishing value",J190*(1-MIN(1,2/L190))^YEARFRAC(I190,TODAY()),MAX(0,J190-J190/L190*YEARFRAC(I190,TODAY()))))</f>
      </c>
      <c r="O190" s="17">
        <f>IF(I190="","",ROUND(YEARFRAC(I190,TODAY()),1))</f>
      </c>
      <c r="P190" s="14"/>
      <c r="Q190" s="14"/>
    </row>
    <row r="191" ht="20" customHeight="1" spans="9:17" x14ac:dyDescent="0.25">
      <c r="I191" s="14"/>
      <c r="J191" s="15"/>
      <c r="N191" s="16">
        <f>IF(OR(J191="",L191="",I191="",L191&lt;=0),"",IF(M191="Diminishing value",J191*(1-MIN(1,2/L191))^YEARFRAC(I191,TODAY()),MAX(0,J191-J191/L191*YEARFRAC(I191,TODAY()))))</f>
      </c>
      <c r="O191" s="17">
        <f>IF(I191="","",ROUND(YEARFRAC(I191,TODAY()),1))</f>
      </c>
      <c r="P191" s="14"/>
      <c r="Q191" s="14"/>
    </row>
    <row r="192" ht="20" customHeight="1" spans="9:17" x14ac:dyDescent="0.25">
      <c r="I192" s="14"/>
      <c r="J192" s="15"/>
      <c r="N192" s="16">
        <f>IF(OR(J192="",L192="",I192="",L192&lt;=0),"",IF(M192="Diminishing value",J192*(1-MIN(1,2/L192))^YEARFRAC(I192,TODAY()),MAX(0,J192-J192/L192*YEARFRAC(I192,TODAY()))))</f>
      </c>
      <c r="O192" s="17">
        <f>IF(I192="","",ROUND(YEARFRAC(I192,TODAY()),1))</f>
      </c>
      <c r="P192" s="14"/>
      <c r="Q192" s="14"/>
    </row>
    <row r="193" ht="20" customHeight="1" spans="9:17" x14ac:dyDescent="0.25">
      <c r="I193" s="14"/>
      <c r="J193" s="15"/>
      <c r="N193" s="16">
        <f>IF(OR(J193="",L193="",I193="",L193&lt;=0),"",IF(M193="Diminishing value",J193*(1-MIN(1,2/L193))^YEARFRAC(I193,TODAY()),MAX(0,J193-J193/L193*YEARFRAC(I193,TODAY()))))</f>
      </c>
      <c r="O193" s="17">
        <f>IF(I193="","",ROUND(YEARFRAC(I193,TODAY()),1))</f>
      </c>
      <c r="P193" s="14"/>
      <c r="Q193" s="14"/>
    </row>
    <row r="194" ht="20" customHeight="1" spans="9:17" x14ac:dyDescent="0.25">
      <c r="I194" s="14"/>
      <c r="J194" s="15"/>
      <c r="N194" s="16">
        <f>IF(OR(J194="",L194="",I194="",L194&lt;=0),"",IF(M194="Diminishing value",J194*(1-MIN(1,2/L194))^YEARFRAC(I194,TODAY()),MAX(0,J194-J194/L194*YEARFRAC(I194,TODAY()))))</f>
      </c>
      <c r="O194" s="17">
        <f>IF(I194="","",ROUND(YEARFRAC(I194,TODAY()),1))</f>
      </c>
      <c r="P194" s="14"/>
      <c r="Q194" s="14"/>
    </row>
    <row r="195" ht="20" customHeight="1" spans="9:17" x14ac:dyDescent="0.25">
      <c r="I195" s="14"/>
      <c r="J195" s="15"/>
      <c r="N195" s="16">
        <f>IF(OR(J195="",L195="",I195="",L195&lt;=0),"",IF(M195="Diminishing value",J195*(1-MIN(1,2/L195))^YEARFRAC(I195,TODAY()),MAX(0,J195-J195/L195*YEARFRAC(I195,TODAY()))))</f>
      </c>
      <c r="O195" s="17">
        <f>IF(I195="","",ROUND(YEARFRAC(I195,TODAY()),1))</f>
      </c>
      <c r="P195" s="14"/>
      <c r="Q195" s="14"/>
    </row>
    <row r="196" ht="20" customHeight="1" spans="9:17" x14ac:dyDescent="0.25">
      <c r="I196" s="14"/>
      <c r="J196" s="15"/>
      <c r="N196" s="16">
        <f>IF(OR(J196="",L196="",I196="",L196&lt;=0),"",IF(M196="Diminishing value",J196*(1-MIN(1,2/L196))^YEARFRAC(I196,TODAY()),MAX(0,J196-J196/L196*YEARFRAC(I196,TODAY()))))</f>
      </c>
      <c r="O196" s="17">
        <f>IF(I196="","",ROUND(YEARFRAC(I196,TODAY()),1))</f>
      </c>
      <c r="P196" s="14"/>
      <c r="Q196" s="14"/>
    </row>
    <row r="197" ht="20" customHeight="1" spans="9:17" x14ac:dyDescent="0.25">
      <c r="I197" s="14"/>
      <c r="J197" s="15"/>
      <c r="N197" s="16">
        <f>IF(OR(J197="",L197="",I197="",L197&lt;=0),"",IF(M197="Diminishing value",J197*(1-MIN(1,2/L197))^YEARFRAC(I197,TODAY()),MAX(0,J197-J197/L197*YEARFRAC(I197,TODAY()))))</f>
      </c>
      <c r="O197" s="17">
        <f>IF(I197="","",ROUND(YEARFRAC(I197,TODAY()),1))</f>
      </c>
      <c r="P197" s="14"/>
      <c r="Q197" s="14"/>
    </row>
    <row r="198" ht="20" customHeight="1" spans="9:17" x14ac:dyDescent="0.25">
      <c r="I198" s="14"/>
      <c r="J198" s="15"/>
      <c r="N198" s="16">
        <f>IF(OR(J198="",L198="",I198="",L198&lt;=0),"",IF(M198="Diminishing value",J198*(1-MIN(1,2/L198))^YEARFRAC(I198,TODAY()),MAX(0,J198-J198/L198*YEARFRAC(I198,TODAY()))))</f>
      </c>
      <c r="O198" s="17">
        <f>IF(I198="","",ROUND(YEARFRAC(I198,TODAY()),1))</f>
      </c>
      <c r="P198" s="14"/>
      <c r="Q198" s="14"/>
    </row>
    <row r="199" ht="20" customHeight="1" spans="9:17" x14ac:dyDescent="0.25">
      <c r="I199" s="14"/>
      <c r="J199" s="15"/>
      <c r="N199" s="16">
        <f>IF(OR(J199="",L199="",I199="",L199&lt;=0),"",IF(M199="Diminishing value",J199*(1-MIN(1,2/L199))^YEARFRAC(I199,TODAY()),MAX(0,J199-J199/L199*YEARFRAC(I199,TODAY()))))</f>
      </c>
      <c r="O199" s="17">
        <f>IF(I199="","",ROUND(YEARFRAC(I199,TODAY()),1))</f>
      </c>
      <c r="P199" s="14"/>
      <c r="Q199" s="14"/>
    </row>
    <row r="200" ht="20" customHeight="1" spans="9:17" x14ac:dyDescent="0.25">
      <c r="I200" s="14"/>
      <c r="J200" s="15"/>
      <c r="N200" s="16">
        <f>IF(OR(J200="",L200="",I200="",L200&lt;=0),"",IF(M200="Diminishing value",J200*(1-MIN(1,2/L200))^YEARFRAC(I200,TODAY()),MAX(0,J200-J200/L200*YEARFRAC(I200,TODAY()))))</f>
      </c>
      <c r="O200" s="17">
        <f>IF(I200="","",ROUND(YEARFRAC(I200,TODAY()),1))</f>
      </c>
      <c r="P200" s="14"/>
      <c r="Q200" s="14"/>
    </row>
    <row r="201" ht="20" customHeight="1" spans="9:17" x14ac:dyDescent="0.25">
      <c r="I201" s="14"/>
      <c r="J201" s="15"/>
      <c r="N201" s="16">
        <f>IF(OR(J201="",L201="",I201="",L201&lt;=0),"",IF(M201="Diminishing value",J201*(1-MIN(1,2/L201))^YEARFRAC(I201,TODAY()),MAX(0,J201-J201/L201*YEARFRAC(I201,TODAY()))))</f>
      </c>
      <c r="O201" s="17">
        <f>IF(I201="","",ROUND(YEARFRAC(I201,TODAY()),1))</f>
      </c>
      <c r="P201" s="14"/>
      <c r="Q201" s="14"/>
    </row>
    <row r="202" ht="20" customHeight="1" spans="9:17" x14ac:dyDescent="0.25">
      <c r="I202" s="14"/>
      <c r="J202" s="15"/>
      <c r="N202" s="16">
        <f>IF(OR(J202="",L202="",I202="",L202&lt;=0),"",IF(M202="Diminishing value",J202*(1-MIN(1,2/L202))^YEARFRAC(I202,TODAY()),MAX(0,J202-J202/L202*YEARFRAC(I202,TODAY()))))</f>
      </c>
      <c r="O202" s="17">
        <f>IF(I202="","",ROUND(YEARFRAC(I202,TODAY()),1))</f>
      </c>
      <c r="P202" s="14"/>
      <c r="Q202" s="14"/>
    </row>
    <row r="203" ht="20" customHeight="1" spans="9:17" x14ac:dyDescent="0.25">
      <c r="I203" s="14"/>
      <c r="J203" s="15"/>
      <c r="N203" s="16">
        <f>IF(OR(J203="",L203="",I203="",L203&lt;=0),"",IF(M203="Diminishing value",J203*(1-MIN(1,2/L203))^YEARFRAC(I203,TODAY()),MAX(0,J203-J203/L203*YEARFRAC(I203,TODAY()))))</f>
      </c>
      <c r="O203" s="17">
        <f>IF(I203="","",ROUND(YEARFRAC(I203,TODAY()),1))</f>
      </c>
      <c r="P203" s="14"/>
      <c r="Q203" s="14"/>
    </row>
    <row r="204" ht="20" customHeight="1" spans="9:17" x14ac:dyDescent="0.25">
      <c r="I204" s="14"/>
      <c r="J204" s="15"/>
      <c r="N204" s="16">
        <f>IF(OR(J204="",L204="",I204="",L204&lt;=0),"",IF(M204="Diminishing value",J204*(1-MIN(1,2/L204))^YEARFRAC(I204,TODAY()),MAX(0,J204-J204/L204*YEARFRAC(I204,TODAY()))))</f>
      </c>
      <c r="O204" s="17">
        <f>IF(I204="","",ROUND(YEARFRAC(I204,TODAY()),1))</f>
      </c>
      <c r="P204" s="14"/>
      <c r="Q204" s="14"/>
    </row>
    <row r="205" ht="20" customHeight="1" spans="9:17" x14ac:dyDescent="0.25">
      <c r="I205" s="14"/>
      <c r="J205" s="15"/>
      <c r="N205" s="16">
        <f>IF(OR(J205="",L205="",I205="",L205&lt;=0),"",IF(M205="Diminishing value",J205*(1-MIN(1,2/L205))^YEARFRAC(I205,TODAY()),MAX(0,J205-J205/L205*YEARFRAC(I205,TODAY()))))</f>
      </c>
      <c r="O205" s="17">
        <f>IF(I205="","",ROUND(YEARFRAC(I205,TODAY()),1))</f>
      </c>
      <c r="P205" s="14"/>
      <c r="Q205" s="14"/>
    </row>
    <row r="206" ht="20" customHeight="1" spans="9:17" x14ac:dyDescent="0.25">
      <c r="I206" s="14"/>
      <c r="J206" s="15"/>
      <c r="N206" s="16">
        <f>IF(OR(J206="",L206="",I206="",L206&lt;=0),"",IF(M206="Diminishing value",J206*(1-MIN(1,2/L206))^YEARFRAC(I206,TODAY()),MAX(0,J206-J206/L206*YEARFRAC(I206,TODAY()))))</f>
      </c>
      <c r="O206" s="17">
        <f>IF(I206="","",ROUND(YEARFRAC(I206,TODAY()),1))</f>
      </c>
      <c r="P206" s="14"/>
      <c r="Q206" s="14"/>
    </row>
    <row r="207" ht="20" customHeight="1" spans="9:17" x14ac:dyDescent="0.25">
      <c r="I207" s="14"/>
      <c r="J207" s="15"/>
      <c r="N207" s="16">
        <f>IF(OR(J207="",L207="",I207="",L207&lt;=0),"",IF(M207="Diminishing value",J207*(1-MIN(1,2/L207))^YEARFRAC(I207,TODAY()),MAX(0,J207-J207/L207*YEARFRAC(I207,TODAY()))))</f>
      </c>
      <c r="O207" s="17">
        <f>IF(I207="","",ROUND(YEARFRAC(I207,TODAY()),1))</f>
      </c>
      <c r="P207" s="14"/>
      <c r="Q207" s="14"/>
    </row>
    <row r="208" ht="20" customHeight="1" spans="9:17" x14ac:dyDescent="0.25">
      <c r="I208" s="14"/>
      <c r="J208" s="15"/>
      <c r="N208" s="16">
        <f>IF(OR(J208="",L208="",I208="",L208&lt;=0),"",IF(M208="Diminishing value",J208*(1-MIN(1,2/L208))^YEARFRAC(I208,TODAY()),MAX(0,J208-J208/L208*YEARFRAC(I208,TODAY()))))</f>
      </c>
      <c r="O208" s="17">
        <f>IF(I208="","",ROUND(YEARFRAC(I208,TODAY()),1))</f>
      </c>
      <c r="P208" s="14"/>
      <c r="Q208" s="14"/>
    </row>
    <row r="209" ht="20" customHeight="1" spans="9:17" x14ac:dyDescent="0.25">
      <c r="I209" s="14"/>
      <c r="J209" s="15"/>
      <c r="N209" s="16">
        <f>IF(OR(J209="",L209="",I209="",L209&lt;=0),"",IF(M209="Diminishing value",J209*(1-MIN(1,2/L209))^YEARFRAC(I209,TODAY()),MAX(0,J209-J209/L209*YEARFRAC(I209,TODAY()))))</f>
      </c>
      <c r="O209" s="17">
        <f>IF(I209="","",ROUND(YEARFRAC(I209,TODAY()),1))</f>
      </c>
      <c r="P209" s="14"/>
      <c r="Q209" s="14"/>
    </row>
    <row r="210" ht="20" customHeight="1" spans="9:17" x14ac:dyDescent="0.25">
      <c r="I210" s="14"/>
      <c r="J210" s="15"/>
      <c r="N210" s="16">
        <f>IF(OR(J210="",L210="",I210="",L210&lt;=0),"",IF(M210="Diminishing value",J210*(1-MIN(1,2/L210))^YEARFRAC(I210,TODAY()),MAX(0,J210-J210/L210*YEARFRAC(I210,TODAY()))))</f>
      </c>
      <c r="O210" s="17">
        <f>IF(I210="","",ROUND(YEARFRAC(I210,TODAY()),1))</f>
      </c>
      <c r="P210" s="14"/>
      <c r="Q210" s="14"/>
    </row>
    <row r="211" ht="20" customHeight="1" spans="9:17" x14ac:dyDescent="0.25">
      <c r="I211" s="14"/>
      <c r="J211" s="15"/>
      <c r="N211" s="16">
        <f>IF(OR(J211="",L211="",I211="",L211&lt;=0),"",IF(M211="Diminishing value",J211*(1-MIN(1,2/L211))^YEARFRAC(I211,TODAY()),MAX(0,J211-J211/L211*YEARFRAC(I211,TODAY()))))</f>
      </c>
      <c r="O211" s="17">
        <f>IF(I211="","",ROUND(YEARFRAC(I211,TODAY()),1))</f>
      </c>
      <c r="P211" s="14"/>
      <c r="Q211" s="14"/>
    </row>
    <row r="212" ht="20" customHeight="1" spans="9:17" x14ac:dyDescent="0.25">
      <c r="I212" s="14"/>
      <c r="J212" s="15"/>
      <c r="N212" s="16">
        <f>IF(OR(J212="",L212="",I212="",L212&lt;=0),"",IF(M212="Diminishing value",J212*(1-MIN(1,2/L212))^YEARFRAC(I212,TODAY()),MAX(0,J212-J212/L212*YEARFRAC(I212,TODAY()))))</f>
      </c>
      <c r="O212" s="17">
        <f>IF(I212="","",ROUND(YEARFRAC(I212,TODAY()),1))</f>
      </c>
      <c r="P212" s="14"/>
      <c r="Q212" s="14"/>
    </row>
    <row r="213" ht="20" customHeight="1" spans="9:17" x14ac:dyDescent="0.25">
      <c r="I213" s="14"/>
      <c r="J213" s="15"/>
      <c r="N213" s="16">
        <f>IF(OR(J213="",L213="",I213="",L213&lt;=0),"",IF(M213="Diminishing value",J213*(1-MIN(1,2/L213))^YEARFRAC(I213,TODAY()),MAX(0,J213-J213/L213*YEARFRAC(I213,TODAY()))))</f>
      </c>
      <c r="O213" s="17">
        <f>IF(I213="","",ROUND(YEARFRAC(I213,TODAY()),1))</f>
      </c>
      <c r="P213" s="14"/>
      <c r="Q213" s="14"/>
    </row>
    <row r="214" ht="20" customHeight="1" spans="9:17" x14ac:dyDescent="0.25">
      <c r="I214" s="14"/>
      <c r="J214" s="15"/>
      <c r="N214" s="16">
        <f>IF(OR(J214="",L214="",I214="",L214&lt;=0),"",IF(M214="Diminishing value",J214*(1-MIN(1,2/L214))^YEARFRAC(I214,TODAY()),MAX(0,J214-J214/L214*YEARFRAC(I214,TODAY()))))</f>
      </c>
      <c r="O214" s="17">
        <f>IF(I214="","",ROUND(YEARFRAC(I214,TODAY()),1))</f>
      </c>
      <c r="P214" s="14"/>
      <c r="Q214" s="14"/>
    </row>
    <row r="215" ht="20" customHeight="1" spans="9:17" x14ac:dyDescent="0.25">
      <c r="I215" s="14"/>
      <c r="J215" s="15"/>
      <c r="N215" s="16">
        <f>IF(OR(J215="",L215="",I215="",L215&lt;=0),"",IF(M215="Diminishing value",J215*(1-MIN(1,2/L215))^YEARFRAC(I215,TODAY()),MAX(0,J215-J215/L215*YEARFRAC(I215,TODAY()))))</f>
      </c>
      <c r="O215" s="17">
        <f>IF(I215="","",ROUND(YEARFRAC(I215,TODAY()),1))</f>
      </c>
      <c r="P215" s="14"/>
      <c r="Q215" s="14"/>
    </row>
    <row r="216" ht="20" customHeight="1" spans="9:17" x14ac:dyDescent="0.25">
      <c r="I216" s="14"/>
      <c r="J216" s="15"/>
      <c r="N216" s="16">
        <f>IF(OR(J216="",L216="",I216="",L216&lt;=0),"",IF(M216="Diminishing value",J216*(1-MIN(1,2/L216))^YEARFRAC(I216,TODAY()),MAX(0,J216-J216/L216*YEARFRAC(I216,TODAY()))))</f>
      </c>
      <c r="O216" s="17">
        <f>IF(I216="","",ROUND(YEARFRAC(I216,TODAY()),1))</f>
      </c>
      <c r="P216" s="14"/>
      <c r="Q216" s="14"/>
    </row>
    <row r="217" ht="20" customHeight="1" spans="9:17" x14ac:dyDescent="0.25">
      <c r="I217" s="14"/>
      <c r="J217" s="15"/>
      <c r="N217" s="16">
        <f>IF(OR(J217="",L217="",I217="",L217&lt;=0),"",IF(M217="Diminishing value",J217*(1-MIN(1,2/L217))^YEARFRAC(I217,TODAY()),MAX(0,J217-J217/L217*YEARFRAC(I217,TODAY()))))</f>
      </c>
      <c r="O217" s="17">
        <f>IF(I217="","",ROUND(YEARFRAC(I217,TODAY()),1))</f>
      </c>
      <c r="P217" s="14"/>
      <c r="Q217" s="14"/>
    </row>
    <row r="218" ht="20" customHeight="1" spans="9:17" x14ac:dyDescent="0.25">
      <c r="I218" s="14"/>
      <c r="J218" s="15"/>
      <c r="N218" s="16">
        <f>IF(OR(J218="",L218="",I218="",L218&lt;=0),"",IF(M218="Diminishing value",J218*(1-MIN(1,2/L218))^YEARFRAC(I218,TODAY()),MAX(0,J218-J218/L218*YEARFRAC(I218,TODAY()))))</f>
      </c>
      <c r="O218" s="17">
        <f>IF(I218="","",ROUND(YEARFRAC(I218,TODAY()),1))</f>
      </c>
      <c r="P218" s="14"/>
      <c r="Q218" s="14"/>
    </row>
    <row r="219" ht="20" customHeight="1" spans="9:17" x14ac:dyDescent="0.25">
      <c r="I219" s="14"/>
      <c r="J219" s="15"/>
      <c r="N219" s="16">
        <f>IF(OR(J219="",L219="",I219="",L219&lt;=0),"",IF(M219="Diminishing value",J219*(1-MIN(1,2/L219))^YEARFRAC(I219,TODAY()),MAX(0,J219-J219/L219*YEARFRAC(I219,TODAY()))))</f>
      </c>
      <c r="O219" s="17">
        <f>IF(I219="","",ROUND(YEARFRAC(I219,TODAY()),1))</f>
      </c>
      <c r="P219" s="14"/>
      <c r="Q219" s="14"/>
    </row>
    <row r="220" ht="20" customHeight="1" spans="9:17" x14ac:dyDescent="0.25">
      <c r="I220" s="14"/>
      <c r="J220" s="15"/>
      <c r="N220" s="16">
        <f>IF(OR(J220="",L220="",I220="",L220&lt;=0),"",IF(M220="Diminishing value",J220*(1-MIN(1,2/L220))^YEARFRAC(I220,TODAY()),MAX(0,J220-J220/L220*YEARFRAC(I220,TODAY()))))</f>
      </c>
      <c r="O220" s="17">
        <f>IF(I220="","",ROUND(YEARFRAC(I220,TODAY()),1))</f>
      </c>
      <c r="P220" s="14"/>
      <c r="Q220" s="14"/>
    </row>
    <row r="221" ht="20" customHeight="1" spans="9:17" x14ac:dyDescent="0.25">
      <c r="I221" s="14"/>
      <c r="J221" s="15"/>
      <c r="N221" s="16">
        <f>IF(OR(J221="",L221="",I221="",L221&lt;=0),"",IF(M221="Diminishing value",J221*(1-MIN(1,2/L221))^YEARFRAC(I221,TODAY()),MAX(0,J221-J221/L221*YEARFRAC(I221,TODAY()))))</f>
      </c>
      <c r="O221" s="17">
        <f>IF(I221="","",ROUND(YEARFRAC(I221,TODAY()),1))</f>
      </c>
      <c r="P221" s="14"/>
      <c r="Q221" s="14"/>
    </row>
    <row r="222" ht="20" customHeight="1" spans="9:17" x14ac:dyDescent="0.25">
      <c r="I222" s="14"/>
      <c r="J222" s="15"/>
      <c r="N222" s="16">
        <f>IF(OR(J222="",L222="",I222="",L222&lt;=0),"",IF(M222="Diminishing value",J222*(1-MIN(1,2/L222))^YEARFRAC(I222,TODAY()),MAX(0,J222-J222/L222*YEARFRAC(I222,TODAY()))))</f>
      </c>
      <c r="O222" s="17">
        <f>IF(I222="","",ROUND(YEARFRAC(I222,TODAY()),1))</f>
      </c>
      <c r="P222" s="14"/>
      <c r="Q222" s="14"/>
    </row>
    <row r="223" ht="20" customHeight="1" spans="9:17" x14ac:dyDescent="0.25">
      <c r="I223" s="14"/>
      <c r="J223" s="15"/>
      <c r="N223" s="16">
        <f>IF(OR(J223="",L223="",I223="",L223&lt;=0),"",IF(M223="Diminishing value",J223*(1-MIN(1,2/L223))^YEARFRAC(I223,TODAY()),MAX(0,J223-J223/L223*YEARFRAC(I223,TODAY()))))</f>
      </c>
      <c r="O223" s="17">
        <f>IF(I223="","",ROUND(YEARFRAC(I223,TODAY()),1))</f>
      </c>
      <c r="P223" s="14"/>
      <c r="Q223" s="14"/>
    </row>
    <row r="224" ht="20" customHeight="1" spans="9:17" x14ac:dyDescent="0.25">
      <c r="I224" s="14"/>
      <c r="J224" s="15"/>
      <c r="N224" s="16">
        <f>IF(OR(J224="",L224="",I224="",L224&lt;=0),"",IF(M224="Diminishing value",J224*(1-MIN(1,2/L224))^YEARFRAC(I224,TODAY()),MAX(0,J224-J224/L224*YEARFRAC(I224,TODAY()))))</f>
      </c>
      <c r="O224" s="17">
        <f>IF(I224="","",ROUND(YEARFRAC(I224,TODAY()),1))</f>
      </c>
      <c r="P224" s="14"/>
      <c r="Q224" s="14"/>
    </row>
    <row r="225" ht="20" customHeight="1" spans="9:17" x14ac:dyDescent="0.25">
      <c r="I225" s="14"/>
      <c r="J225" s="15"/>
      <c r="N225" s="16">
        <f>IF(OR(J225="",L225="",I225="",L225&lt;=0),"",IF(M225="Diminishing value",J225*(1-MIN(1,2/L225))^YEARFRAC(I225,TODAY()),MAX(0,J225-J225/L225*YEARFRAC(I225,TODAY()))))</f>
      </c>
      <c r="O225" s="17">
        <f>IF(I225="","",ROUND(YEARFRAC(I225,TODAY()),1))</f>
      </c>
      <c r="P225" s="14"/>
      <c r="Q225" s="14"/>
    </row>
    <row r="226" ht="20" customHeight="1" spans="9:17" x14ac:dyDescent="0.25">
      <c r="I226" s="14"/>
      <c r="J226" s="15"/>
      <c r="N226" s="16">
        <f>IF(OR(J226="",L226="",I226="",L226&lt;=0),"",IF(M226="Diminishing value",J226*(1-MIN(1,2/L226))^YEARFRAC(I226,TODAY()),MAX(0,J226-J226/L226*YEARFRAC(I226,TODAY()))))</f>
      </c>
      <c r="O226" s="17">
        <f>IF(I226="","",ROUND(YEARFRAC(I226,TODAY()),1))</f>
      </c>
      <c r="P226" s="14"/>
      <c r="Q226" s="14"/>
    </row>
    <row r="227" ht="20" customHeight="1" spans="9:17" x14ac:dyDescent="0.25">
      <c r="I227" s="14"/>
      <c r="J227" s="15"/>
      <c r="N227" s="16">
        <f>IF(OR(J227="",L227="",I227="",L227&lt;=0),"",IF(M227="Diminishing value",J227*(1-MIN(1,2/L227))^YEARFRAC(I227,TODAY()),MAX(0,J227-J227/L227*YEARFRAC(I227,TODAY()))))</f>
      </c>
      <c r="O227" s="17">
        <f>IF(I227="","",ROUND(YEARFRAC(I227,TODAY()),1))</f>
      </c>
      <c r="P227" s="14"/>
      <c r="Q227" s="14"/>
    </row>
    <row r="228" ht="20" customHeight="1" spans="9:17" x14ac:dyDescent="0.25">
      <c r="I228" s="14"/>
      <c r="J228" s="15"/>
      <c r="N228" s="16">
        <f>IF(OR(J228="",L228="",I228="",L228&lt;=0),"",IF(M228="Diminishing value",J228*(1-MIN(1,2/L228))^YEARFRAC(I228,TODAY()),MAX(0,J228-J228/L228*YEARFRAC(I228,TODAY()))))</f>
      </c>
      <c r="O228" s="17">
        <f>IF(I228="","",ROUND(YEARFRAC(I228,TODAY()),1))</f>
      </c>
      <c r="P228" s="14"/>
      <c r="Q228" s="14"/>
    </row>
    <row r="229" ht="20" customHeight="1" spans="9:17" x14ac:dyDescent="0.25">
      <c r="I229" s="14"/>
      <c r="J229" s="15"/>
      <c r="N229" s="16">
        <f>IF(OR(J229="",L229="",I229="",L229&lt;=0),"",IF(M229="Diminishing value",J229*(1-MIN(1,2/L229))^YEARFRAC(I229,TODAY()),MAX(0,J229-J229/L229*YEARFRAC(I229,TODAY()))))</f>
      </c>
      <c r="O229" s="17">
        <f>IF(I229="","",ROUND(YEARFRAC(I229,TODAY()),1))</f>
      </c>
      <c r="P229" s="14"/>
      <c r="Q229" s="14"/>
    </row>
    <row r="230" ht="20" customHeight="1" spans="9:17" x14ac:dyDescent="0.25">
      <c r="I230" s="14"/>
      <c r="J230" s="15"/>
      <c r="N230" s="16">
        <f>IF(OR(J230="",L230="",I230="",L230&lt;=0),"",IF(M230="Diminishing value",J230*(1-MIN(1,2/L230))^YEARFRAC(I230,TODAY()),MAX(0,J230-J230/L230*YEARFRAC(I230,TODAY()))))</f>
      </c>
      <c r="O230" s="17">
        <f>IF(I230="","",ROUND(YEARFRAC(I230,TODAY()),1))</f>
      </c>
      <c r="P230" s="14"/>
      <c r="Q230" s="14"/>
    </row>
    <row r="231" ht="20" customHeight="1" spans="9:17" x14ac:dyDescent="0.25">
      <c r="I231" s="14"/>
      <c r="J231" s="15"/>
      <c r="N231" s="16">
        <f>IF(OR(J231="",L231="",I231="",L231&lt;=0),"",IF(M231="Diminishing value",J231*(1-MIN(1,2/L231))^YEARFRAC(I231,TODAY()),MAX(0,J231-J231/L231*YEARFRAC(I231,TODAY()))))</f>
      </c>
      <c r="O231" s="17">
        <f>IF(I231="","",ROUND(YEARFRAC(I231,TODAY()),1))</f>
      </c>
      <c r="P231" s="14"/>
      <c r="Q231" s="14"/>
    </row>
    <row r="232" ht="20" customHeight="1" spans="9:17" x14ac:dyDescent="0.25">
      <c r="I232" s="14"/>
      <c r="J232" s="15"/>
      <c r="N232" s="16">
        <f>IF(OR(J232="",L232="",I232="",L232&lt;=0),"",IF(M232="Diminishing value",J232*(1-MIN(1,2/L232))^YEARFRAC(I232,TODAY()),MAX(0,J232-J232/L232*YEARFRAC(I232,TODAY()))))</f>
      </c>
      <c r="O232" s="17">
        <f>IF(I232="","",ROUND(YEARFRAC(I232,TODAY()),1))</f>
      </c>
      <c r="P232" s="14"/>
      <c r="Q232" s="14"/>
    </row>
    <row r="233" ht="20" customHeight="1" spans="9:17" x14ac:dyDescent="0.25">
      <c r="I233" s="14"/>
      <c r="J233" s="15"/>
      <c r="N233" s="16">
        <f>IF(OR(J233="",L233="",I233="",L233&lt;=0),"",IF(M233="Diminishing value",J233*(1-MIN(1,2/L233))^YEARFRAC(I233,TODAY()),MAX(0,J233-J233/L233*YEARFRAC(I233,TODAY()))))</f>
      </c>
      <c r="O233" s="17">
        <f>IF(I233="","",ROUND(YEARFRAC(I233,TODAY()),1))</f>
      </c>
      <c r="P233" s="14"/>
      <c r="Q233" s="14"/>
    </row>
    <row r="234" ht="20" customHeight="1" spans="9:17" x14ac:dyDescent="0.25">
      <c r="I234" s="14"/>
      <c r="J234" s="15"/>
      <c r="N234" s="16">
        <f>IF(OR(J234="",L234="",I234="",L234&lt;=0),"",IF(M234="Diminishing value",J234*(1-MIN(1,2/L234))^YEARFRAC(I234,TODAY()),MAX(0,J234-J234/L234*YEARFRAC(I234,TODAY()))))</f>
      </c>
      <c r="O234" s="17">
        <f>IF(I234="","",ROUND(YEARFRAC(I234,TODAY()),1))</f>
      </c>
      <c r="P234" s="14"/>
      <c r="Q234" s="14"/>
    </row>
    <row r="235" ht="20" customHeight="1" spans="9:17" x14ac:dyDescent="0.25">
      <c r="I235" s="14"/>
      <c r="J235" s="15"/>
      <c r="N235" s="16">
        <f>IF(OR(J235="",L235="",I235="",L235&lt;=0),"",IF(M235="Diminishing value",J235*(1-MIN(1,2/L235))^YEARFRAC(I235,TODAY()),MAX(0,J235-J235/L235*YEARFRAC(I235,TODAY()))))</f>
      </c>
      <c r="O235" s="17">
        <f>IF(I235="","",ROUND(YEARFRAC(I235,TODAY()),1))</f>
      </c>
      <c r="P235" s="14"/>
      <c r="Q235" s="14"/>
    </row>
    <row r="236" ht="20" customHeight="1" spans="9:17" x14ac:dyDescent="0.25">
      <c r="I236" s="14"/>
      <c r="J236" s="15"/>
      <c r="N236" s="16">
        <f>IF(OR(J236="",L236="",I236="",L236&lt;=0),"",IF(M236="Diminishing value",J236*(1-MIN(1,2/L236))^YEARFRAC(I236,TODAY()),MAX(0,J236-J236/L236*YEARFRAC(I236,TODAY()))))</f>
      </c>
      <c r="O236" s="17">
        <f>IF(I236="","",ROUND(YEARFRAC(I236,TODAY()),1))</f>
      </c>
      <c r="P236" s="14"/>
      <c r="Q236" s="14"/>
    </row>
    <row r="237" ht="20" customHeight="1" spans="9:17" x14ac:dyDescent="0.25">
      <c r="I237" s="14"/>
      <c r="J237" s="15"/>
      <c r="N237" s="16">
        <f>IF(OR(J237="",L237="",I237="",L237&lt;=0),"",IF(M237="Diminishing value",J237*(1-MIN(1,2/L237))^YEARFRAC(I237,TODAY()),MAX(0,J237-J237/L237*YEARFRAC(I237,TODAY()))))</f>
      </c>
      <c r="O237" s="17">
        <f>IF(I237="","",ROUND(YEARFRAC(I237,TODAY()),1))</f>
      </c>
      <c r="P237" s="14"/>
      <c r="Q237" s="14"/>
    </row>
    <row r="238" ht="20" customHeight="1" spans="9:17" x14ac:dyDescent="0.25">
      <c r="I238" s="14"/>
      <c r="J238" s="15"/>
      <c r="N238" s="16">
        <f>IF(OR(J238="",L238="",I238="",L238&lt;=0),"",IF(M238="Diminishing value",J238*(1-MIN(1,2/L238))^YEARFRAC(I238,TODAY()),MAX(0,J238-J238/L238*YEARFRAC(I238,TODAY()))))</f>
      </c>
      <c r="O238" s="17">
        <f>IF(I238="","",ROUND(YEARFRAC(I238,TODAY()),1))</f>
      </c>
      <c r="P238" s="14"/>
      <c r="Q238" s="14"/>
    </row>
    <row r="239" ht="20" customHeight="1" spans="9:17" x14ac:dyDescent="0.25">
      <c r="I239" s="14"/>
      <c r="J239" s="15"/>
      <c r="N239" s="16">
        <f>IF(OR(J239="",L239="",I239="",L239&lt;=0),"",IF(M239="Diminishing value",J239*(1-MIN(1,2/L239))^YEARFRAC(I239,TODAY()),MAX(0,J239-J239/L239*YEARFRAC(I239,TODAY()))))</f>
      </c>
      <c r="O239" s="17">
        <f>IF(I239="","",ROUND(YEARFRAC(I239,TODAY()),1))</f>
      </c>
      <c r="P239" s="14"/>
      <c r="Q239" s="14"/>
    </row>
    <row r="240" ht="20" customHeight="1" spans="9:17" x14ac:dyDescent="0.25">
      <c r="I240" s="14"/>
      <c r="J240" s="15"/>
      <c r="N240" s="16">
        <f>IF(OR(J240="",L240="",I240="",L240&lt;=0),"",IF(M240="Diminishing value",J240*(1-MIN(1,2/L240))^YEARFRAC(I240,TODAY()),MAX(0,J240-J240/L240*YEARFRAC(I240,TODAY()))))</f>
      </c>
      <c r="O240" s="17">
        <f>IF(I240="","",ROUND(YEARFRAC(I240,TODAY()),1))</f>
      </c>
      <c r="P240" s="14"/>
      <c r="Q240" s="14"/>
    </row>
    <row r="241" ht="20" customHeight="1" spans="9:17" x14ac:dyDescent="0.25">
      <c r="I241" s="14"/>
      <c r="J241" s="15"/>
      <c r="N241" s="16">
        <f>IF(OR(J241="",L241="",I241="",L241&lt;=0),"",IF(M241="Diminishing value",J241*(1-MIN(1,2/L241))^YEARFRAC(I241,TODAY()),MAX(0,J241-J241/L241*YEARFRAC(I241,TODAY()))))</f>
      </c>
      <c r="O241" s="17">
        <f>IF(I241="","",ROUND(YEARFRAC(I241,TODAY()),1))</f>
      </c>
      <c r="P241" s="14"/>
      <c r="Q241" s="14"/>
    </row>
    <row r="242" ht="20" customHeight="1" spans="9:17" x14ac:dyDescent="0.25">
      <c r="I242" s="14"/>
      <c r="J242" s="15"/>
      <c r="N242" s="16">
        <f>IF(OR(J242="",L242="",I242="",L242&lt;=0),"",IF(M242="Diminishing value",J242*(1-MIN(1,2/L242))^YEARFRAC(I242,TODAY()),MAX(0,J242-J242/L242*YEARFRAC(I242,TODAY()))))</f>
      </c>
      <c r="O242" s="17">
        <f>IF(I242="","",ROUND(YEARFRAC(I242,TODAY()),1))</f>
      </c>
      <c r="P242" s="14"/>
      <c r="Q242" s="14"/>
    </row>
    <row r="243" ht="20" customHeight="1" spans="9:17" x14ac:dyDescent="0.25">
      <c r="I243" s="14"/>
      <c r="J243" s="15"/>
      <c r="N243" s="16">
        <f>IF(OR(J243="",L243="",I243="",L243&lt;=0),"",IF(M243="Diminishing value",J243*(1-MIN(1,2/L243))^YEARFRAC(I243,TODAY()),MAX(0,J243-J243/L243*YEARFRAC(I243,TODAY()))))</f>
      </c>
      <c r="O243" s="17">
        <f>IF(I243="","",ROUND(YEARFRAC(I243,TODAY()),1))</f>
      </c>
      <c r="P243" s="14"/>
      <c r="Q243" s="14"/>
    </row>
    <row r="244" ht="20" customHeight="1" spans="9:17" x14ac:dyDescent="0.25">
      <c r="I244" s="14"/>
      <c r="J244" s="15"/>
      <c r="N244" s="16">
        <f>IF(OR(J244="",L244="",I244="",L244&lt;=0),"",IF(M244="Diminishing value",J244*(1-MIN(1,2/L244))^YEARFRAC(I244,TODAY()),MAX(0,J244-J244/L244*YEARFRAC(I244,TODAY()))))</f>
      </c>
      <c r="O244" s="17">
        <f>IF(I244="","",ROUND(YEARFRAC(I244,TODAY()),1))</f>
      </c>
      <c r="P244" s="14"/>
      <c r="Q244" s="14"/>
    </row>
    <row r="245" ht="20" customHeight="1" spans="9:17" x14ac:dyDescent="0.25">
      <c r="I245" s="14"/>
      <c r="J245" s="15"/>
      <c r="N245" s="16">
        <f>IF(OR(J245="",L245="",I245="",L245&lt;=0),"",IF(M245="Diminishing value",J245*(1-MIN(1,2/L245))^YEARFRAC(I245,TODAY()),MAX(0,J245-J245/L245*YEARFRAC(I245,TODAY()))))</f>
      </c>
      <c r="O245" s="17">
        <f>IF(I245="","",ROUND(YEARFRAC(I245,TODAY()),1))</f>
      </c>
      <c r="P245" s="14"/>
      <c r="Q245" s="14"/>
    </row>
    <row r="246" ht="20" customHeight="1" spans="9:17" x14ac:dyDescent="0.25">
      <c r="I246" s="14"/>
      <c r="J246" s="15"/>
      <c r="N246" s="16">
        <f>IF(OR(J246="",L246="",I246="",L246&lt;=0),"",IF(M246="Diminishing value",J246*(1-MIN(1,2/L246))^YEARFRAC(I246,TODAY()),MAX(0,J246-J246/L246*YEARFRAC(I246,TODAY()))))</f>
      </c>
      <c r="O246" s="17">
        <f>IF(I246="","",ROUND(YEARFRAC(I246,TODAY()),1))</f>
      </c>
      <c r="P246" s="14"/>
      <c r="Q246" s="14"/>
    </row>
    <row r="247" ht="20" customHeight="1" spans="9:17" x14ac:dyDescent="0.25">
      <c r="I247" s="14"/>
      <c r="J247" s="15"/>
      <c r="N247" s="16">
        <f>IF(OR(J247="",L247="",I247="",L247&lt;=0),"",IF(M247="Diminishing value",J247*(1-MIN(1,2/L247))^YEARFRAC(I247,TODAY()),MAX(0,J247-J247/L247*YEARFRAC(I247,TODAY()))))</f>
      </c>
      <c r="O247" s="17">
        <f>IF(I247="","",ROUND(YEARFRAC(I247,TODAY()),1))</f>
      </c>
      <c r="P247" s="14"/>
      <c r="Q247" s="14"/>
    </row>
    <row r="248" ht="20" customHeight="1" spans="9:17" x14ac:dyDescent="0.25">
      <c r="I248" s="14"/>
      <c r="J248" s="15"/>
      <c r="N248" s="16">
        <f>IF(OR(J248="",L248="",I248="",L248&lt;=0),"",IF(M248="Diminishing value",J248*(1-MIN(1,2/L248))^YEARFRAC(I248,TODAY()),MAX(0,J248-J248/L248*YEARFRAC(I248,TODAY()))))</f>
      </c>
      <c r="O248" s="17">
        <f>IF(I248="","",ROUND(YEARFRAC(I248,TODAY()),1))</f>
      </c>
      <c r="P248" s="14"/>
      <c r="Q248" s="14"/>
    </row>
    <row r="249" ht="20" customHeight="1" spans="9:17" x14ac:dyDescent="0.25">
      <c r="I249" s="14"/>
      <c r="J249" s="15"/>
      <c r="N249" s="16">
        <f>IF(OR(J249="",L249="",I249="",L249&lt;=0),"",IF(M249="Diminishing value",J249*(1-MIN(1,2/L249))^YEARFRAC(I249,TODAY()),MAX(0,J249-J249/L249*YEARFRAC(I249,TODAY()))))</f>
      </c>
      <c r="O249" s="17">
        <f>IF(I249="","",ROUND(YEARFRAC(I249,TODAY()),1))</f>
      </c>
      <c r="P249" s="14"/>
      <c r="Q249" s="14"/>
    </row>
    <row r="250" ht="20" customHeight="1" spans="9:17" x14ac:dyDescent="0.25">
      <c r="I250" s="14"/>
      <c r="J250" s="15"/>
      <c r="N250" s="16">
        <f>IF(OR(J250="",L250="",I250="",L250&lt;=0),"",IF(M250="Diminishing value",J250*(1-MIN(1,2/L250))^YEARFRAC(I250,TODAY()),MAX(0,J250-J250/L250*YEARFRAC(I250,TODAY()))))</f>
      </c>
      <c r="O250" s="17">
        <f>IF(I250="","",ROUND(YEARFRAC(I250,TODAY()),1))</f>
      </c>
      <c r="P250" s="14"/>
      <c r="Q250" s="14"/>
    </row>
    <row r="251" ht="20" customHeight="1" spans="9:17" x14ac:dyDescent="0.25">
      <c r="I251" s="14"/>
      <c r="J251" s="15"/>
      <c r="N251" s="16">
        <f>IF(OR(J251="",L251="",I251="",L251&lt;=0),"",IF(M251="Diminishing value",J251*(1-MIN(1,2/L251))^YEARFRAC(I251,TODAY()),MAX(0,J251-J251/L251*YEARFRAC(I251,TODAY()))))</f>
      </c>
      <c r="O251" s="17">
        <f>IF(I251="","",ROUND(YEARFRAC(I251,TODAY()),1))</f>
      </c>
      <c r="P251" s="14"/>
      <c r="Q251" s="14"/>
    </row>
    <row r="252" ht="20" customHeight="1" spans="9:17" x14ac:dyDescent="0.25">
      <c r="I252" s="14"/>
      <c r="J252" s="15"/>
      <c r="N252" s="16">
        <f>IF(OR(J252="",L252="",I252="",L252&lt;=0),"",IF(M252="Diminishing value",J252*(1-MIN(1,2/L252))^YEARFRAC(I252,TODAY()),MAX(0,J252-J252/L252*YEARFRAC(I252,TODAY()))))</f>
      </c>
      <c r="O252" s="17">
        <f>IF(I252="","",ROUND(YEARFRAC(I252,TODAY()),1))</f>
      </c>
      <c r="P252" s="14"/>
      <c r="Q252" s="14"/>
    </row>
    <row r="253" ht="20" customHeight="1" spans="9:17" x14ac:dyDescent="0.25">
      <c r="I253" s="14"/>
      <c r="J253" s="15"/>
      <c r="N253" s="16">
        <f>IF(OR(J253="",L253="",I253="",L253&lt;=0),"",IF(M253="Diminishing value",J253*(1-MIN(1,2/L253))^YEARFRAC(I253,TODAY()),MAX(0,J253-J253/L253*YEARFRAC(I253,TODAY()))))</f>
      </c>
      <c r="O253" s="17">
        <f>IF(I253="","",ROUND(YEARFRAC(I253,TODAY()),1))</f>
      </c>
      <c r="P253" s="14"/>
      <c r="Q253" s="14"/>
    </row>
    <row r="254" ht="20" customHeight="1" spans="9:17" x14ac:dyDescent="0.25">
      <c r="I254" s="14"/>
      <c r="J254" s="15"/>
      <c r="N254" s="16">
        <f>IF(OR(J254="",L254="",I254="",L254&lt;=0),"",IF(M254="Diminishing value",J254*(1-MIN(1,2/L254))^YEARFRAC(I254,TODAY()),MAX(0,J254-J254/L254*YEARFRAC(I254,TODAY()))))</f>
      </c>
      <c r="O254" s="17">
        <f>IF(I254="","",ROUND(YEARFRAC(I254,TODAY()),1))</f>
      </c>
      <c r="P254" s="14"/>
      <c r="Q254" s="14"/>
    </row>
    <row r="255" ht="20" customHeight="1" spans="9:17" x14ac:dyDescent="0.25">
      <c r="I255" s="14"/>
      <c r="J255" s="15"/>
      <c r="N255" s="16">
        <f>IF(OR(J255="",L255="",I255="",L255&lt;=0),"",IF(M255="Diminishing value",J255*(1-MIN(1,2/L255))^YEARFRAC(I255,TODAY()),MAX(0,J255-J255/L255*YEARFRAC(I255,TODAY()))))</f>
      </c>
      <c r="O255" s="17">
        <f>IF(I255="","",ROUND(YEARFRAC(I255,TODAY()),1))</f>
      </c>
      <c r="P255" s="14"/>
      <c r="Q255" s="14"/>
    </row>
    <row r="256" ht="20" customHeight="1" spans="9:17" x14ac:dyDescent="0.25">
      <c r="I256" s="14"/>
      <c r="J256" s="15"/>
      <c r="N256" s="16">
        <f>IF(OR(J256="",L256="",I256="",L256&lt;=0),"",IF(M256="Diminishing value",J256*(1-MIN(1,2/L256))^YEARFRAC(I256,TODAY()),MAX(0,J256-J256/L256*YEARFRAC(I256,TODAY()))))</f>
      </c>
      <c r="O256" s="17">
        <f>IF(I256="","",ROUND(YEARFRAC(I256,TODAY()),1))</f>
      </c>
      <c r="P256" s="14"/>
      <c r="Q256" s="14"/>
    </row>
    <row r="257" ht="20" customHeight="1" spans="9:17" x14ac:dyDescent="0.25">
      <c r="I257" s="14"/>
      <c r="J257" s="15"/>
      <c r="N257" s="16">
        <f>IF(OR(J257="",L257="",I257="",L257&lt;=0),"",IF(M257="Diminishing value",J257*(1-MIN(1,2/L257))^YEARFRAC(I257,TODAY()),MAX(0,J257-J257/L257*YEARFRAC(I257,TODAY()))))</f>
      </c>
      <c r="O257" s="17">
        <f>IF(I257="","",ROUND(YEARFRAC(I257,TODAY()),1))</f>
      </c>
      <c r="P257" s="14"/>
      <c r="Q257" s="14"/>
    </row>
    <row r="258" ht="20" customHeight="1" spans="9:17" x14ac:dyDescent="0.25">
      <c r="I258" s="14"/>
      <c r="J258" s="15"/>
      <c r="N258" s="16">
        <f>IF(OR(J258="",L258="",I258="",L258&lt;=0),"",IF(M258="Diminishing value",J258*(1-MIN(1,2/L258))^YEARFRAC(I258,TODAY()),MAX(0,J258-J258/L258*YEARFRAC(I258,TODAY()))))</f>
      </c>
      <c r="O258" s="17">
        <f>IF(I258="","",ROUND(YEARFRAC(I258,TODAY()),1))</f>
      </c>
      <c r="P258" s="14"/>
      <c r="Q258" s="14"/>
    </row>
    <row r="259" ht="20" customHeight="1" spans="9:17" x14ac:dyDescent="0.25">
      <c r="I259" s="14"/>
      <c r="J259" s="15"/>
      <c r="N259" s="16">
        <f>IF(OR(J259="",L259="",I259="",L259&lt;=0),"",IF(M259="Diminishing value",J259*(1-MIN(1,2/L259))^YEARFRAC(I259,TODAY()),MAX(0,J259-J259/L259*YEARFRAC(I259,TODAY()))))</f>
      </c>
      <c r="O259" s="17">
        <f>IF(I259="","",ROUND(YEARFRAC(I259,TODAY()),1))</f>
      </c>
      <c r="P259" s="14"/>
      <c r="Q259" s="14"/>
    </row>
    <row r="260" ht="20" customHeight="1" spans="9:17" x14ac:dyDescent="0.25">
      <c r="I260" s="14"/>
      <c r="J260" s="15"/>
      <c r="N260" s="16">
        <f>IF(OR(J260="",L260="",I260="",L260&lt;=0),"",IF(M260="Diminishing value",J260*(1-MIN(1,2/L260))^YEARFRAC(I260,TODAY()),MAX(0,J260-J260/L260*YEARFRAC(I260,TODAY()))))</f>
      </c>
      <c r="O260" s="17">
        <f>IF(I260="","",ROUND(YEARFRAC(I260,TODAY()),1))</f>
      </c>
      <c r="P260" s="14"/>
      <c r="Q260" s="14"/>
    </row>
    <row r="261" ht="20" customHeight="1" spans="9:17" x14ac:dyDescent="0.25">
      <c r="I261" s="14"/>
      <c r="J261" s="15"/>
      <c r="N261" s="16">
        <f>IF(OR(J261="",L261="",I261="",L261&lt;=0),"",IF(M261="Diminishing value",J261*(1-MIN(1,2/L261))^YEARFRAC(I261,TODAY()),MAX(0,J261-J261/L261*YEARFRAC(I261,TODAY()))))</f>
      </c>
      <c r="O261" s="17">
        <f>IF(I261="","",ROUND(YEARFRAC(I261,TODAY()),1))</f>
      </c>
      <c r="P261" s="14"/>
      <c r="Q261" s="14"/>
    </row>
    <row r="262" ht="20" customHeight="1" spans="9:17" x14ac:dyDescent="0.25">
      <c r="I262" s="14"/>
      <c r="J262" s="15"/>
      <c r="N262" s="16">
        <f>IF(OR(J262="",L262="",I262="",L262&lt;=0),"",IF(M262="Diminishing value",J262*(1-MIN(1,2/L262))^YEARFRAC(I262,TODAY()),MAX(0,J262-J262/L262*YEARFRAC(I262,TODAY()))))</f>
      </c>
      <c r="O262" s="17">
        <f>IF(I262="","",ROUND(YEARFRAC(I262,TODAY()),1))</f>
      </c>
      <c r="P262" s="14"/>
      <c r="Q262" s="14"/>
    </row>
    <row r="263" ht="20" customHeight="1" spans="9:17" x14ac:dyDescent="0.25">
      <c r="I263" s="14"/>
      <c r="J263" s="15"/>
      <c r="N263" s="16">
        <f>IF(OR(J263="",L263="",I263="",L263&lt;=0),"",IF(M263="Diminishing value",J263*(1-MIN(1,2/L263))^YEARFRAC(I263,TODAY()),MAX(0,J263-J263/L263*YEARFRAC(I263,TODAY()))))</f>
      </c>
      <c r="O263" s="17">
        <f>IF(I263="","",ROUND(YEARFRAC(I263,TODAY()),1))</f>
      </c>
      <c r="P263" s="14"/>
      <c r="Q263" s="14"/>
    </row>
    <row r="264" ht="20" customHeight="1" spans="9:17" x14ac:dyDescent="0.25">
      <c r="I264" s="14"/>
      <c r="J264" s="15"/>
      <c r="N264" s="16">
        <f>IF(OR(J264="",L264="",I264="",L264&lt;=0),"",IF(M264="Diminishing value",J264*(1-MIN(1,2/L264))^YEARFRAC(I264,TODAY()),MAX(0,J264-J264/L264*YEARFRAC(I264,TODAY()))))</f>
      </c>
      <c r="O264" s="17">
        <f>IF(I264="","",ROUND(YEARFRAC(I264,TODAY()),1))</f>
      </c>
      <c r="P264" s="14"/>
      <c r="Q264" s="14"/>
    </row>
    <row r="265" ht="20" customHeight="1" spans="9:17" x14ac:dyDescent="0.25">
      <c r="I265" s="14"/>
      <c r="J265" s="15"/>
      <c r="N265" s="16">
        <f>IF(OR(J265="",L265="",I265="",L265&lt;=0),"",IF(M265="Diminishing value",J265*(1-MIN(1,2/L265))^YEARFRAC(I265,TODAY()),MAX(0,J265-J265/L265*YEARFRAC(I265,TODAY()))))</f>
      </c>
      <c r="O265" s="17">
        <f>IF(I265="","",ROUND(YEARFRAC(I265,TODAY()),1))</f>
      </c>
      <c r="P265" s="14"/>
      <c r="Q265" s="14"/>
    </row>
    <row r="266" ht="20" customHeight="1" spans="9:17" x14ac:dyDescent="0.25">
      <c r="I266" s="14"/>
      <c r="J266" s="15"/>
      <c r="N266" s="16">
        <f>IF(OR(J266="",L266="",I266="",L266&lt;=0),"",IF(M266="Diminishing value",J266*(1-MIN(1,2/L266))^YEARFRAC(I266,TODAY()),MAX(0,J266-J266/L266*YEARFRAC(I266,TODAY()))))</f>
      </c>
      <c r="O266" s="17">
        <f>IF(I266="","",ROUND(YEARFRAC(I266,TODAY()),1))</f>
      </c>
      <c r="P266" s="14"/>
      <c r="Q266" s="14"/>
    </row>
    <row r="267" ht="20" customHeight="1" spans="9:17" x14ac:dyDescent="0.25">
      <c r="I267" s="14"/>
      <c r="J267" s="15"/>
      <c r="N267" s="16">
        <f>IF(OR(J267="",L267="",I267="",L267&lt;=0),"",IF(M267="Diminishing value",J267*(1-MIN(1,2/L267))^YEARFRAC(I267,TODAY()),MAX(0,J267-J267/L267*YEARFRAC(I267,TODAY()))))</f>
      </c>
      <c r="O267" s="17">
        <f>IF(I267="","",ROUND(YEARFRAC(I267,TODAY()),1))</f>
      </c>
      <c r="P267" s="14"/>
      <c r="Q267" s="14"/>
    </row>
    <row r="268" ht="20" customHeight="1" spans="9:17" x14ac:dyDescent="0.25">
      <c r="I268" s="14"/>
      <c r="J268" s="15"/>
      <c r="N268" s="16">
        <f>IF(OR(J268="",L268="",I268="",L268&lt;=0),"",IF(M268="Diminishing value",J268*(1-MIN(1,2/L268))^YEARFRAC(I268,TODAY()),MAX(0,J268-J268/L268*YEARFRAC(I268,TODAY()))))</f>
      </c>
      <c r="O268" s="17">
        <f>IF(I268="","",ROUND(YEARFRAC(I268,TODAY()),1))</f>
      </c>
      <c r="P268" s="14"/>
      <c r="Q268" s="14"/>
    </row>
    <row r="269" ht="20" customHeight="1" spans="9:17" x14ac:dyDescent="0.25">
      <c r="I269" s="14"/>
      <c r="J269" s="15"/>
      <c r="N269" s="16">
        <f>IF(OR(J269="",L269="",I269="",L269&lt;=0),"",IF(M269="Diminishing value",J269*(1-MIN(1,2/L269))^YEARFRAC(I269,TODAY()),MAX(0,J269-J269/L269*YEARFRAC(I269,TODAY()))))</f>
      </c>
      <c r="O269" s="17">
        <f>IF(I269="","",ROUND(YEARFRAC(I269,TODAY()),1))</f>
      </c>
      <c r="P269" s="14"/>
      <c r="Q269" s="14"/>
    </row>
    <row r="270" ht="20" customHeight="1" spans="9:17" x14ac:dyDescent="0.25">
      <c r="I270" s="14"/>
      <c r="J270" s="15"/>
      <c r="N270" s="16">
        <f>IF(OR(J270="",L270="",I270="",L270&lt;=0),"",IF(M270="Diminishing value",J270*(1-MIN(1,2/L270))^YEARFRAC(I270,TODAY()),MAX(0,J270-J270/L270*YEARFRAC(I270,TODAY()))))</f>
      </c>
      <c r="O270" s="17">
        <f>IF(I270="","",ROUND(YEARFRAC(I270,TODAY()),1))</f>
      </c>
      <c r="P270" s="14"/>
      <c r="Q270" s="14"/>
    </row>
    <row r="271" ht="20" customHeight="1" spans="9:17" x14ac:dyDescent="0.25">
      <c r="I271" s="14"/>
      <c r="J271" s="15"/>
      <c r="N271" s="16">
        <f>IF(OR(J271="",L271="",I271="",L271&lt;=0),"",IF(M271="Diminishing value",J271*(1-MIN(1,2/L271))^YEARFRAC(I271,TODAY()),MAX(0,J271-J271/L271*YEARFRAC(I271,TODAY()))))</f>
      </c>
      <c r="O271" s="17">
        <f>IF(I271="","",ROUND(YEARFRAC(I271,TODAY()),1))</f>
      </c>
      <c r="P271" s="14"/>
      <c r="Q271" s="14"/>
    </row>
    <row r="272" ht="20" customHeight="1" spans="9:17" x14ac:dyDescent="0.25">
      <c r="I272" s="14"/>
      <c r="J272" s="15"/>
      <c r="N272" s="16">
        <f>IF(OR(J272="",L272="",I272="",L272&lt;=0),"",IF(M272="Diminishing value",J272*(1-MIN(1,2/L272))^YEARFRAC(I272,TODAY()),MAX(0,J272-J272/L272*YEARFRAC(I272,TODAY()))))</f>
      </c>
      <c r="O272" s="17">
        <f>IF(I272="","",ROUND(YEARFRAC(I272,TODAY()),1))</f>
      </c>
      <c r="P272" s="14"/>
      <c r="Q272" s="14"/>
    </row>
    <row r="273" ht="20" customHeight="1" spans="9:17" x14ac:dyDescent="0.25">
      <c r="I273" s="14"/>
      <c r="J273" s="15"/>
      <c r="N273" s="16">
        <f>IF(OR(J273="",L273="",I273="",L273&lt;=0),"",IF(M273="Diminishing value",J273*(1-MIN(1,2/L273))^YEARFRAC(I273,TODAY()),MAX(0,J273-J273/L273*YEARFRAC(I273,TODAY()))))</f>
      </c>
      <c r="O273" s="17">
        <f>IF(I273="","",ROUND(YEARFRAC(I273,TODAY()),1))</f>
      </c>
      <c r="P273" s="14"/>
      <c r="Q273" s="14"/>
    </row>
    <row r="274" ht="20" customHeight="1" spans="9:17" x14ac:dyDescent="0.25">
      <c r="I274" s="14"/>
      <c r="J274" s="15"/>
      <c r="N274" s="16">
        <f>IF(OR(J274="",L274="",I274="",L274&lt;=0),"",IF(M274="Diminishing value",J274*(1-MIN(1,2/L274))^YEARFRAC(I274,TODAY()),MAX(0,J274-J274/L274*YEARFRAC(I274,TODAY()))))</f>
      </c>
      <c r="O274" s="17">
        <f>IF(I274="","",ROUND(YEARFRAC(I274,TODAY()),1))</f>
      </c>
      <c r="P274" s="14"/>
      <c r="Q274" s="14"/>
    </row>
    <row r="275" ht="20" customHeight="1" spans="9:17" x14ac:dyDescent="0.25">
      <c r="I275" s="14"/>
      <c r="J275" s="15"/>
      <c r="N275" s="16">
        <f>IF(OR(J275="",L275="",I275="",L275&lt;=0),"",IF(M275="Diminishing value",J275*(1-MIN(1,2/L275))^YEARFRAC(I275,TODAY()),MAX(0,J275-J275/L275*YEARFRAC(I275,TODAY()))))</f>
      </c>
      <c r="O275" s="17">
        <f>IF(I275="","",ROUND(YEARFRAC(I275,TODAY()),1))</f>
      </c>
      <c r="P275" s="14"/>
      <c r="Q275" s="14"/>
    </row>
    <row r="276" ht="20" customHeight="1" spans="9:17" x14ac:dyDescent="0.25">
      <c r="I276" s="14"/>
      <c r="J276" s="15"/>
      <c r="N276" s="16">
        <f>IF(OR(J276="",L276="",I276="",L276&lt;=0),"",IF(M276="Diminishing value",J276*(1-MIN(1,2/L276))^YEARFRAC(I276,TODAY()),MAX(0,J276-J276/L276*YEARFRAC(I276,TODAY()))))</f>
      </c>
      <c r="O276" s="17">
        <f>IF(I276="","",ROUND(YEARFRAC(I276,TODAY()),1))</f>
      </c>
      <c r="P276" s="14"/>
      <c r="Q276" s="14"/>
    </row>
    <row r="277" ht="20" customHeight="1" spans="9:17" x14ac:dyDescent="0.25">
      <c r="I277" s="14"/>
      <c r="J277" s="15"/>
      <c r="N277" s="16">
        <f>IF(OR(J277="",L277="",I277="",L277&lt;=0),"",IF(M277="Diminishing value",J277*(1-MIN(1,2/L277))^YEARFRAC(I277,TODAY()),MAX(0,J277-J277/L277*YEARFRAC(I277,TODAY()))))</f>
      </c>
      <c r="O277" s="17">
        <f>IF(I277="","",ROUND(YEARFRAC(I277,TODAY()),1))</f>
      </c>
      <c r="P277" s="14"/>
      <c r="Q277" s="14"/>
    </row>
    <row r="278" ht="20" customHeight="1" spans="9:17" x14ac:dyDescent="0.25">
      <c r="I278" s="14"/>
      <c r="J278" s="15"/>
      <c r="N278" s="16">
        <f>IF(OR(J278="",L278="",I278="",L278&lt;=0),"",IF(M278="Diminishing value",J278*(1-MIN(1,2/L278))^YEARFRAC(I278,TODAY()),MAX(0,J278-J278/L278*YEARFRAC(I278,TODAY()))))</f>
      </c>
      <c r="O278" s="17">
        <f>IF(I278="","",ROUND(YEARFRAC(I278,TODAY()),1))</f>
      </c>
      <c r="P278" s="14"/>
      <c r="Q278" s="14"/>
    </row>
    <row r="279" ht="20" customHeight="1" spans="9:17" x14ac:dyDescent="0.25">
      <c r="I279" s="14"/>
      <c r="J279" s="15"/>
      <c r="N279" s="16">
        <f>IF(OR(J279="",L279="",I279="",L279&lt;=0),"",IF(M279="Diminishing value",J279*(1-MIN(1,2/L279))^YEARFRAC(I279,TODAY()),MAX(0,J279-J279/L279*YEARFRAC(I279,TODAY()))))</f>
      </c>
      <c r="O279" s="17">
        <f>IF(I279="","",ROUND(YEARFRAC(I279,TODAY()),1))</f>
      </c>
      <c r="P279" s="14"/>
      <c r="Q279" s="14"/>
    </row>
    <row r="280" ht="20" customHeight="1" spans="9:17" x14ac:dyDescent="0.25">
      <c r="I280" s="14"/>
      <c r="J280" s="15"/>
      <c r="N280" s="16">
        <f>IF(OR(J280="",L280="",I280="",L280&lt;=0),"",IF(M280="Diminishing value",J280*(1-MIN(1,2/L280))^YEARFRAC(I280,TODAY()),MAX(0,J280-J280/L280*YEARFRAC(I280,TODAY()))))</f>
      </c>
      <c r="O280" s="17">
        <f>IF(I280="","",ROUND(YEARFRAC(I280,TODAY()),1))</f>
      </c>
      <c r="P280" s="14"/>
      <c r="Q280" s="14"/>
    </row>
    <row r="281" ht="20" customHeight="1" spans="9:17" x14ac:dyDescent="0.25">
      <c r="I281" s="14"/>
      <c r="J281" s="15"/>
      <c r="N281" s="16">
        <f>IF(OR(J281="",L281="",I281="",L281&lt;=0),"",IF(M281="Diminishing value",J281*(1-MIN(1,2/L281))^YEARFRAC(I281,TODAY()),MAX(0,J281-J281/L281*YEARFRAC(I281,TODAY()))))</f>
      </c>
      <c r="O281" s="17">
        <f>IF(I281="","",ROUND(YEARFRAC(I281,TODAY()),1))</f>
      </c>
      <c r="P281" s="14"/>
      <c r="Q281" s="14"/>
    </row>
    <row r="282" ht="20" customHeight="1" spans="9:17" x14ac:dyDescent="0.25">
      <c r="I282" s="14"/>
      <c r="J282" s="15"/>
      <c r="N282" s="16">
        <f>IF(OR(J282="",L282="",I282="",L282&lt;=0),"",IF(M282="Diminishing value",J282*(1-MIN(1,2/L282))^YEARFRAC(I282,TODAY()),MAX(0,J282-J282/L282*YEARFRAC(I282,TODAY()))))</f>
      </c>
      <c r="O282" s="17">
        <f>IF(I282="","",ROUND(YEARFRAC(I282,TODAY()),1))</f>
      </c>
      <c r="P282" s="14"/>
      <c r="Q282" s="14"/>
    </row>
    <row r="283" ht="20" customHeight="1" spans="9:17" x14ac:dyDescent="0.25">
      <c r="I283" s="14"/>
      <c r="J283" s="15"/>
      <c r="N283" s="16">
        <f>IF(OR(J283="",L283="",I283="",L283&lt;=0),"",IF(M283="Diminishing value",J283*(1-MIN(1,2/L283))^YEARFRAC(I283,TODAY()),MAX(0,J283-J283/L283*YEARFRAC(I283,TODAY()))))</f>
      </c>
      <c r="O283" s="17">
        <f>IF(I283="","",ROUND(YEARFRAC(I283,TODAY()),1))</f>
      </c>
      <c r="P283" s="14"/>
      <c r="Q283" s="14"/>
    </row>
    <row r="284" ht="20" customHeight="1" spans="9:17" x14ac:dyDescent="0.25">
      <c r="I284" s="14"/>
      <c r="J284" s="15"/>
      <c r="N284" s="16">
        <f>IF(OR(J284="",L284="",I284="",L284&lt;=0),"",IF(M284="Diminishing value",J284*(1-MIN(1,2/L284))^YEARFRAC(I284,TODAY()),MAX(0,J284-J284/L284*YEARFRAC(I284,TODAY()))))</f>
      </c>
      <c r="O284" s="17">
        <f>IF(I284="","",ROUND(YEARFRAC(I284,TODAY()),1))</f>
      </c>
      <c r="P284" s="14"/>
      <c r="Q284" s="14"/>
    </row>
    <row r="285" ht="20" customHeight="1" spans="9:17" x14ac:dyDescent="0.25">
      <c r="I285" s="14"/>
      <c r="J285" s="15"/>
      <c r="N285" s="16">
        <f>IF(OR(J285="",L285="",I285="",L285&lt;=0),"",IF(M285="Diminishing value",J285*(1-MIN(1,2/L285))^YEARFRAC(I285,TODAY()),MAX(0,J285-J285/L285*YEARFRAC(I285,TODAY()))))</f>
      </c>
      <c r="O285" s="17">
        <f>IF(I285="","",ROUND(YEARFRAC(I285,TODAY()),1))</f>
      </c>
      <c r="P285" s="14"/>
      <c r="Q285" s="14"/>
    </row>
    <row r="286" ht="20" customHeight="1" spans="9:17" x14ac:dyDescent="0.25">
      <c r="I286" s="14"/>
      <c r="J286" s="15"/>
      <c r="N286" s="16">
        <f>IF(OR(J286="",L286="",I286="",L286&lt;=0),"",IF(M286="Diminishing value",J286*(1-MIN(1,2/L286))^YEARFRAC(I286,TODAY()),MAX(0,J286-J286/L286*YEARFRAC(I286,TODAY()))))</f>
      </c>
      <c r="O286" s="17">
        <f>IF(I286="","",ROUND(YEARFRAC(I286,TODAY()),1))</f>
      </c>
      <c r="P286" s="14"/>
      <c r="Q286" s="14"/>
    </row>
    <row r="287" ht="20" customHeight="1" spans="9:17" x14ac:dyDescent="0.25">
      <c r="I287" s="14"/>
      <c r="J287" s="15"/>
      <c r="N287" s="16">
        <f>IF(OR(J287="",L287="",I287="",L287&lt;=0),"",IF(M287="Diminishing value",J287*(1-MIN(1,2/L287))^YEARFRAC(I287,TODAY()),MAX(0,J287-J287/L287*YEARFRAC(I287,TODAY()))))</f>
      </c>
      <c r="O287" s="17">
        <f>IF(I287="","",ROUND(YEARFRAC(I287,TODAY()),1))</f>
      </c>
      <c r="P287" s="14"/>
      <c r="Q287" s="14"/>
    </row>
    <row r="288" ht="20" customHeight="1" spans="9:17" x14ac:dyDescent="0.25">
      <c r="I288" s="14"/>
      <c r="J288" s="15"/>
      <c r="N288" s="16">
        <f>IF(OR(J288="",L288="",I288="",L288&lt;=0),"",IF(M288="Diminishing value",J288*(1-MIN(1,2/L288))^YEARFRAC(I288,TODAY()),MAX(0,J288-J288/L288*YEARFRAC(I288,TODAY()))))</f>
      </c>
      <c r="O288" s="17">
        <f>IF(I288="","",ROUND(YEARFRAC(I288,TODAY()),1))</f>
      </c>
      <c r="P288" s="14"/>
      <c r="Q288" s="14"/>
    </row>
    <row r="289" ht="20" customHeight="1" spans="9:17" x14ac:dyDescent="0.25">
      <c r="I289" s="14"/>
      <c r="J289" s="15"/>
      <c r="N289" s="16">
        <f>IF(OR(J289="",L289="",I289="",L289&lt;=0),"",IF(M289="Diminishing value",J289*(1-MIN(1,2/L289))^YEARFRAC(I289,TODAY()),MAX(0,J289-J289/L289*YEARFRAC(I289,TODAY()))))</f>
      </c>
      <c r="O289" s="17">
        <f>IF(I289="","",ROUND(YEARFRAC(I289,TODAY()),1))</f>
      </c>
      <c r="P289" s="14"/>
      <c r="Q289" s="14"/>
    </row>
    <row r="290" ht="20" customHeight="1" spans="9:17" x14ac:dyDescent="0.25">
      <c r="I290" s="14"/>
      <c r="J290" s="15"/>
      <c r="N290" s="16">
        <f>IF(OR(J290="",L290="",I290="",L290&lt;=0),"",IF(M290="Diminishing value",J290*(1-MIN(1,2/L290))^YEARFRAC(I290,TODAY()),MAX(0,J290-J290/L290*YEARFRAC(I290,TODAY()))))</f>
      </c>
      <c r="O290" s="17">
        <f>IF(I290="","",ROUND(YEARFRAC(I290,TODAY()),1))</f>
      </c>
      <c r="P290" s="14"/>
      <c r="Q290" s="14"/>
    </row>
    <row r="291" ht="20" customHeight="1" spans="9:17" x14ac:dyDescent="0.25">
      <c r="I291" s="14"/>
      <c r="J291" s="15"/>
      <c r="N291" s="16">
        <f>IF(OR(J291="",L291="",I291="",L291&lt;=0),"",IF(M291="Diminishing value",J291*(1-MIN(1,2/L291))^YEARFRAC(I291,TODAY()),MAX(0,J291-J291/L291*YEARFRAC(I291,TODAY()))))</f>
      </c>
      <c r="O291" s="17">
        <f>IF(I291="","",ROUND(YEARFRAC(I291,TODAY()),1))</f>
      </c>
      <c r="P291" s="14"/>
      <c r="Q291" s="14"/>
    </row>
    <row r="292" ht="20" customHeight="1" spans="9:17" x14ac:dyDescent="0.25">
      <c r="I292" s="14"/>
      <c r="J292" s="15"/>
      <c r="N292" s="16">
        <f>IF(OR(J292="",L292="",I292="",L292&lt;=0),"",IF(M292="Diminishing value",J292*(1-MIN(1,2/L292))^YEARFRAC(I292,TODAY()),MAX(0,J292-J292/L292*YEARFRAC(I292,TODAY()))))</f>
      </c>
      <c r="O292" s="17">
        <f>IF(I292="","",ROUND(YEARFRAC(I292,TODAY()),1))</f>
      </c>
      <c r="P292" s="14"/>
      <c r="Q292" s="14"/>
    </row>
    <row r="293" ht="20" customHeight="1" spans="9:17" x14ac:dyDescent="0.25">
      <c r="I293" s="14"/>
      <c r="J293" s="15"/>
      <c r="N293" s="16">
        <f>IF(OR(J293="",L293="",I293="",L293&lt;=0),"",IF(M293="Diminishing value",J293*(1-MIN(1,2/L293))^YEARFRAC(I293,TODAY()),MAX(0,J293-J293/L293*YEARFRAC(I293,TODAY()))))</f>
      </c>
      <c r="O293" s="17">
        <f>IF(I293="","",ROUND(YEARFRAC(I293,TODAY()),1))</f>
      </c>
      <c r="P293" s="14"/>
      <c r="Q293" s="14"/>
    </row>
    <row r="294" ht="20" customHeight="1" spans="9:17" x14ac:dyDescent="0.25">
      <c r="I294" s="14"/>
      <c r="J294" s="15"/>
      <c r="N294" s="16">
        <f>IF(OR(J294="",L294="",I294="",L294&lt;=0),"",IF(M294="Diminishing value",J294*(1-MIN(1,2/L294))^YEARFRAC(I294,TODAY()),MAX(0,J294-J294/L294*YEARFRAC(I294,TODAY()))))</f>
      </c>
      <c r="O294" s="17">
        <f>IF(I294="","",ROUND(YEARFRAC(I294,TODAY()),1))</f>
      </c>
      <c r="P294" s="14"/>
      <c r="Q294" s="14"/>
    </row>
    <row r="295" ht="20" customHeight="1" spans="9:17" x14ac:dyDescent="0.25">
      <c r="I295" s="14"/>
      <c r="J295" s="15"/>
      <c r="N295" s="16">
        <f>IF(OR(J295="",L295="",I295="",L295&lt;=0),"",IF(M295="Diminishing value",J295*(1-MIN(1,2/L295))^YEARFRAC(I295,TODAY()),MAX(0,J295-J295/L295*YEARFRAC(I295,TODAY()))))</f>
      </c>
      <c r="O295" s="17">
        <f>IF(I295="","",ROUND(YEARFRAC(I295,TODAY()),1))</f>
      </c>
      <c r="P295" s="14"/>
      <c r="Q295" s="14"/>
    </row>
    <row r="296" ht="20" customHeight="1" spans="9:17" x14ac:dyDescent="0.25">
      <c r="I296" s="14"/>
      <c r="J296" s="15"/>
      <c r="N296" s="16">
        <f>IF(OR(J296="",L296="",I296="",L296&lt;=0),"",IF(M296="Diminishing value",J296*(1-MIN(1,2/L296))^YEARFRAC(I296,TODAY()),MAX(0,J296-J296/L296*YEARFRAC(I296,TODAY()))))</f>
      </c>
      <c r="O296" s="17">
        <f>IF(I296="","",ROUND(YEARFRAC(I296,TODAY()),1))</f>
      </c>
      <c r="P296" s="14"/>
      <c r="Q296" s="14"/>
    </row>
    <row r="297" ht="20" customHeight="1" spans="9:17" x14ac:dyDescent="0.25">
      <c r="I297" s="14"/>
      <c r="J297" s="15"/>
      <c r="N297" s="16">
        <f>IF(OR(J297="",L297="",I297="",L297&lt;=0),"",IF(M297="Diminishing value",J297*(1-MIN(1,2/L297))^YEARFRAC(I297,TODAY()),MAX(0,J297-J297/L297*YEARFRAC(I297,TODAY()))))</f>
      </c>
      <c r="O297" s="17">
        <f>IF(I297="","",ROUND(YEARFRAC(I297,TODAY()),1))</f>
      </c>
      <c r="P297" s="14"/>
      <c r="Q297" s="14"/>
    </row>
    <row r="298" ht="20" customHeight="1" spans="9:17" x14ac:dyDescent="0.25">
      <c r="I298" s="14"/>
      <c r="J298" s="15"/>
      <c r="N298" s="16">
        <f>IF(OR(J298="",L298="",I298="",L298&lt;=0),"",IF(M298="Diminishing value",J298*(1-MIN(1,2/L298))^YEARFRAC(I298,TODAY()),MAX(0,J298-J298/L298*YEARFRAC(I298,TODAY()))))</f>
      </c>
      <c r="O298" s="17">
        <f>IF(I298="","",ROUND(YEARFRAC(I298,TODAY()),1))</f>
      </c>
      <c r="P298" s="14"/>
      <c r="Q298" s="14"/>
    </row>
    <row r="299" ht="20" customHeight="1" spans="9:17" x14ac:dyDescent="0.25">
      <c r="I299" s="14"/>
      <c r="J299" s="15"/>
      <c r="N299" s="16">
        <f>IF(OR(J299="",L299="",I299="",L299&lt;=0),"",IF(M299="Diminishing value",J299*(1-MIN(1,2/L299))^YEARFRAC(I299,TODAY()),MAX(0,J299-J299/L299*YEARFRAC(I299,TODAY()))))</f>
      </c>
      <c r="O299" s="17">
        <f>IF(I299="","",ROUND(YEARFRAC(I299,TODAY()),1))</f>
      </c>
      <c r="P299" s="14"/>
      <c r="Q299" s="14"/>
    </row>
    <row r="300" ht="20" customHeight="1" spans="9:17" x14ac:dyDescent="0.25">
      <c r="I300" s="14"/>
      <c r="J300" s="15"/>
      <c r="N300" s="16">
        <f>IF(OR(J300="",L300="",I300="",L300&lt;=0),"",IF(M300="Diminishing value",J300*(1-MIN(1,2/L300))^YEARFRAC(I300,TODAY()),MAX(0,J300-J300/L300*YEARFRAC(I300,TODAY()))))</f>
      </c>
      <c r="O300" s="17">
        <f>IF(I300="","",ROUND(YEARFRAC(I300,TODAY()),1))</f>
      </c>
      <c r="P300" s="14"/>
      <c r="Q300" s="14"/>
    </row>
    <row r="301" ht="20" customHeight="1" spans="9:17" x14ac:dyDescent="0.25">
      <c r="I301" s="14"/>
      <c r="J301" s="15"/>
      <c r="N301" s="16">
        <f>IF(OR(J301="",L301="",I301="",L301&lt;=0),"",IF(M301="Diminishing value",J301*(1-MIN(1,2/L301))^YEARFRAC(I301,TODAY()),MAX(0,J301-J301/L301*YEARFRAC(I301,TODAY()))))</f>
      </c>
      <c r="O301" s="17">
        <f>IF(I301="","",ROUND(YEARFRAC(I301,TODAY()),1))</f>
      </c>
      <c r="P301" s="14"/>
      <c r="Q301" s="14"/>
    </row>
    <row r="302" ht="20" customHeight="1" spans="9:17" x14ac:dyDescent="0.25">
      <c r="I302" s="14"/>
      <c r="J302" s="15"/>
      <c r="N302" s="16">
        <f>IF(OR(J302="",L302="",I302="",L302&lt;=0),"",IF(M302="Diminishing value",J302*(1-MIN(1,2/L302))^YEARFRAC(I302,TODAY()),MAX(0,J302-J302/L302*YEARFRAC(I302,TODAY()))))</f>
      </c>
      <c r="O302" s="17">
        <f>IF(I302="","",ROUND(YEARFRAC(I302,TODAY()),1))</f>
      </c>
      <c r="P302" s="14"/>
      <c r="Q302" s="14"/>
    </row>
    <row r="303" ht="20" customHeight="1" spans="9:17" x14ac:dyDescent="0.25">
      <c r="I303" s="14"/>
      <c r="J303" s="15"/>
      <c r="N303" s="16">
        <f>IF(OR(J303="",L303="",I303="",L303&lt;=0),"",IF(M303="Diminishing value",J303*(1-MIN(1,2/L303))^YEARFRAC(I303,TODAY()),MAX(0,J303-J303/L303*YEARFRAC(I303,TODAY()))))</f>
      </c>
      <c r="O303" s="17">
        <f>IF(I303="","",ROUND(YEARFRAC(I303,TODAY()),1))</f>
      </c>
      <c r="P303" s="14"/>
      <c r="Q303" s="14"/>
    </row>
    <row r="304" ht="20" customHeight="1" spans="9:17" x14ac:dyDescent="0.25">
      <c r="I304" s="14"/>
      <c r="J304" s="15"/>
      <c r="N304" s="16">
        <f>IF(OR(J304="",L304="",I304="",L304&lt;=0),"",IF(M304="Diminishing value",J304*(1-MIN(1,2/L304))^YEARFRAC(I304,TODAY()),MAX(0,J304-J304/L304*YEARFRAC(I304,TODAY()))))</f>
      </c>
      <c r="O304" s="17">
        <f>IF(I304="","",ROUND(YEARFRAC(I304,TODAY()),1))</f>
      </c>
      <c r="P304" s="14"/>
      <c r="Q304" s="14"/>
    </row>
    <row r="305" ht="20" customHeight="1" spans="9:17" x14ac:dyDescent="0.25">
      <c r="I305" s="14"/>
      <c r="J305" s="15"/>
      <c r="N305" s="16">
        <f>IF(OR(J305="",L305="",I305="",L305&lt;=0),"",IF(M305="Diminishing value",J305*(1-MIN(1,2/L305))^YEARFRAC(I305,TODAY()),MAX(0,J305-J305/L305*YEARFRAC(I305,TODAY()))))</f>
      </c>
      <c r="O305" s="17">
        <f>IF(I305="","",ROUND(YEARFRAC(I305,TODAY()),1))</f>
      </c>
      <c r="P305" s="14"/>
      <c r="Q305" s="14"/>
    </row>
    <row r="306" ht="20" customHeight="1" spans="9:17" x14ac:dyDescent="0.25">
      <c r="I306" s="14"/>
      <c r="J306" s="15"/>
      <c r="N306" s="16">
        <f>IF(OR(J306="",L306="",I306="",L306&lt;=0),"",IF(M306="Diminishing value",J306*(1-MIN(1,2/L306))^YEARFRAC(I306,TODAY()),MAX(0,J306-J306/L306*YEARFRAC(I306,TODAY()))))</f>
      </c>
      <c r="O306" s="17">
        <f>IF(I306="","",ROUND(YEARFRAC(I306,TODAY()),1))</f>
      </c>
      <c r="P306" s="14"/>
      <c r="Q306" s="14"/>
    </row>
    <row r="307" ht="20" customHeight="1" spans="9:17" x14ac:dyDescent="0.25">
      <c r="I307" s="14"/>
      <c r="J307" s="15"/>
      <c r="N307" s="16">
        <f>IF(OR(J307="",L307="",I307="",L307&lt;=0),"",IF(M307="Diminishing value",J307*(1-MIN(1,2/L307))^YEARFRAC(I307,TODAY()),MAX(0,J307-J307/L307*YEARFRAC(I307,TODAY()))))</f>
      </c>
      <c r="O307" s="17">
        <f>IF(I307="","",ROUND(YEARFRAC(I307,TODAY()),1))</f>
      </c>
      <c r="P307" s="14"/>
      <c r="Q307" s="14"/>
    </row>
    <row r="308" ht="20" customHeight="1" spans="9:17" x14ac:dyDescent="0.25">
      <c r="I308" s="14"/>
      <c r="J308" s="15"/>
      <c r="N308" s="16">
        <f>IF(OR(J308="",L308="",I308="",L308&lt;=0),"",IF(M308="Diminishing value",J308*(1-MIN(1,2/L308))^YEARFRAC(I308,TODAY()),MAX(0,J308-J308/L308*YEARFRAC(I308,TODAY()))))</f>
      </c>
      <c r="O308" s="17">
        <f>IF(I308="","",ROUND(YEARFRAC(I308,TODAY()),1))</f>
      </c>
      <c r="P308" s="14"/>
      <c r="Q308" s="14"/>
    </row>
    <row r="309" ht="20" customHeight="1" spans="9:17" x14ac:dyDescent="0.25">
      <c r="I309" s="14"/>
      <c r="J309" s="15"/>
      <c r="N309" s="16">
        <f>IF(OR(J309="",L309="",I309="",L309&lt;=0),"",IF(M309="Diminishing value",J309*(1-MIN(1,2/L309))^YEARFRAC(I309,TODAY()),MAX(0,J309-J309/L309*YEARFRAC(I309,TODAY()))))</f>
      </c>
      <c r="O309" s="17">
        <f>IF(I309="","",ROUND(YEARFRAC(I309,TODAY()),1))</f>
      </c>
      <c r="P309" s="14"/>
      <c r="Q309" s="14"/>
    </row>
    <row r="310" ht="20" customHeight="1" spans="9:17" x14ac:dyDescent="0.25">
      <c r="I310" s="14"/>
      <c r="J310" s="15"/>
      <c r="N310" s="16">
        <f>IF(OR(J310="",L310="",I310="",L310&lt;=0),"",IF(M310="Diminishing value",J310*(1-MIN(1,2/L310))^YEARFRAC(I310,TODAY()),MAX(0,J310-J310/L310*YEARFRAC(I310,TODAY()))))</f>
      </c>
      <c r="O310" s="17">
        <f>IF(I310="","",ROUND(YEARFRAC(I310,TODAY()),1))</f>
      </c>
      <c r="P310" s="14"/>
      <c r="Q310" s="14"/>
    </row>
    <row r="311" ht="20" customHeight="1" spans="9:17" x14ac:dyDescent="0.25">
      <c r="I311" s="14"/>
      <c r="J311" s="15"/>
      <c r="N311" s="16">
        <f>IF(OR(J311="",L311="",I311="",L311&lt;=0),"",IF(M311="Diminishing value",J311*(1-MIN(1,2/L311))^YEARFRAC(I311,TODAY()),MAX(0,J311-J311/L311*YEARFRAC(I311,TODAY()))))</f>
      </c>
      <c r="O311" s="17">
        <f>IF(I311="","",ROUND(YEARFRAC(I311,TODAY()),1))</f>
      </c>
      <c r="P311" s="14"/>
      <c r="Q311" s="14"/>
    </row>
    <row r="312" ht="20" customHeight="1" spans="9:17" x14ac:dyDescent="0.25">
      <c r="I312" s="14"/>
      <c r="J312" s="15"/>
      <c r="N312" s="16">
        <f>IF(OR(J312="",L312="",I312="",L312&lt;=0),"",IF(M312="Diminishing value",J312*(1-MIN(1,2/L312))^YEARFRAC(I312,TODAY()),MAX(0,J312-J312/L312*YEARFRAC(I312,TODAY()))))</f>
      </c>
      <c r="O312" s="17">
        <f>IF(I312="","",ROUND(YEARFRAC(I312,TODAY()),1))</f>
      </c>
      <c r="P312" s="14"/>
      <c r="Q312" s="14"/>
    </row>
    <row r="313" ht="20" customHeight="1" spans="9:17" x14ac:dyDescent="0.25">
      <c r="I313" s="14"/>
      <c r="J313" s="15"/>
      <c r="N313" s="16">
        <f>IF(OR(J313="",L313="",I313="",L313&lt;=0),"",IF(M313="Diminishing value",J313*(1-MIN(1,2/L313))^YEARFRAC(I313,TODAY()),MAX(0,J313-J313/L313*YEARFRAC(I313,TODAY()))))</f>
      </c>
      <c r="O313" s="17">
        <f>IF(I313="","",ROUND(YEARFRAC(I313,TODAY()),1))</f>
      </c>
      <c r="P313" s="14"/>
      <c r="Q313" s="14"/>
    </row>
    <row r="314" ht="20" customHeight="1" spans="9:17" x14ac:dyDescent="0.25">
      <c r="I314" s="14"/>
      <c r="J314" s="15"/>
      <c r="N314" s="16">
        <f>IF(OR(J314="",L314="",I314="",L314&lt;=0),"",IF(M314="Diminishing value",J314*(1-MIN(1,2/L314))^YEARFRAC(I314,TODAY()),MAX(0,J314-J314/L314*YEARFRAC(I314,TODAY()))))</f>
      </c>
      <c r="O314" s="17">
        <f>IF(I314="","",ROUND(YEARFRAC(I314,TODAY()),1))</f>
      </c>
      <c r="P314" s="14"/>
      <c r="Q314" s="14"/>
    </row>
    <row r="315" ht="20" customHeight="1" spans="9:17" x14ac:dyDescent="0.25">
      <c r="I315" s="14"/>
      <c r="J315" s="15"/>
      <c r="N315" s="16">
        <f>IF(OR(J315="",L315="",I315="",L315&lt;=0),"",IF(M315="Diminishing value",J315*(1-MIN(1,2/L315))^YEARFRAC(I315,TODAY()),MAX(0,J315-J315/L315*YEARFRAC(I315,TODAY()))))</f>
      </c>
      <c r="O315" s="17">
        <f>IF(I315="","",ROUND(YEARFRAC(I315,TODAY()),1))</f>
      </c>
      <c r="P315" s="14"/>
      <c r="Q315" s="14"/>
    </row>
    <row r="316" ht="20" customHeight="1" spans="9:17" x14ac:dyDescent="0.25">
      <c r="I316" s="14"/>
      <c r="J316" s="15"/>
      <c r="N316" s="16">
        <f>IF(OR(J316="",L316="",I316="",L316&lt;=0),"",IF(M316="Diminishing value",J316*(1-MIN(1,2/L316))^YEARFRAC(I316,TODAY()),MAX(0,J316-J316/L316*YEARFRAC(I316,TODAY()))))</f>
      </c>
      <c r="O316" s="17">
        <f>IF(I316="","",ROUND(YEARFRAC(I316,TODAY()),1))</f>
      </c>
      <c r="P316" s="14"/>
      <c r="Q316" s="14"/>
    </row>
    <row r="317" ht="20" customHeight="1" spans="9:17" x14ac:dyDescent="0.25">
      <c r="I317" s="14"/>
      <c r="J317" s="15"/>
      <c r="N317" s="16">
        <f>IF(OR(J317="",L317="",I317="",L317&lt;=0),"",IF(M317="Diminishing value",J317*(1-MIN(1,2/L317))^YEARFRAC(I317,TODAY()),MAX(0,J317-J317/L317*YEARFRAC(I317,TODAY()))))</f>
      </c>
      <c r="O317" s="17">
        <f>IF(I317="","",ROUND(YEARFRAC(I317,TODAY()),1))</f>
      </c>
      <c r="P317" s="14"/>
      <c r="Q317" s="14"/>
    </row>
    <row r="318" ht="20" customHeight="1" spans="9:17" x14ac:dyDescent="0.25">
      <c r="I318" s="14"/>
      <c r="J318" s="15"/>
      <c r="N318" s="16">
        <f>IF(OR(J318="",L318="",I318="",L318&lt;=0),"",IF(M318="Diminishing value",J318*(1-MIN(1,2/L318))^YEARFRAC(I318,TODAY()),MAX(0,J318-J318/L318*YEARFRAC(I318,TODAY()))))</f>
      </c>
      <c r="O318" s="17">
        <f>IF(I318="","",ROUND(YEARFRAC(I318,TODAY()),1))</f>
      </c>
      <c r="P318" s="14"/>
      <c r="Q318" s="14"/>
    </row>
    <row r="319" ht="20" customHeight="1" spans="9:17" x14ac:dyDescent="0.25">
      <c r="I319" s="14"/>
      <c r="J319" s="15"/>
      <c r="N319" s="16">
        <f>IF(OR(J319="",L319="",I319="",L319&lt;=0),"",IF(M319="Diminishing value",J319*(1-MIN(1,2/L319))^YEARFRAC(I319,TODAY()),MAX(0,J319-J319/L319*YEARFRAC(I319,TODAY()))))</f>
      </c>
      <c r="O319" s="17">
        <f>IF(I319="","",ROUND(YEARFRAC(I319,TODAY()),1))</f>
      </c>
      <c r="P319" s="14"/>
      <c r="Q319" s="14"/>
    </row>
    <row r="320" ht="20" customHeight="1" spans="9:17" x14ac:dyDescent="0.25">
      <c r="I320" s="14"/>
      <c r="J320" s="15"/>
      <c r="N320" s="16">
        <f>IF(OR(J320="",L320="",I320="",L320&lt;=0),"",IF(M320="Diminishing value",J320*(1-MIN(1,2/L320))^YEARFRAC(I320,TODAY()),MAX(0,J320-J320/L320*YEARFRAC(I320,TODAY()))))</f>
      </c>
      <c r="O320" s="17">
        <f>IF(I320="","",ROUND(YEARFRAC(I320,TODAY()),1))</f>
      </c>
      <c r="P320" s="14"/>
      <c r="Q320" s="14"/>
    </row>
    <row r="321" ht="20" customHeight="1" spans="9:17" x14ac:dyDescent="0.25">
      <c r="I321" s="14"/>
      <c r="J321" s="15"/>
      <c r="N321" s="16">
        <f>IF(OR(J321="",L321="",I321="",L321&lt;=0),"",IF(M321="Diminishing value",J321*(1-MIN(1,2/L321))^YEARFRAC(I321,TODAY()),MAX(0,J321-J321/L321*YEARFRAC(I321,TODAY()))))</f>
      </c>
      <c r="O321" s="17">
        <f>IF(I321="","",ROUND(YEARFRAC(I321,TODAY()),1))</f>
      </c>
      <c r="P321" s="14"/>
      <c r="Q321" s="14"/>
    </row>
    <row r="322" ht="20" customHeight="1" spans="9:17" x14ac:dyDescent="0.25">
      <c r="I322" s="14"/>
      <c r="J322" s="15"/>
      <c r="N322" s="16">
        <f>IF(OR(J322="",L322="",I322="",L322&lt;=0),"",IF(M322="Diminishing value",J322*(1-MIN(1,2/L322))^YEARFRAC(I322,TODAY()),MAX(0,J322-J322/L322*YEARFRAC(I322,TODAY()))))</f>
      </c>
      <c r="O322" s="17">
        <f>IF(I322="","",ROUND(YEARFRAC(I322,TODAY()),1))</f>
      </c>
      <c r="P322" s="14"/>
      <c r="Q322" s="14"/>
    </row>
    <row r="323" ht="20" customHeight="1" spans="9:17" x14ac:dyDescent="0.25">
      <c r="I323" s="14"/>
      <c r="J323" s="15"/>
      <c r="N323" s="16">
        <f>IF(OR(J323="",L323="",I323="",L323&lt;=0),"",IF(M323="Diminishing value",J323*(1-MIN(1,2/L323))^YEARFRAC(I323,TODAY()),MAX(0,J323-J323/L323*YEARFRAC(I323,TODAY()))))</f>
      </c>
      <c r="O323" s="17">
        <f>IF(I323="","",ROUND(YEARFRAC(I323,TODAY()),1))</f>
      </c>
      <c r="P323" s="14"/>
      <c r="Q323" s="14"/>
    </row>
    <row r="324" ht="20" customHeight="1" spans="9:17" x14ac:dyDescent="0.25">
      <c r="I324" s="14"/>
      <c r="J324" s="15"/>
      <c r="N324" s="16">
        <f>IF(OR(J324="",L324="",I324="",L324&lt;=0),"",IF(M324="Diminishing value",J324*(1-MIN(1,2/L324))^YEARFRAC(I324,TODAY()),MAX(0,J324-J324/L324*YEARFRAC(I324,TODAY()))))</f>
      </c>
      <c r="O324" s="17">
        <f>IF(I324="","",ROUND(YEARFRAC(I324,TODAY()),1))</f>
      </c>
      <c r="P324" s="14"/>
      <c r="Q324" s="14"/>
    </row>
    <row r="325" ht="20" customHeight="1" spans="9:17" x14ac:dyDescent="0.25">
      <c r="I325" s="14"/>
      <c r="J325" s="15"/>
      <c r="N325" s="16">
        <f>IF(OR(J325="",L325="",I325="",L325&lt;=0),"",IF(M325="Diminishing value",J325*(1-MIN(1,2/L325))^YEARFRAC(I325,TODAY()),MAX(0,J325-J325/L325*YEARFRAC(I325,TODAY()))))</f>
      </c>
      <c r="O325" s="17">
        <f>IF(I325="","",ROUND(YEARFRAC(I325,TODAY()),1))</f>
      </c>
      <c r="P325" s="14"/>
      <c r="Q325" s="14"/>
    </row>
    <row r="326" ht="20" customHeight="1" spans="9:17" x14ac:dyDescent="0.25">
      <c r="I326" s="14"/>
      <c r="J326" s="15"/>
      <c r="N326" s="16">
        <f>IF(OR(J326="",L326="",I326="",L326&lt;=0),"",IF(M326="Diminishing value",J326*(1-MIN(1,2/L326))^YEARFRAC(I326,TODAY()),MAX(0,J326-J326/L326*YEARFRAC(I326,TODAY()))))</f>
      </c>
      <c r="O326" s="17">
        <f>IF(I326="","",ROUND(YEARFRAC(I326,TODAY()),1))</f>
      </c>
      <c r="P326" s="14"/>
      <c r="Q326" s="14"/>
    </row>
    <row r="327" ht="20" customHeight="1" spans="9:17" x14ac:dyDescent="0.25">
      <c r="I327" s="14"/>
      <c r="J327" s="15"/>
      <c r="N327" s="16">
        <f>IF(OR(J327="",L327="",I327="",L327&lt;=0),"",IF(M327="Diminishing value",J327*(1-MIN(1,2/L327))^YEARFRAC(I327,TODAY()),MAX(0,J327-J327/L327*YEARFRAC(I327,TODAY()))))</f>
      </c>
      <c r="O327" s="17">
        <f>IF(I327="","",ROUND(YEARFRAC(I327,TODAY()),1))</f>
      </c>
      <c r="P327" s="14"/>
      <c r="Q327" s="14"/>
    </row>
    <row r="328" ht="20" customHeight="1" spans="9:17" x14ac:dyDescent="0.25">
      <c r="I328" s="14"/>
      <c r="J328" s="15"/>
      <c r="N328" s="16">
        <f>IF(OR(J328="",L328="",I328="",L328&lt;=0),"",IF(M328="Diminishing value",J328*(1-MIN(1,2/L328))^YEARFRAC(I328,TODAY()),MAX(0,J328-J328/L328*YEARFRAC(I328,TODAY()))))</f>
      </c>
      <c r="O328" s="17">
        <f>IF(I328="","",ROUND(YEARFRAC(I328,TODAY()),1))</f>
      </c>
      <c r="P328" s="14"/>
      <c r="Q328" s="14"/>
    </row>
    <row r="329" ht="20" customHeight="1" spans="9:17" x14ac:dyDescent="0.25">
      <c r="I329" s="14"/>
      <c r="J329" s="15"/>
      <c r="N329" s="16">
        <f>IF(OR(J329="",L329="",I329="",L329&lt;=0),"",IF(M329="Diminishing value",J329*(1-MIN(1,2/L329))^YEARFRAC(I329,TODAY()),MAX(0,J329-J329/L329*YEARFRAC(I329,TODAY()))))</f>
      </c>
      <c r="O329" s="17">
        <f>IF(I329="","",ROUND(YEARFRAC(I329,TODAY()),1))</f>
      </c>
      <c r="P329" s="14"/>
      <c r="Q329" s="14"/>
    </row>
    <row r="330" ht="20" customHeight="1" spans="9:17" x14ac:dyDescent="0.25">
      <c r="I330" s="14"/>
      <c r="J330" s="15"/>
      <c r="N330" s="16">
        <f>IF(OR(J330="",L330="",I330="",L330&lt;=0),"",IF(M330="Diminishing value",J330*(1-MIN(1,2/L330))^YEARFRAC(I330,TODAY()),MAX(0,J330-J330/L330*YEARFRAC(I330,TODAY()))))</f>
      </c>
      <c r="O330" s="17">
        <f>IF(I330="","",ROUND(YEARFRAC(I330,TODAY()),1))</f>
      </c>
      <c r="P330" s="14"/>
      <c r="Q330" s="14"/>
    </row>
    <row r="331" ht="20" customHeight="1" spans="9:17" x14ac:dyDescent="0.25">
      <c r="I331" s="14"/>
      <c r="J331" s="15"/>
      <c r="N331" s="16">
        <f>IF(OR(J331="",L331="",I331="",L331&lt;=0),"",IF(M331="Diminishing value",J331*(1-MIN(1,2/L331))^YEARFRAC(I331,TODAY()),MAX(0,J331-J331/L331*YEARFRAC(I331,TODAY()))))</f>
      </c>
      <c r="O331" s="17">
        <f>IF(I331="","",ROUND(YEARFRAC(I331,TODAY()),1))</f>
      </c>
      <c r="P331" s="14"/>
      <c r="Q331" s="14"/>
    </row>
    <row r="332" ht="20" customHeight="1" spans="9:17" x14ac:dyDescent="0.25">
      <c r="I332" s="14"/>
      <c r="J332" s="15"/>
      <c r="N332" s="16">
        <f>IF(OR(J332="",L332="",I332="",L332&lt;=0),"",IF(M332="Diminishing value",J332*(1-MIN(1,2/L332))^YEARFRAC(I332,TODAY()),MAX(0,J332-J332/L332*YEARFRAC(I332,TODAY()))))</f>
      </c>
      <c r="O332" s="17">
        <f>IF(I332="","",ROUND(YEARFRAC(I332,TODAY()),1))</f>
      </c>
      <c r="P332" s="14"/>
      <c r="Q332" s="14"/>
    </row>
    <row r="333" ht="20" customHeight="1" spans="9:17" x14ac:dyDescent="0.25">
      <c r="I333" s="14"/>
      <c r="J333" s="15"/>
      <c r="N333" s="16">
        <f>IF(OR(J333="",L333="",I333="",L333&lt;=0),"",IF(M333="Diminishing value",J333*(1-MIN(1,2/L333))^YEARFRAC(I333,TODAY()),MAX(0,J333-J333/L333*YEARFRAC(I333,TODAY()))))</f>
      </c>
      <c r="O333" s="17">
        <f>IF(I333="","",ROUND(YEARFRAC(I333,TODAY()),1))</f>
      </c>
      <c r="P333" s="14"/>
      <c r="Q333" s="14"/>
    </row>
    <row r="334" ht="20" customHeight="1" spans="9:17" x14ac:dyDescent="0.25">
      <c r="I334" s="14"/>
      <c r="J334" s="15"/>
      <c r="N334" s="16">
        <f>IF(OR(J334="",L334="",I334="",L334&lt;=0),"",IF(M334="Diminishing value",J334*(1-MIN(1,2/L334))^YEARFRAC(I334,TODAY()),MAX(0,J334-J334/L334*YEARFRAC(I334,TODAY()))))</f>
      </c>
      <c r="O334" s="17">
        <f>IF(I334="","",ROUND(YEARFRAC(I334,TODAY()),1))</f>
      </c>
      <c r="P334" s="14"/>
      <c r="Q334" s="14"/>
    </row>
    <row r="335" ht="20" customHeight="1" spans="9:17" x14ac:dyDescent="0.25">
      <c r="I335" s="14"/>
      <c r="J335" s="15"/>
      <c r="N335" s="16">
        <f>IF(OR(J335="",L335="",I335="",L335&lt;=0),"",IF(M335="Diminishing value",J335*(1-MIN(1,2/L335))^YEARFRAC(I335,TODAY()),MAX(0,J335-J335/L335*YEARFRAC(I335,TODAY()))))</f>
      </c>
      <c r="O335" s="17">
        <f>IF(I335="","",ROUND(YEARFRAC(I335,TODAY()),1))</f>
      </c>
      <c r="P335" s="14"/>
      <c r="Q335" s="14"/>
    </row>
    <row r="336" ht="20" customHeight="1" spans="9:17" x14ac:dyDescent="0.25">
      <c r="I336" s="14"/>
      <c r="J336" s="15"/>
      <c r="N336" s="16">
        <f>IF(OR(J336="",L336="",I336="",L336&lt;=0),"",IF(M336="Diminishing value",J336*(1-MIN(1,2/L336))^YEARFRAC(I336,TODAY()),MAX(0,J336-J336/L336*YEARFRAC(I336,TODAY()))))</f>
      </c>
      <c r="O336" s="17">
        <f>IF(I336="","",ROUND(YEARFRAC(I336,TODAY()),1))</f>
      </c>
      <c r="P336" s="14"/>
      <c r="Q336" s="14"/>
    </row>
    <row r="337" ht="20" customHeight="1" spans="9:17" x14ac:dyDescent="0.25">
      <c r="I337" s="14"/>
      <c r="J337" s="15"/>
      <c r="N337" s="16">
        <f>IF(OR(J337="",L337="",I337="",L337&lt;=0),"",IF(M337="Diminishing value",J337*(1-MIN(1,2/L337))^YEARFRAC(I337,TODAY()),MAX(0,J337-J337/L337*YEARFRAC(I337,TODAY()))))</f>
      </c>
      <c r="O337" s="17">
        <f>IF(I337="","",ROUND(YEARFRAC(I337,TODAY()),1))</f>
      </c>
      <c r="P337" s="14"/>
      <c r="Q337" s="14"/>
    </row>
    <row r="338" ht="20" customHeight="1" spans="9:17" x14ac:dyDescent="0.25">
      <c r="I338" s="14"/>
      <c r="J338" s="15"/>
      <c r="N338" s="16">
        <f>IF(OR(J338="",L338="",I338="",L338&lt;=0),"",IF(M338="Diminishing value",J338*(1-MIN(1,2/L338))^YEARFRAC(I338,TODAY()),MAX(0,J338-J338/L338*YEARFRAC(I338,TODAY()))))</f>
      </c>
      <c r="O338" s="17">
        <f>IF(I338="","",ROUND(YEARFRAC(I338,TODAY()),1))</f>
      </c>
      <c r="P338" s="14"/>
      <c r="Q338" s="14"/>
    </row>
    <row r="339" ht="20" customHeight="1" spans="9:17" x14ac:dyDescent="0.25">
      <c r="I339" s="14"/>
      <c r="J339" s="15"/>
      <c r="N339" s="16">
        <f>IF(OR(J339="",L339="",I339="",L339&lt;=0),"",IF(M339="Diminishing value",J339*(1-MIN(1,2/L339))^YEARFRAC(I339,TODAY()),MAX(0,J339-J339/L339*YEARFRAC(I339,TODAY()))))</f>
      </c>
      <c r="O339" s="17">
        <f>IF(I339="","",ROUND(YEARFRAC(I339,TODAY()),1))</f>
      </c>
      <c r="P339" s="14"/>
      <c r="Q339" s="14"/>
    </row>
    <row r="340" ht="20" customHeight="1" spans="9:17" x14ac:dyDescent="0.25">
      <c r="I340" s="14"/>
      <c r="J340" s="15"/>
      <c r="N340" s="16">
        <f>IF(OR(J340="",L340="",I340="",L340&lt;=0),"",IF(M340="Diminishing value",J340*(1-MIN(1,2/L340))^YEARFRAC(I340,TODAY()),MAX(0,J340-J340/L340*YEARFRAC(I340,TODAY()))))</f>
      </c>
      <c r="O340" s="17">
        <f>IF(I340="","",ROUND(YEARFRAC(I340,TODAY()),1))</f>
      </c>
      <c r="P340" s="14"/>
      <c r="Q340" s="14"/>
    </row>
    <row r="341" ht="20" customHeight="1" spans="9:17" x14ac:dyDescent="0.25">
      <c r="I341" s="14"/>
      <c r="J341" s="15"/>
      <c r="N341" s="16">
        <f>IF(OR(J341="",L341="",I341="",L341&lt;=0),"",IF(M341="Diminishing value",J341*(1-MIN(1,2/L341))^YEARFRAC(I341,TODAY()),MAX(0,J341-J341/L341*YEARFRAC(I341,TODAY()))))</f>
      </c>
      <c r="O341" s="17">
        <f>IF(I341="","",ROUND(YEARFRAC(I341,TODAY()),1))</f>
      </c>
      <c r="P341" s="14"/>
      <c r="Q341" s="14"/>
    </row>
    <row r="342" ht="20" customHeight="1" spans="9:17" x14ac:dyDescent="0.25">
      <c r="I342" s="14"/>
      <c r="J342" s="15"/>
      <c r="N342" s="16">
        <f>IF(OR(J342="",L342="",I342="",L342&lt;=0),"",IF(M342="Diminishing value",J342*(1-MIN(1,2/L342))^YEARFRAC(I342,TODAY()),MAX(0,J342-J342/L342*YEARFRAC(I342,TODAY()))))</f>
      </c>
      <c r="O342" s="17">
        <f>IF(I342="","",ROUND(YEARFRAC(I342,TODAY()),1))</f>
      </c>
      <c r="P342" s="14"/>
      <c r="Q342" s="14"/>
    </row>
    <row r="343" ht="20" customHeight="1" spans="9:17" x14ac:dyDescent="0.25">
      <c r="I343" s="14"/>
      <c r="J343" s="15"/>
      <c r="N343" s="16">
        <f>IF(OR(J343="",L343="",I343="",L343&lt;=0),"",IF(M343="Diminishing value",J343*(1-MIN(1,2/L343))^YEARFRAC(I343,TODAY()),MAX(0,J343-J343/L343*YEARFRAC(I343,TODAY()))))</f>
      </c>
      <c r="O343" s="17">
        <f>IF(I343="","",ROUND(YEARFRAC(I343,TODAY()),1))</f>
      </c>
      <c r="P343" s="14"/>
      <c r="Q343" s="14"/>
    </row>
    <row r="344" ht="20" customHeight="1" spans="9:17" x14ac:dyDescent="0.25">
      <c r="I344" s="14"/>
      <c r="J344" s="15"/>
      <c r="N344" s="16">
        <f>IF(OR(J344="",L344="",I344="",L344&lt;=0),"",IF(M344="Diminishing value",J344*(1-MIN(1,2/L344))^YEARFRAC(I344,TODAY()),MAX(0,J344-J344/L344*YEARFRAC(I344,TODAY()))))</f>
      </c>
      <c r="O344" s="17">
        <f>IF(I344="","",ROUND(YEARFRAC(I344,TODAY()),1))</f>
      </c>
      <c r="P344" s="14"/>
      <c r="Q344" s="14"/>
    </row>
    <row r="345" ht="20" customHeight="1" spans="9:17" x14ac:dyDescent="0.25">
      <c r="I345" s="14"/>
      <c r="J345" s="15"/>
      <c r="N345" s="16">
        <f>IF(OR(J345="",L345="",I345="",L345&lt;=0),"",IF(M345="Diminishing value",J345*(1-MIN(1,2/L345))^YEARFRAC(I345,TODAY()),MAX(0,J345-J345/L345*YEARFRAC(I345,TODAY()))))</f>
      </c>
      <c r="O345" s="17">
        <f>IF(I345="","",ROUND(YEARFRAC(I345,TODAY()),1))</f>
      </c>
      <c r="P345" s="14"/>
      <c r="Q345" s="14"/>
    </row>
    <row r="346" ht="20" customHeight="1" spans="9:17" x14ac:dyDescent="0.25">
      <c r="I346" s="14"/>
      <c r="J346" s="15"/>
      <c r="N346" s="16">
        <f>IF(OR(J346="",L346="",I346="",L346&lt;=0),"",IF(M346="Diminishing value",J346*(1-MIN(1,2/L346))^YEARFRAC(I346,TODAY()),MAX(0,J346-J346/L346*YEARFRAC(I346,TODAY()))))</f>
      </c>
      <c r="O346" s="17">
        <f>IF(I346="","",ROUND(YEARFRAC(I346,TODAY()),1))</f>
      </c>
      <c r="P346" s="14"/>
      <c r="Q346" s="14"/>
    </row>
    <row r="347" ht="20" customHeight="1" spans="9:17" x14ac:dyDescent="0.25">
      <c r="I347" s="14"/>
      <c r="J347" s="15"/>
      <c r="N347" s="16">
        <f>IF(OR(J347="",L347="",I347="",L347&lt;=0),"",IF(M347="Diminishing value",J347*(1-MIN(1,2/L347))^YEARFRAC(I347,TODAY()),MAX(0,J347-J347/L347*YEARFRAC(I347,TODAY()))))</f>
      </c>
      <c r="O347" s="17">
        <f>IF(I347="","",ROUND(YEARFRAC(I347,TODAY()),1))</f>
      </c>
      <c r="P347" s="14"/>
      <c r="Q347" s="14"/>
    </row>
    <row r="348" ht="20" customHeight="1" spans="9:17" x14ac:dyDescent="0.25">
      <c r="I348" s="14"/>
      <c r="J348" s="15"/>
      <c r="N348" s="16">
        <f>IF(OR(J348="",L348="",I348="",L348&lt;=0),"",IF(M348="Diminishing value",J348*(1-MIN(1,2/L348))^YEARFRAC(I348,TODAY()),MAX(0,J348-J348/L348*YEARFRAC(I348,TODAY()))))</f>
      </c>
      <c r="O348" s="17">
        <f>IF(I348="","",ROUND(YEARFRAC(I348,TODAY()),1))</f>
      </c>
      <c r="P348" s="14"/>
      <c r="Q348" s="14"/>
    </row>
    <row r="349" ht="20" customHeight="1" spans="9:17" x14ac:dyDescent="0.25">
      <c r="I349" s="14"/>
      <c r="J349" s="15"/>
      <c r="N349" s="16">
        <f>IF(OR(J349="",L349="",I349="",L349&lt;=0),"",IF(M349="Diminishing value",J349*(1-MIN(1,2/L349))^YEARFRAC(I349,TODAY()),MAX(0,J349-J349/L349*YEARFRAC(I349,TODAY()))))</f>
      </c>
      <c r="O349" s="17">
        <f>IF(I349="","",ROUND(YEARFRAC(I349,TODAY()),1))</f>
      </c>
      <c r="P349" s="14"/>
      <c r="Q349" s="14"/>
    </row>
    <row r="350" ht="20" customHeight="1" spans="9:17" x14ac:dyDescent="0.25">
      <c r="I350" s="14"/>
      <c r="J350" s="15"/>
      <c r="N350" s="16">
        <f>IF(OR(J350="",L350="",I350="",L350&lt;=0),"",IF(M350="Diminishing value",J350*(1-MIN(1,2/L350))^YEARFRAC(I350,TODAY()),MAX(0,J350-J350/L350*YEARFRAC(I350,TODAY()))))</f>
      </c>
      <c r="O350" s="17">
        <f>IF(I350="","",ROUND(YEARFRAC(I350,TODAY()),1))</f>
      </c>
      <c r="P350" s="14"/>
      <c r="Q350" s="14"/>
    </row>
    <row r="351" ht="20" customHeight="1" spans="9:17" x14ac:dyDescent="0.25">
      <c r="I351" s="14"/>
      <c r="J351" s="15"/>
      <c r="N351" s="16">
        <f>IF(OR(J351="",L351="",I351="",L351&lt;=0),"",IF(M351="Diminishing value",J351*(1-MIN(1,2/L351))^YEARFRAC(I351,TODAY()),MAX(0,J351-J351/L351*YEARFRAC(I351,TODAY()))))</f>
      </c>
      <c r="O351" s="17">
        <f>IF(I351="","",ROUND(YEARFRAC(I351,TODAY()),1))</f>
      </c>
      <c r="P351" s="14"/>
      <c r="Q351" s="14"/>
    </row>
    <row r="352" ht="20" customHeight="1" spans="9:17" x14ac:dyDescent="0.25">
      <c r="I352" s="14"/>
      <c r="J352" s="15"/>
      <c r="N352" s="16">
        <f>IF(OR(J352="",L352="",I352="",L352&lt;=0),"",IF(M352="Diminishing value",J352*(1-MIN(1,2/L352))^YEARFRAC(I352,TODAY()),MAX(0,J352-J352/L352*YEARFRAC(I352,TODAY()))))</f>
      </c>
      <c r="O352" s="17">
        <f>IF(I352="","",ROUND(YEARFRAC(I352,TODAY()),1))</f>
      </c>
      <c r="P352" s="14"/>
      <c r="Q352" s="14"/>
    </row>
    <row r="353" ht="20" customHeight="1" spans="9:17" x14ac:dyDescent="0.25">
      <c r="I353" s="14"/>
      <c r="J353" s="15"/>
      <c r="N353" s="16">
        <f>IF(OR(J353="",L353="",I353="",L353&lt;=0),"",IF(M353="Diminishing value",J353*(1-MIN(1,2/L353))^YEARFRAC(I353,TODAY()),MAX(0,J353-J353/L353*YEARFRAC(I353,TODAY()))))</f>
      </c>
      <c r="O353" s="17">
        <f>IF(I353="","",ROUND(YEARFRAC(I353,TODAY()),1))</f>
      </c>
      <c r="P353" s="14"/>
      <c r="Q353" s="14"/>
    </row>
    <row r="354" ht="20" customHeight="1" spans="9:17" x14ac:dyDescent="0.25">
      <c r="I354" s="14"/>
      <c r="J354" s="15"/>
      <c r="N354" s="16">
        <f>IF(OR(J354="",L354="",I354="",L354&lt;=0),"",IF(M354="Diminishing value",J354*(1-MIN(1,2/L354))^YEARFRAC(I354,TODAY()),MAX(0,J354-J354/L354*YEARFRAC(I354,TODAY()))))</f>
      </c>
      <c r="O354" s="17">
        <f>IF(I354="","",ROUND(YEARFRAC(I354,TODAY()),1))</f>
      </c>
      <c r="P354" s="14"/>
      <c r="Q354" s="14"/>
    </row>
    <row r="355" ht="20" customHeight="1" spans="9:17" x14ac:dyDescent="0.25">
      <c r="I355" s="14"/>
      <c r="J355" s="15"/>
      <c r="N355" s="16">
        <f>IF(OR(J355="",L355="",I355="",L355&lt;=0),"",IF(M355="Diminishing value",J355*(1-MIN(1,2/L355))^YEARFRAC(I355,TODAY()),MAX(0,J355-J355/L355*YEARFRAC(I355,TODAY()))))</f>
      </c>
      <c r="O355" s="17">
        <f>IF(I355="","",ROUND(YEARFRAC(I355,TODAY()),1))</f>
      </c>
      <c r="P355" s="14"/>
      <c r="Q355" s="14"/>
    </row>
    <row r="356" ht="20" customHeight="1" spans="9:17" x14ac:dyDescent="0.25">
      <c r="I356" s="14"/>
      <c r="J356" s="15"/>
      <c r="N356" s="16">
        <f>IF(OR(J356="",L356="",I356="",L356&lt;=0),"",IF(M356="Diminishing value",J356*(1-MIN(1,2/L356))^YEARFRAC(I356,TODAY()),MAX(0,J356-J356/L356*YEARFRAC(I356,TODAY()))))</f>
      </c>
      <c r="O356" s="17">
        <f>IF(I356="","",ROUND(YEARFRAC(I356,TODAY()),1))</f>
      </c>
      <c r="P356" s="14"/>
      <c r="Q356" s="14"/>
    </row>
    <row r="357" ht="20" customHeight="1" spans="9:17" x14ac:dyDescent="0.25">
      <c r="I357" s="14"/>
      <c r="J357" s="15"/>
      <c r="N357" s="16">
        <f>IF(OR(J357="",L357="",I357="",L357&lt;=0),"",IF(M357="Diminishing value",J357*(1-MIN(1,2/L357))^YEARFRAC(I357,TODAY()),MAX(0,J357-J357/L357*YEARFRAC(I357,TODAY()))))</f>
      </c>
      <c r="O357" s="17">
        <f>IF(I357="","",ROUND(YEARFRAC(I357,TODAY()),1))</f>
      </c>
      <c r="P357" s="14"/>
      <c r="Q357" s="14"/>
    </row>
    <row r="358" ht="20" customHeight="1" spans="9:17" x14ac:dyDescent="0.25">
      <c r="I358" s="14"/>
      <c r="J358" s="15"/>
      <c r="N358" s="16">
        <f>IF(OR(J358="",L358="",I358="",L358&lt;=0),"",IF(M358="Diminishing value",J358*(1-MIN(1,2/L358))^YEARFRAC(I358,TODAY()),MAX(0,J358-J358/L358*YEARFRAC(I358,TODAY()))))</f>
      </c>
      <c r="O358" s="17">
        <f>IF(I358="","",ROUND(YEARFRAC(I358,TODAY()),1))</f>
      </c>
      <c r="P358" s="14"/>
      <c r="Q358" s="14"/>
    </row>
    <row r="359" ht="20" customHeight="1" spans="9:17" x14ac:dyDescent="0.25">
      <c r="I359" s="14"/>
      <c r="J359" s="15"/>
      <c r="N359" s="16">
        <f>IF(OR(J359="",L359="",I359="",L359&lt;=0),"",IF(M359="Diminishing value",J359*(1-MIN(1,2/L359))^YEARFRAC(I359,TODAY()),MAX(0,J359-J359/L359*YEARFRAC(I359,TODAY()))))</f>
      </c>
      <c r="O359" s="17">
        <f>IF(I359="","",ROUND(YEARFRAC(I359,TODAY()),1))</f>
      </c>
      <c r="P359" s="14"/>
      <c r="Q359" s="14"/>
    </row>
    <row r="360" ht="20" customHeight="1" spans="9:17" x14ac:dyDescent="0.25">
      <c r="I360" s="14"/>
      <c r="J360" s="15"/>
      <c r="N360" s="16">
        <f>IF(OR(J360="",L360="",I360="",L360&lt;=0),"",IF(M360="Diminishing value",J360*(1-MIN(1,2/L360))^YEARFRAC(I360,TODAY()),MAX(0,J360-J360/L360*YEARFRAC(I360,TODAY()))))</f>
      </c>
      <c r="O360" s="17">
        <f>IF(I360="","",ROUND(YEARFRAC(I360,TODAY()),1))</f>
      </c>
      <c r="P360" s="14"/>
      <c r="Q360" s="14"/>
    </row>
    <row r="361" ht="20" customHeight="1" spans="9:17" x14ac:dyDescent="0.25">
      <c r="I361" s="14"/>
      <c r="J361" s="15"/>
      <c r="N361" s="16">
        <f>IF(OR(J361="",L361="",I361="",L361&lt;=0),"",IF(M361="Diminishing value",J361*(1-MIN(1,2/L361))^YEARFRAC(I361,TODAY()),MAX(0,J361-J361/L361*YEARFRAC(I361,TODAY()))))</f>
      </c>
      <c r="O361" s="17">
        <f>IF(I361="","",ROUND(YEARFRAC(I361,TODAY()),1))</f>
      </c>
      <c r="P361" s="14"/>
      <c r="Q361" s="14"/>
    </row>
    <row r="362" ht="20" customHeight="1" spans="9:17" x14ac:dyDescent="0.25">
      <c r="I362" s="14"/>
      <c r="J362" s="15"/>
      <c r="N362" s="16">
        <f>IF(OR(J362="",L362="",I362="",L362&lt;=0),"",IF(M362="Diminishing value",J362*(1-MIN(1,2/L362))^YEARFRAC(I362,TODAY()),MAX(0,J362-J362/L362*YEARFRAC(I362,TODAY()))))</f>
      </c>
      <c r="O362" s="17">
        <f>IF(I362="","",ROUND(YEARFRAC(I362,TODAY()),1))</f>
      </c>
      <c r="P362" s="14"/>
      <c r="Q362" s="14"/>
    </row>
    <row r="363" ht="20" customHeight="1" spans="9:17" x14ac:dyDescent="0.25">
      <c r="I363" s="14"/>
      <c r="J363" s="15"/>
      <c r="N363" s="16">
        <f>IF(OR(J363="",L363="",I363="",L363&lt;=0),"",IF(M363="Diminishing value",J363*(1-MIN(1,2/L363))^YEARFRAC(I363,TODAY()),MAX(0,J363-J363/L363*YEARFRAC(I363,TODAY()))))</f>
      </c>
      <c r="O363" s="17">
        <f>IF(I363="","",ROUND(YEARFRAC(I363,TODAY()),1))</f>
      </c>
      <c r="P363" s="14"/>
      <c r="Q363" s="14"/>
    </row>
    <row r="364" ht="20" customHeight="1" spans="9:17" x14ac:dyDescent="0.25">
      <c r="I364" s="14"/>
      <c r="J364" s="15"/>
      <c r="N364" s="16">
        <f>IF(OR(J364="",L364="",I364="",L364&lt;=0),"",IF(M364="Diminishing value",J364*(1-MIN(1,2/L364))^YEARFRAC(I364,TODAY()),MAX(0,J364-J364/L364*YEARFRAC(I364,TODAY()))))</f>
      </c>
      <c r="O364" s="17">
        <f>IF(I364="","",ROUND(YEARFRAC(I364,TODAY()),1))</f>
      </c>
      <c r="P364" s="14"/>
      <c r="Q364" s="14"/>
    </row>
    <row r="365" ht="20" customHeight="1" spans="9:17" x14ac:dyDescent="0.25">
      <c r="I365" s="14"/>
      <c r="J365" s="15"/>
      <c r="N365" s="16">
        <f>IF(OR(J365="",L365="",I365="",L365&lt;=0),"",IF(M365="Diminishing value",J365*(1-MIN(1,2/L365))^YEARFRAC(I365,TODAY()),MAX(0,J365-J365/L365*YEARFRAC(I365,TODAY()))))</f>
      </c>
      <c r="O365" s="17">
        <f>IF(I365="","",ROUND(YEARFRAC(I365,TODAY()),1))</f>
      </c>
      <c r="P365" s="14"/>
      <c r="Q365" s="14"/>
    </row>
    <row r="366" ht="20" customHeight="1" spans="9:17" x14ac:dyDescent="0.25">
      <c r="I366" s="14"/>
      <c r="J366" s="15"/>
      <c r="N366" s="16">
        <f>IF(OR(J366="",L366="",I366="",L366&lt;=0),"",IF(M366="Diminishing value",J366*(1-MIN(1,2/L366))^YEARFRAC(I366,TODAY()),MAX(0,J366-J366/L366*YEARFRAC(I366,TODAY()))))</f>
      </c>
      <c r="O366" s="17">
        <f>IF(I366="","",ROUND(YEARFRAC(I366,TODAY()),1))</f>
      </c>
      <c r="P366" s="14"/>
      <c r="Q366" s="14"/>
    </row>
    <row r="367" ht="20" customHeight="1" spans="9:17" x14ac:dyDescent="0.25">
      <c r="I367" s="14"/>
      <c r="J367" s="15"/>
      <c r="N367" s="16">
        <f>IF(OR(J367="",L367="",I367="",L367&lt;=0),"",IF(M367="Diminishing value",J367*(1-MIN(1,2/L367))^YEARFRAC(I367,TODAY()),MAX(0,J367-J367/L367*YEARFRAC(I367,TODAY()))))</f>
      </c>
      <c r="O367" s="17">
        <f>IF(I367="","",ROUND(YEARFRAC(I367,TODAY()),1))</f>
      </c>
      <c r="P367" s="14"/>
      <c r="Q367" s="14"/>
    </row>
    <row r="368" ht="20" customHeight="1" spans="9:17" x14ac:dyDescent="0.25">
      <c r="I368" s="14"/>
      <c r="J368" s="15"/>
      <c r="N368" s="16">
        <f>IF(OR(J368="",L368="",I368="",L368&lt;=0),"",IF(M368="Diminishing value",J368*(1-MIN(1,2/L368))^YEARFRAC(I368,TODAY()),MAX(0,J368-J368/L368*YEARFRAC(I368,TODAY()))))</f>
      </c>
      <c r="O368" s="17">
        <f>IF(I368="","",ROUND(YEARFRAC(I368,TODAY()),1))</f>
      </c>
      <c r="P368" s="14"/>
      <c r="Q368" s="14"/>
    </row>
    <row r="369" ht="20" customHeight="1" spans="9:17" x14ac:dyDescent="0.25">
      <c r="I369" s="14"/>
      <c r="J369" s="15"/>
      <c r="N369" s="16">
        <f>IF(OR(J369="",L369="",I369="",L369&lt;=0),"",IF(M369="Diminishing value",J369*(1-MIN(1,2/L369))^YEARFRAC(I369,TODAY()),MAX(0,J369-J369/L369*YEARFRAC(I369,TODAY()))))</f>
      </c>
      <c r="O369" s="17">
        <f>IF(I369="","",ROUND(YEARFRAC(I369,TODAY()),1))</f>
      </c>
      <c r="P369" s="14"/>
      <c r="Q369" s="14"/>
    </row>
    <row r="370" ht="20" customHeight="1" spans="9:17" x14ac:dyDescent="0.25">
      <c r="I370" s="14"/>
      <c r="J370" s="15"/>
      <c r="N370" s="16">
        <f>IF(OR(J370="",L370="",I370="",L370&lt;=0),"",IF(M370="Diminishing value",J370*(1-MIN(1,2/L370))^YEARFRAC(I370,TODAY()),MAX(0,J370-J370/L370*YEARFRAC(I370,TODAY()))))</f>
      </c>
      <c r="O370" s="17">
        <f>IF(I370="","",ROUND(YEARFRAC(I370,TODAY()),1))</f>
      </c>
      <c r="P370" s="14"/>
      <c r="Q370" s="14"/>
    </row>
    <row r="371" ht="20" customHeight="1" spans="9:17" x14ac:dyDescent="0.25">
      <c r="I371" s="14"/>
      <c r="J371" s="15"/>
      <c r="N371" s="16">
        <f>IF(OR(J371="",L371="",I371="",L371&lt;=0),"",IF(M371="Diminishing value",J371*(1-MIN(1,2/L371))^YEARFRAC(I371,TODAY()),MAX(0,J371-J371/L371*YEARFRAC(I371,TODAY()))))</f>
      </c>
      <c r="O371" s="17">
        <f>IF(I371="","",ROUND(YEARFRAC(I371,TODAY()),1))</f>
      </c>
      <c r="P371" s="14"/>
      <c r="Q371" s="14"/>
    </row>
    <row r="372" ht="20" customHeight="1" spans="9:17" x14ac:dyDescent="0.25">
      <c r="I372" s="14"/>
      <c r="J372" s="15"/>
      <c r="N372" s="16">
        <f>IF(OR(J372="",L372="",I372="",L372&lt;=0),"",IF(M372="Diminishing value",J372*(1-MIN(1,2/L372))^YEARFRAC(I372,TODAY()),MAX(0,J372-J372/L372*YEARFRAC(I372,TODAY()))))</f>
      </c>
      <c r="O372" s="17">
        <f>IF(I372="","",ROUND(YEARFRAC(I372,TODAY()),1))</f>
      </c>
      <c r="P372" s="14"/>
      <c r="Q372" s="14"/>
    </row>
    <row r="373" ht="20" customHeight="1" spans="9:17" x14ac:dyDescent="0.25">
      <c r="I373" s="14"/>
      <c r="J373" s="15"/>
      <c r="N373" s="16">
        <f>IF(OR(J373="",L373="",I373="",L373&lt;=0),"",IF(M373="Diminishing value",J373*(1-MIN(1,2/L373))^YEARFRAC(I373,TODAY()),MAX(0,J373-J373/L373*YEARFRAC(I373,TODAY()))))</f>
      </c>
      <c r="O373" s="17">
        <f>IF(I373="","",ROUND(YEARFRAC(I373,TODAY()),1))</f>
      </c>
      <c r="P373" s="14"/>
      <c r="Q373" s="14"/>
    </row>
    <row r="374" ht="20" customHeight="1" spans="9:17" x14ac:dyDescent="0.25">
      <c r="I374" s="14"/>
      <c r="J374" s="15"/>
      <c r="N374" s="16">
        <f>IF(OR(J374="",L374="",I374="",L374&lt;=0),"",IF(M374="Diminishing value",J374*(1-MIN(1,2/L374))^YEARFRAC(I374,TODAY()),MAX(0,J374-J374/L374*YEARFRAC(I374,TODAY()))))</f>
      </c>
      <c r="O374" s="17">
        <f>IF(I374="","",ROUND(YEARFRAC(I374,TODAY()),1))</f>
      </c>
      <c r="P374" s="14"/>
      <c r="Q374" s="14"/>
    </row>
    <row r="375" ht="20" customHeight="1" spans="9:17" x14ac:dyDescent="0.25">
      <c r="I375" s="14"/>
      <c r="J375" s="15"/>
      <c r="N375" s="16">
        <f>IF(OR(J375="",L375="",I375="",L375&lt;=0),"",IF(M375="Diminishing value",J375*(1-MIN(1,2/L375))^YEARFRAC(I375,TODAY()),MAX(0,J375-J375/L375*YEARFRAC(I375,TODAY()))))</f>
      </c>
      <c r="O375" s="17">
        <f>IF(I375="","",ROUND(YEARFRAC(I375,TODAY()),1))</f>
      </c>
      <c r="P375" s="14"/>
      <c r="Q375" s="14"/>
    </row>
    <row r="376" ht="20" customHeight="1" spans="9:17" x14ac:dyDescent="0.25">
      <c r="I376" s="14"/>
      <c r="J376" s="15"/>
      <c r="N376" s="16">
        <f>IF(OR(J376="",L376="",I376="",L376&lt;=0),"",IF(M376="Diminishing value",J376*(1-MIN(1,2/L376))^YEARFRAC(I376,TODAY()),MAX(0,J376-J376/L376*YEARFRAC(I376,TODAY()))))</f>
      </c>
      <c r="O376" s="17">
        <f>IF(I376="","",ROUND(YEARFRAC(I376,TODAY()),1))</f>
      </c>
      <c r="P376" s="14"/>
      <c r="Q376" s="14"/>
    </row>
    <row r="377" ht="20" customHeight="1" spans="9:17" x14ac:dyDescent="0.25">
      <c r="I377" s="14"/>
      <c r="J377" s="15"/>
      <c r="N377" s="16">
        <f>IF(OR(J377="",L377="",I377="",L377&lt;=0),"",IF(M377="Diminishing value",J377*(1-MIN(1,2/L377))^YEARFRAC(I377,TODAY()),MAX(0,J377-J377/L377*YEARFRAC(I377,TODAY()))))</f>
      </c>
      <c r="O377" s="17">
        <f>IF(I377="","",ROUND(YEARFRAC(I377,TODAY()),1))</f>
      </c>
      <c r="P377" s="14"/>
      <c r="Q377" s="14"/>
    </row>
    <row r="378" ht="20" customHeight="1" spans="9:17" x14ac:dyDescent="0.25">
      <c r="I378" s="14"/>
      <c r="J378" s="15"/>
      <c r="N378" s="16">
        <f>IF(OR(J378="",L378="",I378="",L378&lt;=0),"",IF(M378="Diminishing value",J378*(1-MIN(1,2/L378))^YEARFRAC(I378,TODAY()),MAX(0,J378-J378/L378*YEARFRAC(I378,TODAY()))))</f>
      </c>
      <c r="O378" s="17">
        <f>IF(I378="","",ROUND(YEARFRAC(I378,TODAY()),1))</f>
      </c>
      <c r="P378" s="14"/>
      <c r="Q378" s="14"/>
    </row>
    <row r="379" ht="20" customHeight="1" spans="9:17" x14ac:dyDescent="0.25">
      <c r="I379" s="14"/>
      <c r="J379" s="15"/>
      <c r="N379" s="16">
        <f>IF(OR(J379="",L379="",I379="",L379&lt;=0),"",IF(M379="Diminishing value",J379*(1-MIN(1,2/L379))^YEARFRAC(I379,TODAY()),MAX(0,J379-J379/L379*YEARFRAC(I379,TODAY()))))</f>
      </c>
      <c r="O379" s="17">
        <f>IF(I379="","",ROUND(YEARFRAC(I379,TODAY()),1))</f>
      </c>
      <c r="P379" s="14"/>
      <c r="Q379" s="14"/>
    </row>
    <row r="380" ht="20" customHeight="1" spans="9:17" x14ac:dyDescent="0.25">
      <c r="I380" s="14"/>
      <c r="J380" s="15"/>
      <c r="N380" s="16">
        <f>IF(OR(J380="",L380="",I380="",L380&lt;=0),"",IF(M380="Diminishing value",J380*(1-MIN(1,2/L380))^YEARFRAC(I380,TODAY()),MAX(0,J380-J380/L380*YEARFRAC(I380,TODAY()))))</f>
      </c>
      <c r="O380" s="17">
        <f>IF(I380="","",ROUND(YEARFRAC(I380,TODAY()),1))</f>
      </c>
      <c r="P380" s="14"/>
      <c r="Q380" s="14"/>
    </row>
    <row r="381" ht="20" customHeight="1" spans="9:17" x14ac:dyDescent="0.25">
      <c r="I381" s="14"/>
      <c r="J381" s="15"/>
      <c r="N381" s="16">
        <f>IF(OR(J381="",L381="",I381="",L381&lt;=0),"",IF(M381="Diminishing value",J381*(1-MIN(1,2/L381))^YEARFRAC(I381,TODAY()),MAX(0,J381-J381/L381*YEARFRAC(I381,TODAY()))))</f>
      </c>
      <c r="O381" s="17">
        <f>IF(I381="","",ROUND(YEARFRAC(I381,TODAY()),1))</f>
      </c>
      <c r="P381" s="14"/>
      <c r="Q381" s="14"/>
    </row>
    <row r="382" ht="20" customHeight="1" spans="9:17" x14ac:dyDescent="0.25">
      <c r="I382" s="14"/>
      <c r="J382" s="15"/>
      <c r="N382" s="16">
        <f>IF(OR(J382="",L382="",I382="",L382&lt;=0),"",IF(M382="Diminishing value",J382*(1-MIN(1,2/L382))^YEARFRAC(I382,TODAY()),MAX(0,J382-J382/L382*YEARFRAC(I382,TODAY()))))</f>
      </c>
      <c r="O382" s="17">
        <f>IF(I382="","",ROUND(YEARFRAC(I382,TODAY()),1))</f>
      </c>
      <c r="P382" s="14"/>
      <c r="Q382" s="14"/>
    </row>
    <row r="383" ht="20" customHeight="1" spans="9:17" x14ac:dyDescent="0.25">
      <c r="I383" s="14"/>
      <c r="J383" s="15"/>
      <c r="N383" s="16">
        <f>IF(OR(J383="",L383="",I383="",L383&lt;=0),"",IF(M383="Diminishing value",J383*(1-MIN(1,2/L383))^YEARFRAC(I383,TODAY()),MAX(0,J383-J383/L383*YEARFRAC(I383,TODAY()))))</f>
      </c>
      <c r="O383" s="17">
        <f>IF(I383="","",ROUND(YEARFRAC(I383,TODAY()),1))</f>
      </c>
      <c r="P383" s="14"/>
      <c r="Q383" s="14"/>
    </row>
    <row r="384" ht="20" customHeight="1" spans="9:17" x14ac:dyDescent="0.25">
      <c r="I384" s="14"/>
      <c r="J384" s="15"/>
      <c r="N384" s="16">
        <f>IF(OR(J384="",L384="",I384="",L384&lt;=0),"",IF(M384="Diminishing value",J384*(1-MIN(1,2/L384))^YEARFRAC(I384,TODAY()),MAX(0,J384-J384/L384*YEARFRAC(I384,TODAY()))))</f>
      </c>
      <c r="O384" s="17">
        <f>IF(I384="","",ROUND(YEARFRAC(I384,TODAY()),1))</f>
      </c>
      <c r="P384" s="14"/>
      <c r="Q384" s="14"/>
    </row>
    <row r="385" ht="20" customHeight="1" spans="9:17" x14ac:dyDescent="0.25">
      <c r="I385" s="14"/>
      <c r="J385" s="15"/>
      <c r="N385" s="16">
        <f>IF(OR(J385="",L385="",I385="",L385&lt;=0),"",IF(M385="Diminishing value",J385*(1-MIN(1,2/L385))^YEARFRAC(I385,TODAY()),MAX(0,J385-J385/L385*YEARFRAC(I385,TODAY()))))</f>
      </c>
      <c r="O385" s="17">
        <f>IF(I385="","",ROUND(YEARFRAC(I385,TODAY()),1))</f>
      </c>
      <c r="P385" s="14"/>
      <c r="Q385" s="14"/>
    </row>
    <row r="386" ht="20" customHeight="1" spans="9:17" x14ac:dyDescent="0.25">
      <c r="I386" s="14"/>
      <c r="J386" s="15"/>
      <c r="N386" s="16">
        <f>IF(OR(J386="",L386="",I386="",L386&lt;=0),"",IF(M386="Diminishing value",J386*(1-MIN(1,2/L386))^YEARFRAC(I386,TODAY()),MAX(0,J386-J386/L386*YEARFRAC(I386,TODAY()))))</f>
      </c>
      <c r="O386" s="17">
        <f>IF(I386="","",ROUND(YEARFRAC(I386,TODAY()),1))</f>
      </c>
      <c r="P386" s="14"/>
      <c r="Q386" s="14"/>
    </row>
    <row r="387" ht="20" customHeight="1" spans="9:17" x14ac:dyDescent="0.25">
      <c r="I387" s="14"/>
      <c r="J387" s="15"/>
      <c r="N387" s="16">
        <f>IF(OR(J387="",L387="",I387="",L387&lt;=0),"",IF(M387="Diminishing value",J387*(1-MIN(1,2/L387))^YEARFRAC(I387,TODAY()),MAX(0,J387-J387/L387*YEARFRAC(I387,TODAY()))))</f>
      </c>
      <c r="O387" s="17">
        <f>IF(I387="","",ROUND(YEARFRAC(I387,TODAY()),1))</f>
      </c>
      <c r="P387" s="14"/>
      <c r="Q387" s="14"/>
    </row>
    <row r="388" ht="20" customHeight="1" spans="9:17" x14ac:dyDescent="0.25">
      <c r="I388" s="14"/>
      <c r="J388" s="15"/>
      <c r="N388" s="16">
        <f>IF(OR(J388="",L388="",I388="",L388&lt;=0),"",IF(M388="Diminishing value",J388*(1-MIN(1,2/L388))^YEARFRAC(I388,TODAY()),MAX(0,J388-J388/L388*YEARFRAC(I388,TODAY()))))</f>
      </c>
      <c r="O388" s="17">
        <f>IF(I388="","",ROUND(YEARFRAC(I388,TODAY()),1))</f>
      </c>
      <c r="P388" s="14"/>
      <c r="Q388" s="14"/>
    </row>
    <row r="389" ht="20" customHeight="1" spans="9:17" x14ac:dyDescent="0.25">
      <c r="I389" s="14"/>
      <c r="J389" s="15"/>
      <c r="N389" s="16">
        <f>IF(OR(J389="",L389="",I389="",L389&lt;=0),"",IF(M389="Diminishing value",J389*(1-MIN(1,2/L389))^YEARFRAC(I389,TODAY()),MAX(0,J389-J389/L389*YEARFRAC(I389,TODAY()))))</f>
      </c>
      <c r="O389" s="17">
        <f>IF(I389="","",ROUND(YEARFRAC(I389,TODAY()),1))</f>
      </c>
      <c r="P389" s="14"/>
      <c r="Q389" s="14"/>
    </row>
    <row r="390" ht="20" customHeight="1" spans="9:17" x14ac:dyDescent="0.25">
      <c r="I390" s="14"/>
      <c r="J390" s="15"/>
      <c r="N390" s="16">
        <f>IF(OR(J390="",L390="",I390="",L390&lt;=0),"",IF(M390="Diminishing value",J390*(1-MIN(1,2/L390))^YEARFRAC(I390,TODAY()),MAX(0,J390-J390/L390*YEARFRAC(I390,TODAY()))))</f>
      </c>
      <c r="O390" s="17">
        <f>IF(I390="","",ROUND(YEARFRAC(I390,TODAY()),1))</f>
      </c>
      <c r="P390" s="14"/>
      <c r="Q390" s="14"/>
    </row>
    <row r="391" ht="20" customHeight="1" spans="9:17" x14ac:dyDescent="0.25">
      <c r="I391" s="14"/>
      <c r="J391" s="15"/>
      <c r="N391" s="16">
        <f>IF(OR(J391="",L391="",I391="",L391&lt;=0),"",IF(M391="Diminishing value",J391*(1-MIN(1,2/L391))^YEARFRAC(I391,TODAY()),MAX(0,J391-J391/L391*YEARFRAC(I391,TODAY()))))</f>
      </c>
      <c r="O391" s="17">
        <f>IF(I391="","",ROUND(YEARFRAC(I391,TODAY()),1))</f>
      </c>
      <c r="P391" s="14"/>
      <c r="Q391" s="14"/>
    </row>
    <row r="392" ht="20" customHeight="1" spans="9:17" x14ac:dyDescent="0.25">
      <c r="I392" s="14"/>
      <c r="J392" s="15"/>
      <c r="N392" s="16">
        <f>IF(OR(J392="",L392="",I392="",L392&lt;=0),"",IF(M392="Diminishing value",J392*(1-MIN(1,2/L392))^YEARFRAC(I392,TODAY()),MAX(0,J392-J392/L392*YEARFRAC(I392,TODAY()))))</f>
      </c>
      <c r="O392" s="17">
        <f>IF(I392="","",ROUND(YEARFRAC(I392,TODAY()),1))</f>
      </c>
      <c r="P392" s="14"/>
      <c r="Q392" s="14"/>
    </row>
    <row r="393" ht="20" customHeight="1" spans="9:17" x14ac:dyDescent="0.25">
      <c r="I393" s="14"/>
      <c r="J393" s="15"/>
      <c r="N393" s="16">
        <f>IF(OR(J393="",L393="",I393="",L393&lt;=0),"",IF(M393="Diminishing value",J393*(1-MIN(1,2/L393))^YEARFRAC(I393,TODAY()),MAX(0,J393-J393/L393*YEARFRAC(I393,TODAY()))))</f>
      </c>
      <c r="O393" s="17">
        <f>IF(I393="","",ROUND(YEARFRAC(I393,TODAY()),1))</f>
      </c>
      <c r="P393" s="14"/>
      <c r="Q393" s="14"/>
    </row>
    <row r="394" ht="20" customHeight="1" spans="9:17" x14ac:dyDescent="0.25">
      <c r="I394" s="14"/>
      <c r="J394" s="15"/>
      <c r="N394" s="16">
        <f>IF(OR(J394="",L394="",I394="",L394&lt;=0),"",IF(M394="Diminishing value",J394*(1-MIN(1,2/L394))^YEARFRAC(I394,TODAY()),MAX(0,J394-J394/L394*YEARFRAC(I394,TODAY()))))</f>
      </c>
      <c r="O394" s="17">
        <f>IF(I394="","",ROUND(YEARFRAC(I394,TODAY()),1))</f>
      </c>
      <c r="P394" s="14"/>
      <c r="Q394" s="14"/>
    </row>
    <row r="395" ht="20" customHeight="1" spans="9:17" x14ac:dyDescent="0.25">
      <c r="I395" s="14"/>
      <c r="J395" s="15"/>
      <c r="N395" s="16">
        <f>IF(OR(J395="",L395="",I395="",L395&lt;=0),"",IF(M395="Diminishing value",J395*(1-MIN(1,2/L395))^YEARFRAC(I395,TODAY()),MAX(0,J395-J395/L395*YEARFRAC(I395,TODAY()))))</f>
      </c>
      <c r="O395" s="17">
        <f>IF(I395="","",ROUND(YEARFRAC(I395,TODAY()),1))</f>
      </c>
      <c r="P395" s="14"/>
      <c r="Q395" s="14"/>
    </row>
    <row r="396" ht="20" customHeight="1" spans="9:17" x14ac:dyDescent="0.25">
      <c r="I396" s="14"/>
      <c r="J396" s="15"/>
      <c r="N396" s="16">
        <f>IF(OR(J396="",L396="",I396="",L396&lt;=0),"",IF(M396="Diminishing value",J396*(1-MIN(1,2/L396))^YEARFRAC(I396,TODAY()),MAX(0,J396-J396/L396*YEARFRAC(I396,TODAY()))))</f>
      </c>
      <c r="O396" s="17">
        <f>IF(I396="","",ROUND(YEARFRAC(I396,TODAY()),1))</f>
      </c>
      <c r="P396" s="14"/>
      <c r="Q396" s="14"/>
    </row>
    <row r="397" ht="20" customHeight="1" spans="9:17" x14ac:dyDescent="0.25">
      <c r="I397" s="14"/>
      <c r="J397" s="15"/>
      <c r="N397" s="16">
        <f>IF(OR(J397="",L397="",I397="",L397&lt;=0),"",IF(M397="Diminishing value",J397*(1-MIN(1,2/L397))^YEARFRAC(I397,TODAY()),MAX(0,J397-J397/L397*YEARFRAC(I397,TODAY()))))</f>
      </c>
      <c r="O397" s="17">
        <f>IF(I397="","",ROUND(YEARFRAC(I397,TODAY()),1))</f>
      </c>
      <c r="P397" s="14"/>
      <c r="Q397" s="14"/>
    </row>
    <row r="398" ht="20" customHeight="1" spans="9:17" x14ac:dyDescent="0.25">
      <c r="I398" s="14"/>
      <c r="J398" s="15"/>
      <c r="N398" s="16">
        <f>IF(OR(J398="",L398="",I398="",L398&lt;=0),"",IF(M398="Diminishing value",J398*(1-MIN(1,2/L398))^YEARFRAC(I398,TODAY()),MAX(0,J398-J398/L398*YEARFRAC(I398,TODAY()))))</f>
      </c>
      <c r="O398" s="17">
        <f>IF(I398="","",ROUND(YEARFRAC(I398,TODAY()),1))</f>
      </c>
      <c r="P398" s="14"/>
      <c r="Q398" s="14"/>
    </row>
    <row r="399" ht="20" customHeight="1" spans="9:17" x14ac:dyDescent="0.25">
      <c r="I399" s="14"/>
      <c r="J399" s="15"/>
      <c r="N399" s="16">
        <f>IF(OR(J399="",L399="",I399="",L399&lt;=0),"",IF(M399="Diminishing value",J399*(1-MIN(1,2/L399))^YEARFRAC(I399,TODAY()),MAX(0,J399-J399/L399*YEARFRAC(I399,TODAY()))))</f>
      </c>
      <c r="O399" s="17">
        <f>IF(I399="","",ROUND(YEARFRAC(I399,TODAY()),1))</f>
      </c>
      <c r="P399" s="14"/>
      <c r="Q399" s="14"/>
    </row>
    <row r="400" ht="20" customHeight="1" spans="9:17" x14ac:dyDescent="0.25">
      <c r="I400" s="14"/>
      <c r="J400" s="15"/>
      <c r="N400" s="16">
        <f>IF(OR(J400="",L400="",I400="",L400&lt;=0),"",IF(M400="Diminishing value",J400*(1-MIN(1,2/L400))^YEARFRAC(I400,TODAY()),MAX(0,J400-J400/L400*YEARFRAC(I400,TODAY()))))</f>
      </c>
      <c r="O400" s="17">
        <f>IF(I400="","",ROUND(YEARFRAC(I400,TODAY()),1))</f>
      </c>
      <c r="P400" s="14"/>
      <c r="Q400" s="14"/>
    </row>
    <row r="401" ht="20" customHeight="1" spans="9:17" x14ac:dyDescent="0.25">
      <c r="I401" s="14"/>
      <c r="J401" s="15"/>
      <c r="N401" s="16">
        <f>IF(OR(J401="",L401="",I401="",L401&lt;=0),"",IF(M401="Diminishing value",J401*(1-MIN(1,2/L401))^YEARFRAC(I401,TODAY()),MAX(0,J401-J401/L401*YEARFRAC(I401,TODAY()))))</f>
      </c>
      <c r="O401" s="17">
        <f>IF(I401="","",ROUND(YEARFRAC(I401,TODAY()),1))</f>
      </c>
      <c r="P401" s="14"/>
      <c r="Q401" s="14"/>
    </row>
    <row r="402" ht="20" customHeight="1" spans="9:17" x14ac:dyDescent="0.25">
      <c r="I402" s="14"/>
      <c r="J402" s="15"/>
      <c r="N402" s="16">
        <f>IF(OR(J402="",L402="",I402="",L402&lt;=0),"",IF(M402="Diminishing value",J402*(1-MIN(1,2/L402))^YEARFRAC(I402,TODAY()),MAX(0,J402-J402/L402*YEARFRAC(I402,TODAY()))))</f>
      </c>
      <c r="O402" s="17">
        <f>IF(I402="","",ROUND(YEARFRAC(I402,TODAY()),1))</f>
      </c>
      <c r="P402" s="14"/>
      <c r="Q402" s="14"/>
    </row>
    <row r="403" ht="20" customHeight="1" spans="9:17" x14ac:dyDescent="0.25">
      <c r="I403" s="14"/>
      <c r="J403" s="15"/>
      <c r="N403" s="16">
        <f>IF(OR(J403="",L403="",I403="",L403&lt;=0),"",IF(M403="Diminishing value",J403*(1-MIN(1,2/L403))^YEARFRAC(I403,TODAY()),MAX(0,J403-J403/L403*YEARFRAC(I403,TODAY()))))</f>
      </c>
      <c r="O403" s="17">
        <f>IF(I403="","",ROUND(YEARFRAC(I403,TODAY()),1))</f>
      </c>
      <c r="P403" s="14"/>
      <c r="Q403" s="14"/>
    </row>
    <row r="404" ht="20" customHeight="1" spans="9:17" x14ac:dyDescent="0.25">
      <c r="I404" s="14"/>
      <c r="J404" s="15"/>
      <c r="N404" s="16">
        <f>IF(OR(J404="",L404="",I404="",L404&lt;=0),"",IF(M404="Diminishing value",J404*(1-MIN(1,2/L404))^YEARFRAC(I404,TODAY()),MAX(0,J404-J404/L404*YEARFRAC(I404,TODAY()))))</f>
      </c>
      <c r="O404" s="17">
        <f>IF(I404="","",ROUND(YEARFRAC(I404,TODAY()),1))</f>
      </c>
      <c r="P404" s="14"/>
      <c r="Q404" s="14"/>
    </row>
    <row r="405" ht="20" customHeight="1" spans="9:17" x14ac:dyDescent="0.25">
      <c r="I405" s="14"/>
      <c r="J405" s="15"/>
      <c r="N405" s="16">
        <f>IF(OR(J405="",L405="",I405="",L405&lt;=0),"",IF(M405="Diminishing value",J405*(1-MIN(1,2/L405))^YEARFRAC(I405,TODAY()),MAX(0,J405-J405/L405*YEARFRAC(I405,TODAY()))))</f>
      </c>
      <c r="O405" s="17">
        <f>IF(I405="","",ROUND(YEARFRAC(I405,TODAY()),1))</f>
      </c>
      <c r="P405" s="14"/>
      <c r="Q405" s="14"/>
    </row>
    <row r="406" ht="20" customHeight="1" spans="9:17" x14ac:dyDescent="0.25">
      <c r="I406" s="14"/>
      <c r="J406" s="15"/>
      <c r="N406" s="16">
        <f>IF(OR(J406="",L406="",I406="",L406&lt;=0),"",IF(M406="Diminishing value",J406*(1-MIN(1,2/L406))^YEARFRAC(I406,TODAY()),MAX(0,J406-J406/L406*YEARFRAC(I406,TODAY()))))</f>
      </c>
      <c r="O406" s="17">
        <f>IF(I406="","",ROUND(YEARFRAC(I406,TODAY()),1))</f>
      </c>
      <c r="P406" s="14"/>
      <c r="Q406" s="14"/>
    </row>
    <row r="407" ht="20" customHeight="1" spans="9:17" x14ac:dyDescent="0.25">
      <c r="I407" s="14"/>
      <c r="J407" s="15"/>
      <c r="N407" s="16">
        <f>IF(OR(J407="",L407="",I407="",L407&lt;=0),"",IF(M407="Diminishing value",J407*(1-MIN(1,2/L407))^YEARFRAC(I407,TODAY()),MAX(0,J407-J407/L407*YEARFRAC(I407,TODAY()))))</f>
      </c>
      <c r="O407" s="17">
        <f>IF(I407="","",ROUND(YEARFRAC(I407,TODAY()),1))</f>
      </c>
      <c r="P407" s="14"/>
      <c r="Q407" s="14"/>
    </row>
    <row r="408" ht="20" customHeight="1" spans="9:17" x14ac:dyDescent="0.25">
      <c r="I408" s="14"/>
      <c r="J408" s="15"/>
      <c r="N408" s="16">
        <f>IF(OR(J408="",L408="",I408="",L408&lt;=0),"",IF(M408="Diminishing value",J408*(1-MIN(1,2/L408))^YEARFRAC(I408,TODAY()),MAX(0,J408-J408/L408*YEARFRAC(I408,TODAY()))))</f>
      </c>
      <c r="O408" s="17">
        <f>IF(I408="","",ROUND(YEARFRAC(I408,TODAY()),1))</f>
      </c>
      <c r="P408" s="14"/>
      <c r="Q408" s="14"/>
    </row>
    <row r="409" ht="20" customHeight="1" spans="9:17" x14ac:dyDescent="0.25">
      <c r="I409" s="14"/>
      <c r="J409" s="15"/>
      <c r="N409" s="16">
        <f>IF(OR(J409="",L409="",I409="",L409&lt;=0),"",IF(M409="Diminishing value",J409*(1-MIN(1,2/L409))^YEARFRAC(I409,TODAY()),MAX(0,J409-J409/L409*YEARFRAC(I409,TODAY()))))</f>
      </c>
      <c r="O409" s="17">
        <f>IF(I409="","",ROUND(YEARFRAC(I409,TODAY()),1))</f>
      </c>
      <c r="P409" s="14"/>
      <c r="Q409" s="14"/>
    </row>
    <row r="410" ht="20" customHeight="1" spans="9:17" x14ac:dyDescent="0.25">
      <c r="I410" s="14"/>
      <c r="J410" s="15"/>
      <c r="N410" s="16">
        <f>IF(OR(J410="",L410="",I410="",L410&lt;=0),"",IF(M410="Diminishing value",J410*(1-MIN(1,2/L410))^YEARFRAC(I410,TODAY()),MAX(0,J410-J410/L410*YEARFRAC(I410,TODAY()))))</f>
      </c>
      <c r="O410" s="17">
        <f>IF(I410="","",ROUND(YEARFRAC(I410,TODAY()),1))</f>
      </c>
      <c r="P410" s="14"/>
      <c r="Q410" s="14"/>
    </row>
    <row r="411" ht="20" customHeight="1" spans="9:17" x14ac:dyDescent="0.25">
      <c r="I411" s="14"/>
      <c r="J411" s="15"/>
      <c r="N411" s="16">
        <f>IF(OR(J411="",L411="",I411="",L411&lt;=0),"",IF(M411="Diminishing value",J411*(1-MIN(1,2/L411))^YEARFRAC(I411,TODAY()),MAX(0,J411-J411/L411*YEARFRAC(I411,TODAY()))))</f>
      </c>
      <c r="O411" s="17">
        <f>IF(I411="","",ROUND(YEARFRAC(I411,TODAY()),1))</f>
      </c>
      <c r="P411" s="14"/>
      <c r="Q411" s="14"/>
    </row>
    <row r="412" ht="20" customHeight="1" spans="9:17" x14ac:dyDescent="0.25">
      <c r="I412" s="14"/>
      <c r="J412" s="15"/>
      <c r="N412" s="16">
        <f>IF(OR(J412="",L412="",I412="",L412&lt;=0),"",IF(M412="Diminishing value",J412*(1-MIN(1,2/L412))^YEARFRAC(I412,TODAY()),MAX(0,J412-J412/L412*YEARFRAC(I412,TODAY()))))</f>
      </c>
      <c r="O412" s="17">
        <f>IF(I412="","",ROUND(YEARFRAC(I412,TODAY()),1))</f>
      </c>
      <c r="P412" s="14"/>
      <c r="Q412" s="14"/>
    </row>
    <row r="413" ht="20" customHeight="1" spans="9:17" x14ac:dyDescent="0.25">
      <c r="I413" s="14"/>
      <c r="J413" s="15"/>
      <c r="N413" s="16">
        <f>IF(OR(J413="",L413="",I413="",L413&lt;=0),"",IF(M413="Diminishing value",J413*(1-MIN(1,2/L413))^YEARFRAC(I413,TODAY()),MAX(0,J413-J413/L413*YEARFRAC(I413,TODAY()))))</f>
      </c>
      <c r="O413" s="17">
        <f>IF(I413="","",ROUND(YEARFRAC(I413,TODAY()),1))</f>
      </c>
      <c r="P413" s="14"/>
      <c r="Q413" s="14"/>
    </row>
    <row r="414" ht="20" customHeight="1" spans="9:17" x14ac:dyDescent="0.25">
      <c r="I414" s="14"/>
      <c r="J414" s="15"/>
      <c r="N414" s="16">
        <f>IF(OR(J414="",L414="",I414="",L414&lt;=0),"",IF(M414="Diminishing value",J414*(1-MIN(1,2/L414))^YEARFRAC(I414,TODAY()),MAX(0,J414-J414/L414*YEARFRAC(I414,TODAY()))))</f>
      </c>
      <c r="O414" s="17">
        <f>IF(I414="","",ROUND(YEARFRAC(I414,TODAY()),1))</f>
      </c>
      <c r="P414" s="14"/>
      <c r="Q414" s="14"/>
    </row>
    <row r="415" ht="20" customHeight="1" spans="9:17" x14ac:dyDescent="0.25">
      <c r="I415" s="14"/>
      <c r="J415" s="15"/>
      <c r="N415" s="16">
        <f>IF(OR(J415="",L415="",I415="",L415&lt;=0),"",IF(M415="Diminishing value",J415*(1-MIN(1,2/L415))^YEARFRAC(I415,TODAY()),MAX(0,J415-J415/L415*YEARFRAC(I415,TODAY()))))</f>
      </c>
      <c r="O415" s="17">
        <f>IF(I415="","",ROUND(YEARFRAC(I415,TODAY()),1))</f>
      </c>
      <c r="P415" s="14"/>
      <c r="Q415" s="14"/>
    </row>
    <row r="416" ht="20" customHeight="1" spans="9:17" x14ac:dyDescent="0.25">
      <c r="I416" s="14"/>
      <c r="J416" s="15"/>
      <c r="N416" s="16">
        <f>IF(OR(J416="",L416="",I416="",L416&lt;=0),"",IF(M416="Diminishing value",J416*(1-MIN(1,2/L416))^YEARFRAC(I416,TODAY()),MAX(0,J416-J416/L416*YEARFRAC(I416,TODAY()))))</f>
      </c>
      <c r="O416" s="17">
        <f>IF(I416="","",ROUND(YEARFRAC(I416,TODAY()),1))</f>
      </c>
      <c r="P416" s="14"/>
      <c r="Q416" s="14"/>
    </row>
    <row r="417" ht="20" customHeight="1" spans="9:17" x14ac:dyDescent="0.25">
      <c r="I417" s="14"/>
      <c r="J417" s="15"/>
      <c r="N417" s="16">
        <f>IF(OR(J417="",L417="",I417="",L417&lt;=0),"",IF(M417="Diminishing value",J417*(1-MIN(1,2/L417))^YEARFRAC(I417,TODAY()),MAX(0,J417-J417/L417*YEARFRAC(I417,TODAY()))))</f>
      </c>
      <c r="O417" s="17">
        <f>IF(I417="","",ROUND(YEARFRAC(I417,TODAY()),1))</f>
      </c>
      <c r="P417" s="14"/>
      <c r="Q417" s="14"/>
    </row>
    <row r="418" ht="20" customHeight="1" spans="9:17" x14ac:dyDescent="0.25">
      <c r="I418" s="14"/>
      <c r="J418" s="15"/>
      <c r="N418" s="16">
        <f>IF(OR(J418="",L418="",I418="",L418&lt;=0),"",IF(M418="Diminishing value",J418*(1-MIN(1,2/L418))^YEARFRAC(I418,TODAY()),MAX(0,J418-J418/L418*YEARFRAC(I418,TODAY()))))</f>
      </c>
      <c r="O418" s="17">
        <f>IF(I418="","",ROUND(YEARFRAC(I418,TODAY()),1))</f>
      </c>
      <c r="P418" s="14"/>
      <c r="Q418" s="14"/>
    </row>
    <row r="419" ht="20" customHeight="1" spans="9:17" x14ac:dyDescent="0.25">
      <c r="I419" s="14"/>
      <c r="J419" s="15"/>
      <c r="N419" s="16">
        <f>IF(OR(J419="",L419="",I419="",L419&lt;=0),"",IF(M419="Diminishing value",J419*(1-MIN(1,2/L419))^YEARFRAC(I419,TODAY()),MAX(0,J419-J419/L419*YEARFRAC(I419,TODAY()))))</f>
      </c>
      <c r="O419" s="17">
        <f>IF(I419="","",ROUND(YEARFRAC(I419,TODAY()),1))</f>
      </c>
      <c r="P419" s="14"/>
      <c r="Q419" s="14"/>
    </row>
    <row r="420" ht="20" customHeight="1" spans="9:17" x14ac:dyDescent="0.25">
      <c r="I420" s="14"/>
      <c r="J420" s="15"/>
      <c r="N420" s="16">
        <f>IF(OR(J420="",L420="",I420="",L420&lt;=0),"",IF(M420="Diminishing value",J420*(1-MIN(1,2/L420))^YEARFRAC(I420,TODAY()),MAX(0,J420-J420/L420*YEARFRAC(I420,TODAY()))))</f>
      </c>
      <c r="O420" s="17">
        <f>IF(I420="","",ROUND(YEARFRAC(I420,TODAY()),1))</f>
      </c>
      <c r="P420" s="14"/>
      <c r="Q420" s="14"/>
    </row>
    <row r="421" ht="20" customHeight="1" spans="9:17" x14ac:dyDescent="0.25">
      <c r="I421" s="14"/>
      <c r="J421" s="15"/>
      <c r="N421" s="16">
        <f>IF(OR(J421="",L421="",I421="",L421&lt;=0),"",IF(M421="Diminishing value",J421*(1-MIN(1,2/L421))^YEARFRAC(I421,TODAY()),MAX(0,J421-J421/L421*YEARFRAC(I421,TODAY()))))</f>
      </c>
      <c r="O421" s="17">
        <f>IF(I421="","",ROUND(YEARFRAC(I421,TODAY()),1))</f>
      </c>
      <c r="P421" s="14"/>
      <c r="Q421" s="14"/>
    </row>
    <row r="422" ht="20" customHeight="1" spans="9:17" x14ac:dyDescent="0.25">
      <c r="I422" s="14"/>
      <c r="J422" s="15"/>
      <c r="N422" s="16">
        <f>IF(OR(J422="",L422="",I422="",L422&lt;=0),"",IF(M422="Diminishing value",J422*(1-MIN(1,2/L422))^YEARFRAC(I422,TODAY()),MAX(0,J422-J422/L422*YEARFRAC(I422,TODAY()))))</f>
      </c>
      <c r="O422" s="17">
        <f>IF(I422="","",ROUND(YEARFRAC(I422,TODAY()),1))</f>
      </c>
      <c r="P422" s="14"/>
      <c r="Q422" s="14"/>
    </row>
    <row r="423" ht="20" customHeight="1" spans="9:17" x14ac:dyDescent="0.25">
      <c r="I423" s="14"/>
      <c r="J423" s="15"/>
      <c r="N423" s="16">
        <f>IF(OR(J423="",L423="",I423="",L423&lt;=0),"",IF(M423="Diminishing value",J423*(1-MIN(1,2/L423))^YEARFRAC(I423,TODAY()),MAX(0,J423-J423/L423*YEARFRAC(I423,TODAY()))))</f>
      </c>
      <c r="O423" s="17">
        <f>IF(I423="","",ROUND(YEARFRAC(I423,TODAY()),1))</f>
      </c>
      <c r="P423" s="14"/>
      <c r="Q423" s="14"/>
    </row>
    <row r="424" ht="20" customHeight="1" spans="9:17" x14ac:dyDescent="0.25">
      <c r="I424" s="14"/>
      <c r="J424" s="15"/>
      <c r="N424" s="16">
        <f>IF(OR(J424="",L424="",I424="",L424&lt;=0),"",IF(M424="Diminishing value",J424*(1-MIN(1,2/L424))^YEARFRAC(I424,TODAY()),MAX(0,J424-J424/L424*YEARFRAC(I424,TODAY()))))</f>
      </c>
      <c r="O424" s="17">
        <f>IF(I424="","",ROUND(YEARFRAC(I424,TODAY()),1))</f>
      </c>
      <c r="P424" s="14"/>
      <c r="Q424" s="14"/>
    </row>
    <row r="425" ht="20" customHeight="1" spans="9:17" x14ac:dyDescent="0.25">
      <c r="I425" s="14"/>
      <c r="J425" s="15"/>
      <c r="N425" s="16">
        <f>IF(OR(J425="",L425="",I425="",L425&lt;=0),"",IF(M425="Diminishing value",J425*(1-MIN(1,2/L425))^YEARFRAC(I425,TODAY()),MAX(0,J425-J425/L425*YEARFRAC(I425,TODAY()))))</f>
      </c>
      <c r="O425" s="17">
        <f>IF(I425="","",ROUND(YEARFRAC(I425,TODAY()),1))</f>
      </c>
      <c r="P425" s="14"/>
      <c r="Q425" s="14"/>
    </row>
    <row r="426" ht="20" customHeight="1" spans="9:17" x14ac:dyDescent="0.25">
      <c r="I426" s="14"/>
      <c r="J426" s="15"/>
      <c r="N426" s="16">
        <f>IF(OR(J426="",L426="",I426="",L426&lt;=0),"",IF(M426="Diminishing value",J426*(1-MIN(1,2/L426))^YEARFRAC(I426,TODAY()),MAX(0,J426-J426/L426*YEARFRAC(I426,TODAY()))))</f>
      </c>
      <c r="O426" s="17">
        <f>IF(I426="","",ROUND(YEARFRAC(I426,TODAY()),1))</f>
      </c>
      <c r="P426" s="14"/>
      <c r="Q426" s="14"/>
    </row>
    <row r="427" ht="20" customHeight="1" spans="9:17" x14ac:dyDescent="0.25">
      <c r="I427" s="14"/>
      <c r="J427" s="15"/>
      <c r="N427" s="16">
        <f>IF(OR(J427="",L427="",I427="",L427&lt;=0),"",IF(M427="Diminishing value",J427*(1-MIN(1,2/L427))^YEARFRAC(I427,TODAY()),MAX(0,J427-J427/L427*YEARFRAC(I427,TODAY()))))</f>
      </c>
      <c r="O427" s="17">
        <f>IF(I427="","",ROUND(YEARFRAC(I427,TODAY()),1))</f>
      </c>
      <c r="P427" s="14"/>
      <c r="Q427" s="14"/>
    </row>
    <row r="428" ht="20" customHeight="1" spans="9:17" x14ac:dyDescent="0.25">
      <c r="I428" s="14"/>
      <c r="J428" s="15"/>
      <c r="N428" s="16">
        <f>IF(OR(J428="",L428="",I428="",L428&lt;=0),"",IF(M428="Diminishing value",J428*(1-MIN(1,2/L428))^YEARFRAC(I428,TODAY()),MAX(0,J428-J428/L428*YEARFRAC(I428,TODAY()))))</f>
      </c>
      <c r="O428" s="17">
        <f>IF(I428="","",ROUND(YEARFRAC(I428,TODAY()),1))</f>
      </c>
      <c r="P428" s="14"/>
      <c r="Q428" s="14"/>
    </row>
    <row r="429" ht="20" customHeight="1" spans="9:17" x14ac:dyDescent="0.25">
      <c r="I429" s="14"/>
      <c r="J429" s="15"/>
      <c r="N429" s="16">
        <f>IF(OR(J429="",L429="",I429="",L429&lt;=0),"",IF(M429="Diminishing value",J429*(1-MIN(1,2/L429))^YEARFRAC(I429,TODAY()),MAX(0,J429-J429/L429*YEARFRAC(I429,TODAY()))))</f>
      </c>
      <c r="O429" s="17">
        <f>IF(I429="","",ROUND(YEARFRAC(I429,TODAY()),1))</f>
      </c>
      <c r="P429" s="14"/>
      <c r="Q429" s="14"/>
    </row>
    <row r="430" ht="20" customHeight="1" spans="9:17" x14ac:dyDescent="0.25">
      <c r="I430" s="14"/>
      <c r="J430" s="15"/>
      <c r="N430" s="16">
        <f>IF(OR(J430="",L430="",I430="",L430&lt;=0),"",IF(M430="Diminishing value",J430*(1-MIN(1,2/L430))^YEARFRAC(I430,TODAY()),MAX(0,J430-J430/L430*YEARFRAC(I430,TODAY()))))</f>
      </c>
      <c r="O430" s="17">
        <f>IF(I430="","",ROUND(YEARFRAC(I430,TODAY()),1))</f>
      </c>
      <c r="P430" s="14"/>
      <c r="Q430" s="14"/>
    </row>
    <row r="431" ht="20" customHeight="1" spans="9:17" x14ac:dyDescent="0.25">
      <c r="I431" s="14"/>
      <c r="J431" s="15"/>
      <c r="N431" s="16">
        <f>IF(OR(J431="",L431="",I431="",L431&lt;=0),"",IF(M431="Diminishing value",J431*(1-MIN(1,2/L431))^YEARFRAC(I431,TODAY()),MAX(0,J431-J431/L431*YEARFRAC(I431,TODAY()))))</f>
      </c>
      <c r="O431" s="17">
        <f>IF(I431="","",ROUND(YEARFRAC(I431,TODAY()),1))</f>
      </c>
      <c r="P431" s="14"/>
      <c r="Q431" s="14"/>
    </row>
    <row r="432" ht="20" customHeight="1" spans="9:17" x14ac:dyDescent="0.25">
      <c r="I432" s="14"/>
      <c r="J432" s="15"/>
      <c r="N432" s="16">
        <f>IF(OR(J432="",L432="",I432="",L432&lt;=0),"",IF(M432="Diminishing value",J432*(1-MIN(1,2/L432))^YEARFRAC(I432,TODAY()),MAX(0,J432-J432/L432*YEARFRAC(I432,TODAY()))))</f>
      </c>
      <c r="O432" s="17">
        <f>IF(I432="","",ROUND(YEARFRAC(I432,TODAY()),1))</f>
      </c>
      <c r="P432" s="14"/>
      <c r="Q432" s="14"/>
    </row>
    <row r="433" ht="20" customHeight="1" spans="9:17" x14ac:dyDescent="0.25">
      <c r="I433" s="14"/>
      <c r="J433" s="15"/>
      <c r="N433" s="16">
        <f>IF(OR(J433="",L433="",I433="",L433&lt;=0),"",IF(M433="Diminishing value",J433*(1-MIN(1,2/L433))^YEARFRAC(I433,TODAY()),MAX(0,J433-J433/L433*YEARFRAC(I433,TODAY()))))</f>
      </c>
      <c r="O433" s="17">
        <f>IF(I433="","",ROUND(YEARFRAC(I433,TODAY()),1))</f>
      </c>
      <c r="P433" s="14"/>
      <c r="Q433" s="14"/>
    </row>
    <row r="434" ht="20" customHeight="1" spans="9:17" x14ac:dyDescent="0.25">
      <c r="I434" s="14"/>
      <c r="J434" s="15"/>
      <c r="N434" s="16">
        <f>IF(OR(J434="",L434="",I434="",L434&lt;=0),"",IF(M434="Diminishing value",J434*(1-MIN(1,2/L434))^YEARFRAC(I434,TODAY()),MAX(0,J434-J434/L434*YEARFRAC(I434,TODAY()))))</f>
      </c>
      <c r="O434" s="17">
        <f>IF(I434="","",ROUND(YEARFRAC(I434,TODAY()),1))</f>
      </c>
      <c r="P434" s="14"/>
      <c r="Q434" s="14"/>
    </row>
    <row r="435" ht="20" customHeight="1" spans="9:17" x14ac:dyDescent="0.25">
      <c r="I435" s="14"/>
      <c r="J435" s="15"/>
      <c r="N435" s="16">
        <f>IF(OR(J435="",L435="",I435="",L435&lt;=0),"",IF(M435="Diminishing value",J435*(1-MIN(1,2/L435))^YEARFRAC(I435,TODAY()),MAX(0,J435-J435/L435*YEARFRAC(I435,TODAY()))))</f>
      </c>
      <c r="O435" s="17">
        <f>IF(I435="","",ROUND(YEARFRAC(I435,TODAY()),1))</f>
      </c>
      <c r="P435" s="14"/>
      <c r="Q435" s="14"/>
    </row>
    <row r="436" ht="20" customHeight="1" spans="9:17" x14ac:dyDescent="0.25">
      <c r="I436" s="14"/>
      <c r="J436" s="15"/>
      <c r="N436" s="16">
        <f>IF(OR(J436="",L436="",I436="",L436&lt;=0),"",IF(M436="Diminishing value",J436*(1-MIN(1,2/L436))^YEARFRAC(I436,TODAY()),MAX(0,J436-J436/L436*YEARFRAC(I436,TODAY()))))</f>
      </c>
      <c r="O436" s="17">
        <f>IF(I436="","",ROUND(YEARFRAC(I436,TODAY()),1))</f>
      </c>
      <c r="P436" s="14"/>
      <c r="Q436" s="14"/>
    </row>
    <row r="437" ht="20" customHeight="1" spans="9:17" x14ac:dyDescent="0.25">
      <c r="I437" s="14"/>
      <c r="J437" s="15"/>
      <c r="N437" s="16">
        <f>IF(OR(J437="",L437="",I437="",L437&lt;=0),"",IF(M437="Diminishing value",J437*(1-MIN(1,2/L437))^YEARFRAC(I437,TODAY()),MAX(0,J437-J437/L437*YEARFRAC(I437,TODAY()))))</f>
      </c>
      <c r="O437" s="17">
        <f>IF(I437="","",ROUND(YEARFRAC(I437,TODAY()),1))</f>
      </c>
      <c r="P437" s="14"/>
      <c r="Q437" s="14"/>
    </row>
    <row r="438" ht="20" customHeight="1" spans="9:17" x14ac:dyDescent="0.25">
      <c r="I438" s="14"/>
      <c r="J438" s="15"/>
      <c r="N438" s="16">
        <f>IF(OR(J438="",L438="",I438="",L438&lt;=0),"",IF(M438="Diminishing value",J438*(1-MIN(1,2/L438))^YEARFRAC(I438,TODAY()),MAX(0,J438-J438/L438*YEARFRAC(I438,TODAY()))))</f>
      </c>
      <c r="O438" s="17">
        <f>IF(I438="","",ROUND(YEARFRAC(I438,TODAY()),1))</f>
      </c>
      <c r="P438" s="14"/>
      <c r="Q438" s="14"/>
    </row>
    <row r="439" ht="20" customHeight="1" spans="9:17" x14ac:dyDescent="0.25">
      <c r="I439" s="14"/>
      <c r="J439" s="15"/>
      <c r="N439" s="16">
        <f>IF(OR(J439="",L439="",I439="",L439&lt;=0),"",IF(M439="Diminishing value",J439*(1-MIN(1,2/L439))^YEARFRAC(I439,TODAY()),MAX(0,J439-J439/L439*YEARFRAC(I439,TODAY()))))</f>
      </c>
      <c r="O439" s="17">
        <f>IF(I439="","",ROUND(YEARFRAC(I439,TODAY()),1))</f>
      </c>
      <c r="P439" s="14"/>
      <c r="Q439" s="14"/>
    </row>
    <row r="440" ht="20" customHeight="1" spans="9:17" x14ac:dyDescent="0.25">
      <c r="I440" s="14"/>
      <c r="J440" s="15"/>
      <c r="N440" s="16">
        <f>IF(OR(J440="",L440="",I440="",L440&lt;=0),"",IF(M440="Diminishing value",J440*(1-MIN(1,2/L440))^YEARFRAC(I440,TODAY()),MAX(0,J440-J440/L440*YEARFRAC(I440,TODAY()))))</f>
      </c>
      <c r="O440" s="17">
        <f>IF(I440="","",ROUND(YEARFRAC(I440,TODAY()),1))</f>
      </c>
      <c r="P440" s="14"/>
      <c r="Q440" s="14"/>
    </row>
    <row r="441" ht="20" customHeight="1" spans="9:17" x14ac:dyDescent="0.25">
      <c r="I441" s="14"/>
      <c r="J441" s="15"/>
      <c r="N441" s="16">
        <f>IF(OR(J441="",L441="",I441="",L441&lt;=0),"",IF(M441="Diminishing value",J441*(1-MIN(1,2/L441))^YEARFRAC(I441,TODAY()),MAX(0,J441-J441/L441*YEARFRAC(I441,TODAY()))))</f>
      </c>
      <c r="O441" s="17">
        <f>IF(I441="","",ROUND(YEARFRAC(I441,TODAY()),1))</f>
      </c>
      <c r="P441" s="14"/>
      <c r="Q441" s="14"/>
    </row>
    <row r="442" ht="20" customHeight="1" spans="9:17" x14ac:dyDescent="0.25">
      <c r="I442" s="14"/>
      <c r="J442" s="15"/>
      <c r="N442" s="16">
        <f>IF(OR(J442="",L442="",I442="",L442&lt;=0),"",IF(M442="Diminishing value",J442*(1-MIN(1,2/L442))^YEARFRAC(I442,TODAY()),MAX(0,J442-J442/L442*YEARFRAC(I442,TODAY()))))</f>
      </c>
      <c r="O442" s="17">
        <f>IF(I442="","",ROUND(YEARFRAC(I442,TODAY()),1))</f>
      </c>
      <c r="P442" s="14"/>
      <c r="Q442" s="14"/>
    </row>
    <row r="443" ht="20" customHeight="1" spans="9:17" x14ac:dyDescent="0.25">
      <c r="I443" s="14"/>
      <c r="J443" s="15"/>
      <c r="N443" s="16">
        <f>IF(OR(J443="",L443="",I443="",L443&lt;=0),"",IF(M443="Diminishing value",J443*(1-MIN(1,2/L443))^YEARFRAC(I443,TODAY()),MAX(0,J443-J443/L443*YEARFRAC(I443,TODAY()))))</f>
      </c>
      <c r="O443" s="17">
        <f>IF(I443="","",ROUND(YEARFRAC(I443,TODAY()),1))</f>
      </c>
      <c r="P443" s="14"/>
      <c r="Q443" s="14"/>
    </row>
    <row r="444" ht="20" customHeight="1" spans="9:17" x14ac:dyDescent="0.25">
      <c r="I444" s="14"/>
      <c r="J444" s="15"/>
      <c r="N444" s="16">
        <f>IF(OR(J444="",L444="",I444="",L444&lt;=0),"",IF(M444="Diminishing value",J444*(1-MIN(1,2/L444))^YEARFRAC(I444,TODAY()),MAX(0,J444-J444/L444*YEARFRAC(I444,TODAY()))))</f>
      </c>
      <c r="O444" s="17">
        <f>IF(I444="","",ROUND(YEARFRAC(I444,TODAY()),1))</f>
      </c>
      <c r="P444" s="14"/>
      <c r="Q444" s="14"/>
    </row>
    <row r="445" ht="20" customHeight="1" spans="9:17" x14ac:dyDescent="0.25">
      <c r="I445" s="14"/>
      <c r="J445" s="15"/>
      <c r="N445" s="16">
        <f>IF(OR(J445="",L445="",I445="",L445&lt;=0),"",IF(M445="Diminishing value",J445*(1-MIN(1,2/L445))^YEARFRAC(I445,TODAY()),MAX(0,J445-J445/L445*YEARFRAC(I445,TODAY()))))</f>
      </c>
      <c r="O445" s="17">
        <f>IF(I445="","",ROUND(YEARFRAC(I445,TODAY()),1))</f>
      </c>
      <c r="P445" s="14"/>
      <c r="Q445" s="14"/>
    </row>
    <row r="446" ht="20" customHeight="1" spans="9:17" x14ac:dyDescent="0.25">
      <c r="I446" s="14"/>
      <c r="J446" s="15"/>
      <c r="N446" s="16">
        <f>IF(OR(J446="",L446="",I446="",L446&lt;=0),"",IF(M446="Diminishing value",J446*(1-MIN(1,2/L446))^YEARFRAC(I446,TODAY()),MAX(0,J446-J446/L446*YEARFRAC(I446,TODAY()))))</f>
      </c>
      <c r="O446" s="17">
        <f>IF(I446="","",ROUND(YEARFRAC(I446,TODAY()),1))</f>
      </c>
      <c r="P446" s="14"/>
      <c r="Q446" s="14"/>
    </row>
    <row r="447" ht="20" customHeight="1" spans="9:17" x14ac:dyDescent="0.25">
      <c r="I447" s="14"/>
      <c r="J447" s="15"/>
      <c r="N447" s="16">
        <f>IF(OR(J447="",L447="",I447="",L447&lt;=0),"",IF(M447="Diminishing value",J447*(1-MIN(1,2/L447))^YEARFRAC(I447,TODAY()),MAX(0,J447-J447/L447*YEARFRAC(I447,TODAY()))))</f>
      </c>
      <c r="O447" s="17">
        <f>IF(I447="","",ROUND(YEARFRAC(I447,TODAY()),1))</f>
      </c>
      <c r="P447" s="14"/>
      <c r="Q447" s="14"/>
    </row>
    <row r="448" ht="20" customHeight="1" spans="9:17" x14ac:dyDescent="0.25">
      <c r="I448" s="14"/>
      <c r="J448" s="15"/>
      <c r="N448" s="16">
        <f>IF(OR(J448="",L448="",I448="",L448&lt;=0),"",IF(M448="Diminishing value",J448*(1-MIN(1,2/L448))^YEARFRAC(I448,TODAY()),MAX(0,J448-J448/L448*YEARFRAC(I448,TODAY()))))</f>
      </c>
      <c r="O448" s="17">
        <f>IF(I448="","",ROUND(YEARFRAC(I448,TODAY()),1))</f>
      </c>
      <c r="P448" s="14"/>
      <c r="Q448" s="14"/>
    </row>
    <row r="449" ht="20" customHeight="1" spans="9:17" x14ac:dyDescent="0.25">
      <c r="I449" s="14"/>
      <c r="J449" s="15"/>
      <c r="N449" s="16">
        <f>IF(OR(J449="",L449="",I449="",L449&lt;=0),"",IF(M449="Diminishing value",J449*(1-MIN(1,2/L449))^YEARFRAC(I449,TODAY()),MAX(0,J449-J449/L449*YEARFRAC(I449,TODAY()))))</f>
      </c>
      <c r="O449" s="17">
        <f>IF(I449="","",ROUND(YEARFRAC(I449,TODAY()),1))</f>
      </c>
      <c r="P449" s="14"/>
      <c r="Q449" s="14"/>
    </row>
    <row r="450" ht="20" customHeight="1" spans="9:17" x14ac:dyDescent="0.25">
      <c r="I450" s="14"/>
      <c r="J450" s="15"/>
      <c r="N450" s="16">
        <f>IF(OR(J450="",L450="",I450="",L450&lt;=0),"",IF(M450="Diminishing value",J450*(1-MIN(1,2/L450))^YEARFRAC(I450,TODAY()),MAX(0,J450-J450/L450*YEARFRAC(I450,TODAY()))))</f>
      </c>
      <c r="O450" s="17">
        <f>IF(I450="","",ROUND(YEARFRAC(I450,TODAY()),1))</f>
      </c>
      <c r="P450" s="14"/>
      <c r="Q450" s="14"/>
    </row>
    <row r="451" ht="20" customHeight="1" spans="9:17" x14ac:dyDescent="0.25">
      <c r="I451" s="14"/>
      <c r="J451" s="15"/>
      <c r="N451" s="16">
        <f>IF(OR(J451="",L451="",I451="",L451&lt;=0),"",IF(M451="Diminishing value",J451*(1-MIN(1,2/L451))^YEARFRAC(I451,TODAY()),MAX(0,J451-J451/L451*YEARFRAC(I451,TODAY()))))</f>
      </c>
      <c r="O451" s="17">
        <f>IF(I451="","",ROUND(YEARFRAC(I451,TODAY()),1))</f>
      </c>
      <c r="P451" s="14"/>
      <c r="Q451" s="14"/>
    </row>
    <row r="452" ht="20" customHeight="1" spans="9:17" x14ac:dyDescent="0.25">
      <c r="I452" s="14"/>
      <c r="J452" s="15"/>
      <c r="N452" s="16">
        <f>IF(OR(J452="",L452="",I452="",L452&lt;=0),"",IF(M452="Diminishing value",J452*(1-MIN(1,2/L452))^YEARFRAC(I452,TODAY()),MAX(0,J452-J452/L452*YEARFRAC(I452,TODAY()))))</f>
      </c>
      <c r="O452" s="17">
        <f>IF(I452="","",ROUND(YEARFRAC(I452,TODAY()),1))</f>
      </c>
      <c r="P452" s="14"/>
      <c r="Q452" s="14"/>
    </row>
    <row r="453" ht="20" customHeight="1" spans="9:17" x14ac:dyDescent="0.25">
      <c r="I453" s="14"/>
      <c r="J453" s="15"/>
      <c r="N453" s="16">
        <f>IF(OR(J453="",L453="",I453="",L453&lt;=0),"",IF(M453="Diminishing value",J453*(1-MIN(1,2/L453))^YEARFRAC(I453,TODAY()),MAX(0,J453-J453/L453*YEARFRAC(I453,TODAY()))))</f>
      </c>
      <c r="O453" s="17">
        <f>IF(I453="","",ROUND(YEARFRAC(I453,TODAY()),1))</f>
      </c>
      <c r="P453" s="14"/>
      <c r="Q453" s="14"/>
    </row>
    <row r="454" ht="20" customHeight="1" spans="9:17" x14ac:dyDescent="0.25">
      <c r="I454" s="14"/>
      <c r="J454" s="15"/>
      <c r="N454" s="16">
        <f>IF(OR(J454="",L454="",I454="",L454&lt;=0),"",IF(M454="Diminishing value",J454*(1-MIN(1,2/L454))^YEARFRAC(I454,TODAY()),MAX(0,J454-J454/L454*YEARFRAC(I454,TODAY()))))</f>
      </c>
      <c r="O454" s="17">
        <f>IF(I454="","",ROUND(YEARFRAC(I454,TODAY()),1))</f>
      </c>
      <c r="P454" s="14"/>
      <c r="Q454" s="14"/>
    </row>
    <row r="455" ht="20" customHeight="1" spans="9:17" x14ac:dyDescent="0.25">
      <c r="I455" s="14"/>
      <c r="J455" s="15"/>
      <c r="N455" s="16">
        <f>IF(OR(J455="",L455="",I455="",L455&lt;=0),"",IF(M455="Diminishing value",J455*(1-MIN(1,2/L455))^YEARFRAC(I455,TODAY()),MAX(0,J455-J455/L455*YEARFRAC(I455,TODAY()))))</f>
      </c>
      <c r="O455" s="17">
        <f>IF(I455="","",ROUND(YEARFRAC(I455,TODAY()),1))</f>
      </c>
      <c r="P455" s="14"/>
      <c r="Q455" s="14"/>
    </row>
    <row r="456" ht="20" customHeight="1" spans="9:17" x14ac:dyDescent="0.25">
      <c r="I456" s="14"/>
      <c r="J456" s="15"/>
      <c r="N456" s="16">
        <f>IF(OR(J456="",L456="",I456="",L456&lt;=0),"",IF(M456="Diminishing value",J456*(1-MIN(1,2/L456))^YEARFRAC(I456,TODAY()),MAX(0,J456-J456/L456*YEARFRAC(I456,TODAY()))))</f>
      </c>
      <c r="O456" s="17">
        <f>IF(I456="","",ROUND(YEARFRAC(I456,TODAY()),1))</f>
      </c>
      <c r="P456" s="14"/>
      <c r="Q456" s="14"/>
    </row>
    <row r="457" ht="20" customHeight="1" spans="9:17" x14ac:dyDescent="0.25">
      <c r="I457" s="14"/>
      <c r="J457" s="15"/>
      <c r="N457" s="16">
        <f>IF(OR(J457="",L457="",I457="",L457&lt;=0),"",IF(M457="Diminishing value",J457*(1-MIN(1,2/L457))^YEARFRAC(I457,TODAY()),MAX(0,J457-J457/L457*YEARFRAC(I457,TODAY()))))</f>
      </c>
      <c r="O457" s="17">
        <f>IF(I457="","",ROUND(YEARFRAC(I457,TODAY()),1))</f>
      </c>
      <c r="P457" s="14"/>
      <c r="Q457" s="14"/>
    </row>
    <row r="458" ht="20" customHeight="1" spans="9:17" x14ac:dyDescent="0.25">
      <c r="I458" s="14"/>
      <c r="J458" s="15"/>
      <c r="N458" s="16">
        <f>IF(OR(J458="",L458="",I458="",L458&lt;=0),"",IF(M458="Diminishing value",J458*(1-MIN(1,2/L458))^YEARFRAC(I458,TODAY()),MAX(0,J458-J458/L458*YEARFRAC(I458,TODAY()))))</f>
      </c>
      <c r="O458" s="17">
        <f>IF(I458="","",ROUND(YEARFRAC(I458,TODAY()),1))</f>
      </c>
      <c r="P458" s="14"/>
      <c r="Q458" s="14"/>
    </row>
    <row r="459" ht="20" customHeight="1" spans="9:17" x14ac:dyDescent="0.25">
      <c r="I459" s="14"/>
      <c r="J459" s="15"/>
      <c r="N459" s="16">
        <f>IF(OR(J459="",L459="",I459="",L459&lt;=0),"",IF(M459="Diminishing value",J459*(1-MIN(1,2/L459))^YEARFRAC(I459,TODAY()),MAX(0,J459-J459/L459*YEARFRAC(I459,TODAY()))))</f>
      </c>
      <c r="O459" s="17">
        <f>IF(I459="","",ROUND(YEARFRAC(I459,TODAY()),1))</f>
      </c>
      <c r="P459" s="14"/>
      <c r="Q459" s="14"/>
    </row>
    <row r="460" ht="20" customHeight="1" spans="9:17" x14ac:dyDescent="0.25">
      <c r="I460" s="14"/>
      <c r="J460" s="15"/>
      <c r="N460" s="16">
        <f>IF(OR(J460="",L460="",I460="",L460&lt;=0),"",IF(M460="Diminishing value",J460*(1-MIN(1,2/L460))^YEARFRAC(I460,TODAY()),MAX(0,J460-J460/L460*YEARFRAC(I460,TODAY()))))</f>
      </c>
      <c r="O460" s="17">
        <f>IF(I460="","",ROUND(YEARFRAC(I460,TODAY()),1))</f>
      </c>
      <c r="P460" s="14"/>
      <c r="Q460" s="14"/>
    </row>
    <row r="461" ht="20" customHeight="1" spans="9:17" x14ac:dyDescent="0.25">
      <c r="I461" s="14"/>
      <c r="J461" s="15"/>
      <c r="N461" s="16">
        <f>IF(OR(J461="",L461="",I461="",L461&lt;=0),"",IF(M461="Diminishing value",J461*(1-MIN(1,2/L461))^YEARFRAC(I461,TODAY()),MAX(0,J461-J461/L461*YEARFRAC(I461,TODAY()))))</f>
      </c>
      <c r="O461" s="17">
        <f>IF(I461="","",ROUND(YEARFRAC(I461,TODAY()),1))</f>
      </c>
      <c r="P461" s="14"/>
      <c r="Q461" s="14"/>
    </row>
    <row r="462" ht="20" customHeight="1" spans="9:17" x14ac:dyDescent="0.25">
      <c r="I462" s="14"/>
      <c r="J462" s="15"/>
      <c r="N462" s="16">
        <f>IF(OR(J462="",L462="",I462="",L462&lt;=0),"",IF(M462="Diminishing value",J462*(1-MIN(1,2/L462))^YEARFRAC(I462,TODAY()),MAX(0,J462-J462/L462*YEARFRAC(I462,TODAY()))))</f>
      </c>
      <c r="O462" s="17">
        <f>IF(I462="","",ROUND(YEARFRAC(I462,TODAY()),1))</f>
      </c>
      <c r="P462" s="14"/>
      <c r="Q462" s="14"/>
    </row>
    <row r="463" ht="20" customHeight="1" spans="9:17" x14ac:dyDescent="0.25">
      <c r="I463" s="14"/>
      <c r="J463" s="15"/>
      <c r="N463" s="16">
        <f>IF(OR(J463="",L463="",I463="",L463&lt;=0),"",IF(M463="Diminishing value",J463*(1-MIN(1,2/L463))^YEARFRAC(I463,TODAY()),MAX(0,J463-J463/L463*YEARFRAC(I463,TODAY()))))</f>
      </c>
      <c r="O463" s="17">
        <f>IF(I463="","",ROUND(YEARFRAC(I463,TODAY()),1))</f>
      </c>
      <c r="P463" s="14"/>
      <c r="Q463" s="14"/>
    </row>
    <row r="464" ht="20" customHeight="1" spans="9:17" x14ac:dyDescent="0.25">
      <c r="I464" s="14"/>
      <c r="J464" s="15"/>
      <c r="N464" s="16">
        <f>IF(OR(J464="",L464="",I464="",L464&lt;=0),"",IF(M464="Diminishing value",J464*(1-MIN(1,2/L464))^YEARFRAC(I464,TODAY()),MAX(0,J464-J464/L464*YEARFRAC(I464,TODAY()))))</f>
      </c>
      <c r="O464" s="17">
        <f>IF(I464="","",ROUND(YEARFRAC(I464,TODAY()),1))</f>
      </c>
      <c r="P464" s="14"/>
      <c r="Q464" s="14"/>
    </row>
    <row r="465" ht="20" customHeight="1" spans="9:17" x14ac:dyDescent="0.25">
      <c r="I465" s="14"/>
      <c r="J465" s="15"/>
      <c r="N465" s="16">
        <f>IF(OR(J465="",L465="",I465="",L465&lt;=0),"",IF(M465="Diminishing value",J465*(1-MIN(1,2/L465))^YEARFRAC(I465,TODAY()),MAX(0,J465-J465/L465*YEARFRAC(I465,TODAY()))))</f>
      </c>
      <c r="O465" s="17">
        <f>IF(I465="","",ROUND(YEARFRAC(I465,TODAY()),1))</f>
      </c>
      <c r="P465" s="14"/>
      <c r="Q465" s="14"/>
    </row>
    <row r="466" ht="20" customHeight="1" spans="9:17" x14ac:dyDescent="0.25">
      <c r="I466" s="14"/>
      <c r="J466" s="15"/>
      <c r="N466" s="16">
        <f>IF(OR(J466="",L466="",I466="",L466&lt;=0),"",IF(M466="Diminishing value",J466*(1-MIN(1,2/L466))^YEARFRAC(I466,TODAY()),MAX(0,J466-J466/L466*YEARFRAC(I466,TODAY()))))</f>
      </c>
      <c r="O466" s="17">
        <f>IF(I466="","",ROUND(YEARFRAC(I466,TODAY()),1))</f>
      </c>
      <c r="P466" s="14"/>
      <c r="Q466" s="14"/>
    </row>
    <row r="467" ht="20" customHeight="1" spans="9:17" x14ac:dyDescent="0.25">
      <c r="I467" s="14"/>
      <c r="J467" s="15"/>
      <c r="N467" s="16">
        <f>IF(OR(J467="",L467="",I467="",L467&lt;=0),"",IF(M467="Diminishing value",J467*(1-MIN(1,2/L467))^YEARFRAC(I467,TODAY()),MAX(0,J467-J467/L467*YEARFRAC(I467,TODAY()))))</f>
      </c>
      <c r="O467" s="17">
        <f>IF(I467="","",ROUND(YEARFRAC(I467,TODAY()),1))</f>
      </c>
      <c r="P467" s="14"/>
      <c r="Q467" s="14"/>
    </row>
    <row r="468" ht="20" customHeight="1" spans="9:17" x14ac:dyDescent="0.25">
      <c r="I468" s="14"/>
      <c r="J468" s="15"/>
      <c r="N468" s="16">
        <f>IF(OR(J468="",L468="",I468="",L468&lt;=0),"",IF(M468="Diminishing value",J468*(1-MIN(1,2/L468))^YEARFRAC(I468,TODAY()),MAX(0,J468-J468/L468*YEARFRAC(I468,TODAY()))))</f>
      </c>
      <c r="O468" s="17">
        <f>IF(I468="","",ROUND(YEARFRAC(I468,TODAY()),1))</f>
      </c>
      <c r="P468" s="14"/>
      <c r="Q468" s="14"/>
    </row>
    <row r="469" ht="20" customHeight="1" spans="9:17" x14ac:dyDescent="0.25">
      <c r="I469" s="14"/>
      <c r="J469" s="15"/>
      <c r="N469" s="16">
        <f>IF(OR(J469="",L469="",I469="",L469&lt;=0),"",IF(M469="Diminishing value",J469*(1-MIN(1,2/L469))^YEARFRAC(I469,TODAY()),MAX(0,J469-J469/L469*YEARFRAC(I469,TODAY()))))</f>
      </c>
      <c r="O469" s="17">
        <f>IF(I469="","",ROUND(YEARFRAC(I469,TODAY()),1))</f>
      </c>
      <c r="P469" s="14"/>
      <c r="Q469" s="14"/>
    </row>
    <row r="470" ht="20" customHeight="1" spans="9:17" x14ac:dyDescent="0.25">
      <c r="I470" s="14"/>
      <c r="J470" s="15"/>
      <c r="N470" s="16">
        <f>IF(OR(J470="",L470="",I470="",L470&lt;=0),"",IF(M470="Diminishing value",J470*(1-MIN(1,2/L470))^YEARFRAC(I470,TODAY()),MAX(0,J470-J470/L470*YEARFRAC(I470,TODAY()))))</f>
      </c>
      <c r="O470" s="17">
        <f>IF(I470="","",ROUND(YEARFRAC(I470,TODAY()),1))</f>
      </c>
      <c r="P470" s="14"/>
      <c r="Q470" s="14"/>
    </row>
    <row r="471" ht="20" customHeight="1" spans="9:17" x14ac:dyDescent="0.25">
      <c r="I471" s="14"/>
      <c r="J471" s="15"/>
      <c r="N471" s="16">
        <f>IF(OR(J471="",L471="",I471="",L471&lt;=0),"",IF(M471="Diminishing value",J471*(1-MIN(1,2/L471))^YEARFRAC(I471,TODAY()),MAX(0,J471-J471/L471*YEARFRAC(I471,TODAY()))))</f>
      </c>
      <c r="O471" s="17">
        <f>IF(I471="","",ROUND(YEARFRAC(I471,TODAY()),1))</f>
      </c>
      <c r="P471" s="14"/>
      <c r="Q471" s="14"/>
    </row>
    <row r="472" ht="20" customHeight="1" spans="9:17" x14ac:dyDescent="0.25">
      <c r="I472" s="14"/>
      <c r="J472" s="15"/>
      <c r="N472" s="16">
        <f>IF(OR(J472="",L472="",I472="",L472&lt;=0),"",IF(M472="Diminishing value",J472*(1-MIN(1,2/L472))^YEARFRAC(I472,TODAY()),MAX(0,J472-J472/L472*YEARFRAC(I472,TODAY()))))</f>
      </c>
      <c r="O472" s="17">
        <f>IF(I472="","",ROUND(YEARFRAC(I472,TODAY()),1))</f>
      </c>
      <c r="P472" s="14"/>
      <c r="Q472" s="14"/>
    </row>
    <row r="473" ht="20" customHeight="1" spans="9:17" x14ac:dyDescent="0.25">
      <c r="I473" s="14"/>
      <c r="J473" s="15"/>
      <c r="N473" s="16">
        <f>IF(OR(J473="",L473="",I473="",L473&lt;=0),"",IF(M473="Diminishing value",J473*(1-MIN(1,2/L473))^YEARFRAC(I473,TODAY()),MAX(0,J473-J473/L473*YEARFRAC(I473,TODAY()))))</f>
      </c>
      <c r="O473" s="17">
        <f>IF(I473="","",ROUND(YEARFRAC(I473,TODAY()),1))</f>
      </c>
      <c r="P473" s="14"/>
      <c r="Q473" s="14"/>
    </row>
    <row r="474" ht="20" customHeight="1" spans="9:17" x14ac:dyDescent="0.25">
      <c r="I474" s="14"/>
      <c r="J474" s="15"/>
      <c r="N474" s="16">
        <f>IF(OR(J474="",L474="",I474="",L474&lt;=0),"",IF(M474="Diminishing value",J474*(1-MIN(1,2/L474))^YEARFRAC(I474,TODAY()),MAX(0,J474-J474/L474*YEARFRAC(I474,TODAY()))))</f>
      </c>
      <c r="O474" s="17">
        <f>IF(I474="","",ROUND(YEARFRAC(I474,TODAY()),1))</f>
      </c>
      <c r="P474" s="14"/>
      <c r="Q474" s="14"/>
    </row>
    <row r="475" ht="20" customHeight="1" spans="9:17" x14ac:dyDescent="0.25">
      <c r="I475" s="14"/>
      <c r="J475" s="15"/>
      <c r="N475" s="16">
        <f>IF(OR(J475="",L475="",I475="",L475&lt;=0),"",IF(M475="Diminishing value",J475*(1-MIN(1,2/L475))^YEARFRAC(I475,TODAY()),MAX(0,J475-J475/L475*YEARFRAC(I475,TODAY()))))</f>
      </c>
      <c r="O475" s="17">
        <f>IF(I475="","",ROUND(YEARFRAC(I475,TODAY()),1))</f>
      </c>
      <c r="P475" s="14"/>
      <c r="Q475" s="14"/>
    </row>
    <row r="476" ht="20" customHeight="1" spans="9:17" x14ac:dyDescent="0.25">
      <c r="I476" s="14"/>
      <c r="J476" s="15"/>
      <c r="N476" s="16">
        <f>IF(OR(J476="",L476="",I476="",L476&lt;=0),"",IF(M476="Diminishing value",J476*(1-MIN(1,2/L476))^YEARFRAC(I476,TODAY()),MAX(0,J476-J476/L476*YEARFRAC(I476,TODAY()))))</f>
      </c>
      <c r="O476" s="17">
        <f>IF(I476="","",ROUND(YEARFRAC(I476,TODAY()),1))</f>
      </c>
      <c r="P476" s="14"/>
      <c r="Q476" s="14"/>
    </row>
    <row r="477" ht="20" customHeight="1" spans="9:17" x14ac:dyDescent="0.25">
      <c r="I477" s="14"/>
      <c r="J477" s="15"/>
      <c r="N477" s="16">
        <f>IF(OR(J477="",L477="",I477="",L477&lt;=0),"",IF(M477="Diminishing value",J477*(1-MIN(1,2/L477))^YEARFRAC(I477,TODAY()),MAX(0,J477-J477/L477*YEARFRAC(I477,TODAY()))))</f>
      </c>
      <c r="O477" s="17">
        <f>IF(I477="","",ROUND(YEARFRAC(I477,TODAY()),1))</f>
      </c>
      <c r="P477" s="14"/>
      <c r="Q477" s="14"/>
    </row>
    <row r="478" ht="20" customHeight="1" spans="9:17" x14ac:dyDescent="0.25">
      <c r="I478" s="14"/>
      <c r="J478" s="15"/>
      <c r="N478" s="16">
        <f>IF(OR(J478="",L478="",I478="",L478&lt;=0),"",IF(M478="Diminishing value",J478*(1-MIN(1,2/L478))^YEARFRAC(I478,TODAY()),MAX(0,J478-J478/L478*YEARFRAC(I478,TODAY()))))</f>
      </c>
      <c r="O478" s="17">
        <f>IF(I478="","",ROUND(YEARFRAC(I478,TODAY()),1))</f>
      </c>
      <c r="P478" s="14"/>
      <c r="Q478" s="14"/>
    </row>
    <row r="479" ht="20" customHeight="1" spans="9:17" x14ac:dyDescent="0.25">
      <c r="I479" s="14"/>
      <c r="J479" s="15"/>
      <c r="N479" s="16">
        <f>IF(OR(J479="",L479="",I479="",L479&lt;=0),"",IF(M479="Diminishing value",J479*(1-MIN(1,2/L479))^YEARFRAC(I479,TODAY()),MAX(0,J479-J479/L479*YEARFRAC(I479,TODAY()))))</f>
      </c>
      <c r="O479" s="17">
        <f>IF(I479="","",ROUND(YEARFRAC(I479,TODAY()),1))</f>
      </c>
      <c r="P479" s="14"/>
      <c r="Q479" s="14"/>
    </row>
    <row r="480" ht="20" customHeight="1" spans="9:17" x14ac:dyDescent="0.25">
      <c r="I480" s="14"/>
      <c r="J480" s="15"/>
      <c r="N480" s="16">
        <f>IF(OR(J480="",L480="",I480="",L480&lt;=0),"",IF(M480="Diminishing value",J480*(1-MIN(1,2/L480))^YEARFRAC(I480,TODAY()),MAX(0,J480-J480/L480*YEARFRAC(I480,TODAY()))))</f>
      </c>
      <c r="O480" s="17">
        <f>IF(I480="","",ROUND(YEARFRAC(I480,TODAY()),1))</f>
      </c>
      <c r="P480" s="14"/>
      <c r="Q480" s="14"/>
    </row>
    <row r="481" ht="20" customHeight="1" spans="9:17" x14ac:dyDescent="0.25">
      <c r="I481" s="14"/>
      <c r="J481" s="15"/>
      <c r="N481" s="16">
        <f>IF(OR(J481="",L481="",I481="",L481&lt;=0),"",IF(M481="Diminishing value",J481*(1-MIN(1,2/L481))^YEARFRAC(I481,TODAY()),MAX(0,J481-J481/L481*YEARFRAC(I481,TODAY()))))</f>
      </c>
      <c r="O481" s="17">
        <f>IF(I481="","",ROUND(YEARFRAC(I481,TODAY()),1))</f>
      </c>
      <c r="P481" s="14"/>
      <c r="Q481" s="14"/>
    </row>
    <row r="482" ht="20" customHeight="1" spans="9:17" x14ac:dyDescent="0.25">
      <c r="I482" s="14"/>
      <c r="J482" s="15"/>
      <c r="N482" s="16">
        <f>IF(OR(J482="",L482="",I482="",L482&lt;=0),"",IF(M482="Diminishing value",J482*(1-MIN(1,2/L482))^YEARFRAC(I482,TODAY()),MAX(0,J482-J482/L482*YEARFRAC(I482,TODAY()))))</f>
      </c>
      <c r="O482" s="17">
        <f>IF(I482="","",ROUND(YEARFRAC(I482,TODAY()),1))</f>
      </c>
      <c r="P482" s="14"/>
      <c r="Q482" s="14"/>
    </row>
    <row r="483" ht="20" customHeight="1" spans="9:17" x14ac:dyDescent="0.25">
      <c r="I483" s="14"/>
      <c r="J483" s="15"/>
      <c r="N483" s="16">
        <f>IF(OR(J483="",L483="",I483="",L483&lt;=0),"",IF(M483="Diminishing value",J483*(1-MIN(1,2/L483))^YEARFRAC(I483,TODAY()),MAX(0,J483-J483/L483*YEARFRAC(I483,TODAY()))))</f>
      </c>
      <c r="O483" s="17">
        <f>IF(I483="","",ROUND(YEARFRAC(I483,TODAY()),1))</f>
      </c>
      <c r="P483" s="14"/>
      <c r="Q483" s="14"/>
    </row>
    <row r="484" ht="20" customHeight="1" spans="9:17" x14ac:dyDescent="0.25">
      <c r="I484" s="14"/>
      <c r="J484" s="15"/>
      <c r="N484" s="16">
        <f>IF(OR(J484="",L484="",I484="",L484&lt;=0),"",IF(M484="Diminishing value",J484*(1-MIN(1,2/L484))^YEARFRAC(I484,TODAY()),MAX(0,J484-J484/L484*YEARFRAC(I484,TODAY()))))</f>
      </c>
      <c r="O484" s="17">
        <f>IF(I484="","",ROUND(YEARFRAC(I484,TODAY()),1))</f>
      </c>
      <c r="P484" s="14"/>
      <c r="Q484" s="14"/>
    </row>
    <row r="485" ht="20" customHeight="1" spans="9:17" x14ac:dyDescent="0.25">
      <c r="I485" s="14"/>
      <c r="J485" s="15"/>
      <c r="N485" s="16">
        <f>IF(OR(J485="",L485="",I485="",L485&lt;=0),"",IF(M485="Diminishing value",J485*(1-MIN(1,2/L485))^YEARFRAC(I485,TODAY()),MAX(0,J485-J485/L485*YEARFRAC(I485,TODAY()))))</f>
      </c>
      <c r="O485" s="17">
        <f>IF(I485="","",ROUND(YEARFRAC(I485,TODAY()),1))</f>
      </c>
      <c r="P485" s="14"/>
      <c r="Q485" s="14"/>
    </row>
    <row r="486" ht="20" customHeight="1" spans="9:17" x14ac:dyDescent="0.25">
      <c r="I486" s="14"/>
      <c r="J486" s="15"/>
      <c r="N486" s="16">
        <f>IF(OR(J486="",L486="",I486="",L486&lt;=0),"",IF(M486="Diminishing value",J486*(1-MIN(1,2/L486))^YEARFRAC(I486,TODAY()),MAX(0,J486-J486/L486*YEARFRAC(I486,TODAY()))))</f>
      </c>
      <c r="O486" s="17">
        <f>IF(I486="","",ROUND(YEARFRAC(I486,TODAY()),1))</f>
      </c>
      <c r="P486" s="14"/>
      <c r="Q486" s="14"/>
    </row>
    <row r="487" ht="20" customHeight="1" spans="9:17" x14ac:dyDescent="0.25">
      <c r="I487" s="14"/>
      <c r="J487" s="15"/>
      <c r="N487" s="16">
        <f>IF(OR(J487="",L487="",I487="",L487&lt;=0),"",IF(M487="Diminishing value",J487*(1-MIN(1,2/L487))^YEARFRAC(I487,TODAY()),MAX(0,J487-J487/L487*YEARFRAC(I487,TODAY()))))</f>
      </c>
      <c r="O487" s="17">
        <f>IF(I487="","",ROUND(YEARFRAC(I487,TODAY()),1))</f>
      </c>
      <c r="P487" s="14"/>
      <c r="Q487" s="14"/>
    </row>
    <row r="488" ht="20" customHeight="1" spans="9:17" x14ac:dyDescent="0.25">
      <c r="I488" s="14"/>
      <c r="J488" s="15"/>
      <c r="N488" s="16">
        <f>IF(OR(J488="",L488="",I488="",L488&lt;=0),"",IF(M488="Diminishing value",J488*(1-MIN(1,2/L488))^YEARFRAC(I488,TODAY()),MAX(0,J488-J488/L488*YEARFRAC(I488,TODAY()))))</f>
      </c>
      <c r="O488" s="17">
        <f>IF(I488="","",ROUND(YEARFRAC(I488,TODAY()),1))</f>
      </c>
      <c r="P488" s="14"/>
      <c r="Q488" s="14"/>
    </row>
    <row r="489" ht="20" customHeight="1" spans="9:17" x14ac:dyDescent="0.25">
      <c r="I489" s="14"/>
      <c r="J489" s="15"/>
      <c r="N489" s="16">
        <f>IF(OR(J489="",L489="",I489="",L489&lt;=0),"",IF(M489="Diminishing value",J489*(1-MIN(1,2/L489))^YEARFRAC(I489,TODAY()),MAX(0,J489-J489/L489*YEARFRAC(I489,TODAY()))))</f>
      </c>
      <c r="O489" s="17">
        <f>IF(I489="","",ROUND(YEARFRAC(I489,TODAY()),1))</f>
      </c>
      <c r="P489" s="14"/>
      <c r="Q489" s="14"/>
    </row>
    <row r="490" ht="20" customHeight="1" spans="9:17" x14ac:dyDescent="0.25">
      <c r="I490" s="14"/>
      <c r="J490" s="15"/>
      <c r="N490" s="16">
        <f>IF(OR(J490="",L490="",I490="",L490&lt;=0),"",IF(M490="Diminishing value",J490*(1-MIN(1,2/L490))^YEARFRAC(I490,TODAY()),MAX(0,J490-J490/L490*YEARFRAC(I490,TODAY()))))</f>
      </c>
      <c r="O490" s="17">
        <f>IF(I490="","",ROUND(YEARFRAC(I490,TODAY()),1))</f>
      </c>
      <c r="P490" s="14"/>
      <c r="Q490" s="14"/>
    </row>
    <row r="491" ht="20" customHeight="1" spans="9:17" x14ac:dyDescent="0.25">
      <c r="I491" s="14"/>
      <c r="J491" s="15"/>
      <c r="N491" s="16">
        <f>IF(OR(J491="",L491="",I491="",L491&lt;=0),"",IF(M491="Diminishing value",J491*(1-MIN(1,2/L491))^YEARFRAC(I491,TODAY()),MAX(0,J491-J491/L491*YEARFRAC(I491,TODAY()))))</f>
      </c>
      <c r="O491" s="17">
        <f>IF(I491="","",ROUND(YEARFRAC(I491,TODAY()),1))</f>
      </c>
      <c r="P491" s="14"/>
      <c r="Q491" s="14"/>
    </row>
    <row r="492" ht="20" customHeight="1" spans="9:17" x14ac:dyDescent="0.25">
      <c r="I492" s="14"/>
      <c r="J492" s="15"/>
      <c r="N492" s="16">
        <f>IF(OR(J492="",L492="",I492="",L492&lt;=0),"",IF(M492="Diminishing value",J492*(1-MIN(1,2/L492))^YEARFRAC(I492,TODAY()),MAX(0,J492-J492/L492*YEARFRAC(I492,TODAY()))))</f>
      </c>
      <c r="O492" s="17">
        <f>IF(I492="","",ROUND(YEARFRAC(I492,TODAY()),1))</f>
      </c>
      <c r="P492" s="14"/>
      <c r="Q492" s="14"/>
    </row>
    <row r="493" ht="20" customHeight="1" spans="9:17" x14ac:dyDescent="0.25">
      <c r="I493" s="14"/>
      <c r="J493" s="15"/>
      <c r="N493" s="16">
        <f>IF(OR(J493="",L493="",I493="",L493&lt;=0),"",IF(M493="Diminishing value",J493*(1-MIN(1,2/L493))^YEARFRAC(I493,TODAY()),MAX(0,J493-J493/L493*YEARFRAC(I493,TODAY()))))</f>
      </c>
      <c r="O493" s="17">
        <f>IF(I493="","",ROUND(YEARFRAC(I493,TODAY()),1))</f>
      </c>
      <c r="P493" s="14"/>
      <c r="Q493" s="14"/>
    </row>
    <row r="494" ht="20" customHeight="1" spans="9:17" x14ac:dyDescent="0.25">
      <c r="I494" s="14"/>
      <c r="J494" s="15"/>
      <c r="N494" s="16">
        <f>IF(OR(J494="",L494="",I494="",L494&lt;=0),"",IF(M494="Diminishing value",J494*(1-MIN(1,2/L494))^YEARFRAC(I494,TODAY()),MAX(0,J494-J494/L494*YEARFRAC(I494,TODAY()))))</f>
      </c>
      <c r="O494" s="17">
        <f>IF(I494="","",ROUND(YEARFRAC(I494,TODAY()),1))</f>
      </c>
      <c r="P494" s="14"/>
      <c r="Q494" s="14"/>
    </row>
    <row r="495" ht="20" customHeight="1" spans="9:17" x14ac:dyDescent="0.25">
      <c r="I495" s="14"/>
      <c r="J495" s="15"/>
      <c r="N495" s="16">
        <f>IF(OR(J495="",L495="",I495="",L495&lt;=0),"",IF(M495="Diminishing value",J495*(1-MIN(1,2/L495))^YEARFRAC(I495,TODAY()),MAX(0,J495-J495/L495*YEARFRAC(I495,TODAY()))))</f>
      </c>
      <c r="O495" s="17">
        <f>IF(I495="","",ROUND(YEARFRAC(I495,TODAY()),1))</f>
      </c>
      <c r="P495" s="14"/>
      <c r="Q495" s="14"/>
    </row>
    <row r="496" ht="20" customHeight="1" spans="9:17" x14ac:dyDescent="0.25">
      <c r="I496" s="14"/>
      <c r="J496" s="15"/>
      <c r="N496" s="16">
        <f>IF(OR(J496="",L496="",I496="",L496&lt;=0),"",IF(M496="Diminishing value",J496*(1-MIN(1,2/L496))^YEARFRAC(I496,TODAY()),MAX(0,J496-J496/L496*YEARFRAC(I496,TODAY()))))</f>
      </c>
      <c r="O496" s="17">
        <f>IF(I496="","",ROUND(YEARFRAC(I496,TODAY()),1))</f>
      </c>
      <c r="P496" s="14"/>
      <c r="Q496" s="14"/>
    </row>
    <row r="497" ht="20" customHeight="1" spans="9:17" x14ac:dyDescent="0.25">
      <c r="I497" s="14"/>
      <c r="J497" s="15"/>
      <c r="N497" s="16">
        <f>IF(OR(J497="",L497="",I497="",L497&lt;=0),"",IF(M497="Diminishing value",J497*(1-MIN(1,2/L497))^YEARFRAC(I497,TODAY()),MAX(0,J497-J497/L497*YEARFRAC(I497,TODAY()))))</f>
      </c>
      <c r="O497" s="17">
        <f>IF(I497="","",ROUND(YEARFRAC(I497,TODAY()),1))</f>
      </c>
      <c r="P497" s="14"/>
      <c r="Q497" s="14"/>
    </row>
    <row r="498" ht="20" customHeight="1" spans="9:17" x14ac:dyDescent="0.25">
      <c r="I498" s="14"/>
      <c r="J498" s="15"/>
      <c r="N498" s="16">
        <f>IF(OR(J498="",L498="",I498="",L498&lt;=0),"",IF(M498="Diminishing value",J498*(1-MIN(1,2/L498))^YEARFRAC(I498,TODAY()),MAX(0,J498-J498/L498*YEARFRAC(I498,TODAY()))))</f>
      </c>
      <c r="O498" s="17">
        <f>IF(I498="","",ROUND(YEARFRAC(I498,TODAY()),1))</f>
      </c>
      <c r="P498" s="14"/>
      <c r="Q498" s="14"/>
    </row>
    <row r="499" ht="20" customHeight="1" spans="9:17" x14ac:dyDescent="0.25">
      <c r="I499" s="14"/>
      <c r="J499" s="15"/>
      <c r="N499" s="16">
        <f>IF(OR(J499="",L499="",I499="",L499&lt;=0),"",IF(M499="Diminishing value",J499*(1-MIN(1,2/L499))^YEARFRAC(I499,TODAY()),MAX(0,J499-J499/L499*YEARFRAC(I499,TODAY()))))</f>
      </c>
      <c r="O499" s="17">
        <f>IF(I499="","",ROUND(YEARFRAC(I499,TODAY()),1))</f>
      </c>
      <c r="P499" s="14"/>
      <c r="Q499" s="14"/>
    </row>
    <row r="500" ht="20" customHeight="1" spans="9:17" x14ac:dyDescent="0.25">
      <c r="I500" s="14"/>
      <c r="J500" s="15"/>
      <c r="N500" s="16">
        <f>IF(OR(J500="",L500="",I500="",L500&lt;=0),"",IF(M500="Diminishing value",J500*(1-MIN(1,2/L500))^YEARFRAC(I500,TODAY()),MAX(0,J500-J500/L500*YEARFRAC(I500,TODAY()))))</f>
      </c>
      <c r="O500" s="17">
        <f>IF(I500="","",ROUND(YEARFRAC(I500,TODAY()),1))</f>
      </c>
      <c r="P500" s="14"/>
      <c r="Q500" s="14"/>
    </row>
  </sheetData>
  <autoFilter ref="A1:R1"/>
  <conditionalFormatting sqref="P2:P500">
    <cfRule type="expression" dxfId="0" priority="1">
      <formula>AND(P2&lt;&gt;"",P2&lt;TODAY())</formula>
    </cfRule>
    <cfRule type="expression" dxfId="1" priority="2">
      <formula>AND(P2&lt;&gt;"",P2&gt;=TODAY(),P2&lt;=TODAY()+60)</formula>
    </cfRule>
  </conditionalFormatting>
  <conditionalFormatting sqref="Q2:Q500">
    <cfRule type="expression" dxfId="2" priority="1">
      <formula>AND(Q2&lt;&gt;"",Q2&lt;TODAY())</formula>
    </cfRule>
    <cfRule type="expression" dxfId="3" priority="2">
      <formula>AND(Q2&lt;&gt;"",Q2&gt;=TODAY(),Q2&lt;=TODAY()+60)</formula>
    </cfRule>
  </conditionalFormatting>
  <conditionalFormatting sqref="A2:R500">
    <cfRule type="expression" dxfId="4" priority="3">
      <formula>OR($G2="Disposed",$G2="Lost")</formula>
    </cfRule>
  </conditionalFormatting>
  <dataValidations count="8">
    <dataValidation type="list" allowBlank="1" showErrorMessage="1" errorStyle="warning" errorTitle="Pick a category" error="Choose from the list, or add a new option on the Lists sheet." sqref="C2:C500">
      <formula1>Lists!$A$2:$A$31</formula1>
    </dataValidation>
    <dataValidation type="list" allowBlank="1" showErrorMessage="1" errorStyle="warning" errorTitle="Pick a status" error="Choose from the list, or add a new option on the Lists sheet." sqref="G2:G500">
      <formula1>Lists!$B$2:$B$31</formula1>
    </dataValidation>
    <dataValidation type="list" allowBlank="1" showErrorMessage="1" errorStyle="warning" errorTitle="Pick a condition" error="Choose from the list, or add a new option on the Lists sheet." sqref="H2:H500">
      <formula1>Lists!$C$2:$C$31</formula1>
    </dataValidation>
    <dataValidation type="date" operator="greaterThan" allowBlank="1" showErrorMessage="1" errorStyle="warning" errorTitle="Enter a date" error="Type a date, for example 12/03/2024." sqref="I2:I500">
      <formula1>18264</formula1>
    </dataValidation>
    <dataValidation type="list" allowBlank="1" showErrorMessage="1" errorStyle="warning" errorTitle="Pick a currency" error="Choose from the list, or add a new option on the Lists sheet." sqref="K2:K500">
      <formula1>Lists!$E$2:$E$31</formula1>
    </dataValidation>
    <dataValidation type="list" allowBlank="1" showErrorMessage="1" errorStyle="warning" errorTitle="Pick a depreciation method" error="Choose from the list, or add a new option on the Lists sheet." sqref="M2:M500">
      <formula1>Lists!$D$2:$D$31</formula1>
    </dataValidation>
    <dataValidation type="date" operator="greaterThan" allowBlank="1" showErrorMessage="1" errorStyle="warning" errorTitle="Enter a date" error="Type a date, for example 12/03/2024." sqref="P2:P500">
      <formula1>18264</formula1>
    </dataValidation>
    <dataValidation type="date" operator="greaterThan" allowBlank="1" showErrorMessage="1" errorStyle="warning" errorTitle="Enter a date" error="Type a date, for example 12/03/2024." sqref="Q2:Q500">
      <formula1>18264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A853"/>
    <pageSetUpPr fitToPage="1"/>
  </sheetPr>
  <dimension ref="A1:D22"/>
  <sheetFormatPr defaultRowHeight="15" outlineLevelRow="0" outlineLevelCol="0" x14ac:dyDescent="55"/>
  <cols>
    <col min="1" max="1" width="30" customWidth="1"/>
    <col min="2" max="2" width="14" customWidth="1"/>
    <col min="3" max="3" width="18" customWidth="1"/>
    <col min="4" max="4" width="20" customWidth="1"/>
  </cols>
  <sheetData>
    <row r="1" spans="1:1" x14ac:dyDescent="0.25">
      <c r="A1" s="18" t="s">
        <v>56</v>
      </c>
    </row>
    <row r="2" spans="1:1" x14ac:dyDescent="0.25">
      <c r="A2" s="19" t="s">
        <v>57</v>
      </c>
    </row>
    <row r="4" spans="1:4" x14ac:dyDescent="0.25">
      <c r="A4" s="20" t="s">
        <v>21</v>
      </c>
      <c r="B4" s="20" t="s">
        <v>58</v>
      </c>
      <c r="C4" s="20" t="s">
        <v>28</v>
      </c>
      <c r="D4" s="20" t="s">
        <v>32</v>
      </c>
    </row>
    <row r="5" spans="1:4" x14ac:dyDescent="0.25">
      <c r="A5">
        <f>Lists!A2</f>
      </c>
      <c r="B5">
        <f>IF(A5="","",COUNTIFS(Register!$C$2:$C$500,A5,Register!$B$2:$B$500,"&lt;&gt;",Register!$G$2:$G$500,"&lt;&gt;Disposed",Register!$G$2:$G$500,"&lt;&gt;Lost"))</f>
      </c>
      <c r="C5" s="15">
        <f>IF(A5="","",SUMIFS(Register!$J$2:$J$500,Register!$C$2:$C$500,A5,Register!$G$2:$G$500,"&lt;&gt;Disposed",Register!$G$2:$G$500,"&lt;&gt;Lost"))</f>
      </c>
      <c r="D5" s="15">
        <f>IF(A5="","",SUMIFS(Register!$N$2:$N$500,Register!$C$2:$C$500,A5,Register!$G$2:$G$500,"&lt;&gt;Disposed",Register!$G$2:$G$500,"&lt;&gt;Lost"))</f>
      </c>
    </row>
    <row r="6" spans="1:4" x14ac:dyDescent="0.25">
      <c r="A6">
        <f>Lists!A3</f>
      </c>
      <c r="B6">
        <f>IF(A6="","",COUNTIFS(Register!$C$2:$C$500,A6,Register!$B$2:$B$500,"&lt;&gt;",Register!$G$2:$G$500,"&lt;&gt;Disposed",Register!$G$2:$G$500,"&lt;&gt;Lost"))</f>
      </c>
      <c r="C6" s="15">
        <f>IF(A6="","",SUMIFS(Register!$J$2:$J$500,Register!$C$2:$C$500,A6,Register!$G$2:$G$500,"&lt;&gt;Disposed",Register!$G$2:$G$500,"&lt;&gt;Lost"))</f>
      </c>
      <c r="D6" s="15">
        <f>IF(A6="","",SUMIFS(Register!$N$2:$N$500,Register!$C$2:$C$500,A6,Register!$G$2:$G$500,"&lt;&gt;Disposed",Register!$G$2:$G$500,"&lt;&gt;Lost"))</f>
      </c>
    </row>
    <row r="7" spans="1:4" x14ac:dyDescent="0.25">
      <c r="A7">
        <f>Lists!A4</f>
      </c>
      <c r="B7">
        <f>IF(A7="","",COUNTIFS(Register!$C$2:$C$500,A7,Register!$B$2:$B$500,"&lt;&gt;",Register!$G$2:$G$500,"&lt;&gt;Disposed",Register!$G$2:$G$500,"&lt;&gt;Lost"))</f>
      </c>
      <c r="C7" s="15">
        <f>IF(A7="","",SUMIFS(Register!$J$2:$J$500,Register!$C$2:$C$500,A7,Register!$G$2:$G$500,"&lt;&gt;Disposed",Register!$G$2:$G$500,"&lt;&gt;Lost"))</f>
      </c>
      <c r="D7" s="15">
        <f>IF(A7="","",SUMIFS(Register!$N$2:$N$500,Register!$C$2:$C$500,A7,Register!$G$2:$G$500,"&lt;&gt;Disposed",Register!$G$2:$G$500,"&lt;&gt;Lost"))</f>
      </c>
    </row>
    <row r="8" spans="1:4" x14ac:dyDescent="0.25">
      <c r="A8">
        <f>Lists!A5</f>
      </c>
      <c r="B8">
        <f>IF(A8="","",COUNTIFS(Register!$C$2:$C$500,A8,Register!$B$2:$B$500,"&lt;&gt;",Register!$G$2:$G$500,"&lt;&gt;Disposed",Register!$G$2:$G$500,"&lt;&gt;Lost"))</f>
      </c>
      <c r="C8" s="15">
        <f>IF(A8="","",SUMIFS(Register!$J$2:$J$500,Register!$C$2:$C$500,A8,Register!$G$2:$G$500,"&lt;&gt;Disposed",Register!$G$2:$G$500,"&lt;&gt;Lost"))</f>
      </c>
      <c r="D8" s="15">
        <f>IF(A8="","",SUMIFS(Register!$N$2:$N$500,Register!$C$2:$C$500,A8,Register!$G$2:$G$500,"&lt;&gt;Disposed",Register!$G$2:$G$500,"&lt;&gt;Lost"))</f>
      </c>
    </row>
    <row r="9" spans="1:4" x14ac:dyDescent="0.25">
      <c r="A9">
        <f>Lists!A6</f>
      </c>
      <c r="B9">
        <f>IF(A9="","",COUNTIFS(Register!$C$2:$C$500,A9,Register!$B$2:$B$500,"&lt;&gt;",Register!$G$2:$G$500,"&lt;&gt;Disposed",Register!$G$2:$G$500,"&lt;&gt;Lost"))</f>
      </c>
      <c r="C9" s="15">
        <f>IF(A9="","",SUMIFS(Register!$J$2:$J$500,Register!$C$2:$C$500,A9,Register!$G$2:$G$500,"&lt;&gt;Disposed",Register!$G$2:$G$500,"&lt;&gt;Lost"))</f>
      </c>
      <c r="D9" s="15">
        <f>IF(A9="","",SUMIFS(Register!$N$2:$N$500,Register!$C$2:$C$500,A9,Register!$G$2:$G$500,"&lt;&gt;Disposed",Register!$G$2:$G$500,"&lt;&gt;Lost"))</f>
      </c>
    </row>
    <row r="10" spans="1:4" x14ac:dyDescent="0.25">
      <c r="A10">
        <f>Lists!A7</f>
      </c>
      <c r="B10">
        <f>IF(A10="","",COUNTIFS(Register!$C$2:$C$500,A10,Register!$B$2:$B$500,"&lt;&gt;",Register!$G$2:$G$500,"&lt;&gt;Disposed",Register!$G$2:$G$500,"&lt;&gt;Lost"))</f>
      </c>
      <c r="C10" s="15">
        <f>IF(A10="","",SUMIFS(Register!$J$2:$J$500,Register!$C$2:$C$500,A10,Register!$G$2:$G$500,"&lt;&gt;Disposed",Register!$G$2:$G$500,"&lt;&gt;Lost"))</f>
      </c>
      <c r="D10" s="15">
        <f>IF(A10="","",SUMIFS(Register!$N$2:$N$500,Register!$C$2:$C$500,A10,Register!$G$2:$G$500,"&lt;&gt;Disposed",Register!$G$2:$G$500,"&lt;&gt;Lost"))</f>
      </c>
    </row>
    <row r="11" spans="1:4" x14ac:dyDescent="0.25">
      <c r="A11">
        <f>Lists!A8</f>
      </c>
      <c r="B11">
        <f>IF(A11="","",COUNTIFS(Register!$C$2:$C$500,A11,Register!$B$2:$B$500,"&lt;&gt;",Register!$G$2:$G$500,"&lt;&gt;Disposed",Register!$G$2:$G$500,"&lt;&gt;Lost"))</f>
      </c>
      <c r="C11" s="15">
        <f>IF(A11="","",SUMIFS(Register!$J$2:$J$500,Register!$C$2:$C$500,A11,Register!$G$2:$G$500,"&lt;&gt;Disposed",Register!$G$2:$G$500,"&lt;&gt;Lost"))</f>
      </c>
      <c r="D11" s="15">
        <f>IF(A11="","",SUMIFS(Register!$N$2:$N$500,Register!$C$2:$C$500,A11,Register!$G$2:$G$500,"&lt;&gt;Disposed",Register!$G$2:$G$500,"&lt;&gt;Lost"))</f>
      </c>
    </row>
    <row r="12" spans="1:4" x14ac:dyDescent="0.25">
      <c r="A12">
        <f>Lists!A9</f>
      </c>
      <c r="B12">
        <f>IF(A12="","",COUNTIFS(Register!$C$2:$C$500,A12,Register!$B$2:$B$500,"&lt;&gt;",Register!$G$2:$G$500,"&lt;&gt;Disposed",Register!$G$2:$G$500,"&lt;&gt;Lost"))</f>
      </c>
      <c r="C12" s="15">
        <f>IF(A12="","",SUMIFS(Register!$J$2:$J$500,Register!$C$2:$C$500,A12,Register!$G$2:$G$500,"&lt;&gt;Disposed",Register!$G$2:$G$500,"&lt;&gt;Lost"))</f>
      </c>
      <c r="D12" s="15">
        <f>IF(A12="","",SUMIFS(Register!$N$2:$N$500,Register!$C$2:$C$500,A12,Register!$G$2:$G$500,"&lt;&gt;Disposed",Register!$G$2:$G$500,"&lt;&gt;Lost"))</f>
      </c>
    </row>
    <row r="13" spans="1:4" x14ac:dyDescent="0.25">
      <c r="A13">
        <f>Lists!A10</f>
      </c>
      <c r="B13">
        <f>IF(A13="","",COUNTIFS(Register!$C$2:$C$500,A13,Register!$B$2:$B$500,"&lt;&gt;",Register!$G$2:$G$500,"&lt;&gt;Disposed",Register!$G$2:$G$500,"&lt;&gt;Lost"))</f>
      </c>
      <c r="C13" s="15">
        <f>IF(A13="","",SUMIFS(Register!$J$2:$J$500,Register!$C$2:$C$500,A13,Register!$G$2:$G$500,"&lt;&gt;Disposed",Register!$G$2:$G$500,"&lt;&gt;Lost"))</f>
      </c>
      <c r="D13" s="15">
        <f>IF(A13="","",SUMIFS(Register!$N$2:$N$500,Register!$C$2:$C$500,A13,Register!$G$2:$G$500,"&lt;&gt;Disposed",Register!$G$2:$G$500,"&lt;&gt;Lost"))</f>
      </c>
    </row>
    <row r="14" spans="1:4" s="21" customFormat="1" x14ac:dyDescent="0.25">
      <c r="A14" s="21" t="s">
        <v>59</v>
      </c>
      <c r="B14" s="21">
        <f>SUM(B5:B13)</f>
      </c>
      <c r="C14" s="22">
        <f>SUM(C5:C13)</f>
      </c>
      <c r="D14" s="22">
        <f>SUM(D5:D13)</f>
      </c>
    </row>
    <row r="15" spans="1:1" x14ac:dyDescent="0.25">
      <c r="A15" s="23" t="s">
        <v>60</v>
      </c>
    </row>
    <row r="17" spans="1:1" x14ac:dyDescent="0.25">
      <c r="A17" s="24" t="s">
        <v>61</v>
      </c>
    </row>
    <row r="18" spans="1:2" x14ac:dyDescent="0.25">
      <c r="A18" t="s">
        <v>62</v>
      </c>
      <c r="B18">
        <f>COUNTIFS(Register!$P$2:$P$500,"&lt;"&amp;TODAY(),Register!$G$2:$G$500,"&lt;&gt;Disposed",Register!$G$2:$G$500,"&lt;&gt;Lost")</f>
      </c>
    </row>
    <row r="19" spans="1:2" x14ac:dyDescent="0.25">
      <c r="A19" t="s">
        <v>63</v>
      </c>
      <c r="B19">
        <f>COUNTIFS(Register!$P$2:$P$500,"&gt;="&amp;TODAY(),Register!$P$2:$P$500,"&lt;="&amp;(TODAY()+60),Register!$G$2:$G$500,"&lt;&gt;Disposed",Register!$G$2:$G$500,"&lt;&gt;Lost")</f>
      </c>
    </row>
    <row r="20" spans="1:2" x14ac:dyDescent="0.25">
      <c r="A20" t="s">
        <v>64</v>
      </c>
      <c r="B20">
        <f>COUNTIFS(Register!$Q$2:$Q$500,"&lt;"&amp;TODAY(),Register!$G$2:$G$500,"&lt;&gt;Disposed",Register!$G$2:$G$500,"&lt;&gt;Lost")</f>
      </c>
    </row>
    <row r="21" spans="1:2" x14ac:dyDescent="0.25">
      <c r="A21" t="s">
        <v>65</v>
      </c>
      <c r="B21">
        <f>COUNTIFS(Register!$B$2:$B$500,"&lt;&gt;",Register!$E$2:$E$500,"",Register!$G$2:$G$500,"&lt;&gt;Disposed",Register!$G$2:$G$500,"&lt;&gt;Lost")</f>
      </c>
    </row>
    <row r="22" spans="1:2" x14ac:dyDescent="0.25">
      <c r="A22" t="s">
        <v>66</v>
      </c>
      <c r="B22">
        <f>COUNTIFS(Register!$B$2:$B$500,"&lt;&gt;",Register!$D$2:$D$500,"",Register!$G$2:$G$500,"&lt;&gt;Disposed",Register!$G$2:$G$500,"&lt;&gt;Lost")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AA0B2"/>
  </sheetPr>
  <dimension ref="A1:G10"/>
  <sheetFormatPr defaultRowHeight="15" outlineLevelRow="0" outlineLevelCol="0" x14ac:dyDescent="55"/>
  <cols>
    <col min="1" max="1" width="24" customWidth="1"/>
    <col min="2" max="3" width="14" customWidth="1"/>
    <col min="4" max="4" width="23" customWidth="1"/>
    <col min="5" max="5" width="14" customWidth="1"/>
    <col min="7" max="7" width="70" customWidth="1"/>
  </cols>
  <sheetData>
    <row r="1" ht="48" customHeight="1" spans="1:7" x14ac:dyDescent="0.25">
      <c r="A1" s="25" t="s">
        <v>21</v>
      </c>
      <c r="B1" s="25" t="s">
        <v>25</v>
      </c>
      <c r="C1" s="25" t="s">
        <v>26</v>
      </c>
      <c r="D1" s="25" t="s">
        <v>31</v>
      </c>
      <c r="E1" s="25" t="s">
        <v>29</v>
      </c>
      <c r="G1" s="26" t="s">
        <v>67</v>
      </c>
    </row>
    <row r="2" spans="1:5" x14ac:dyDescent="0.25">
      <c r="A2" t="s">
        <v>39</v>
      </c>
      <c r="B2" t="s">
        <v>43</v>
      </c>
      <c r="C2" t="s">
        <v>68</v>
      </c>
      <c r="D2" t="s">
        <v>54</v>
      </c>
      <c r="E2" t="s">
        <v>45</v>
      </c>
    </row>
    <row r="3" spans="1:5" x14ac:dyDescent="0.25">
      <c r="A3" t="s">
        <v>50</v>
      </c>
      <c r="B3" t="s">
        <v>69</v>
      </c>
      <c r="C3" t="s">
        <v>44</v>
      </c>
      <c r="D3" t="s">
        <v>46</v>
      </c>
      <c r="E3" t="s">
        <v>70</v>
      </c>
    </row>
    <row r="4" spans="1:5" x14ac:dyDescent="0.25">
      <c r="A4" t="s">
        <v>71</v>
      </c>
      <c r="B4" t="s">
        <v>72</v>
      </c>
      <c r="C4" t="s">
        <v>73</v>
      </c>
      <c r="E4" t="s">
        <v>74</v>
      </c>
    </row>
    <row r="5" spans="1:5" x14ac:dyDescent="0.25">
      <c r="A5" t="s">
        <v>75</v>
      </c>
      <c r="B5" t="s">
        <v>76</v>
      </c>
      <c r="C5" t="s">
        <v>77</v>
      </c>
      <c r="E5" t="s">
        <v>78</v>
      </c>
    </row>
    <row r="6" spans="1:5" x14ac:dyDescent="0.25">
      <c r="A6" t="s">
        <v>79</v>
      </c>
      <c r="B6" t="s">
        <v>80</v>
      </c>
      <c r="C6" t="s">
        <v>81</v>
      </c>
      <c r="E6" t="s">
        <v>82</v>
      </c>
    </row>
    <row r="7" spans="1:2" x14ac:dyDescent="0.25">
      <c r="A7" t="s">
        <v>83</v>
      </c>
      <c r="B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Register</vt:lpstr>
      <vt:lpstr>Summary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Asset Register</dc:creator>
  <dc:title>Asset register template</dc:title>
  <dc:subject/>
  <dc:description/>
  <cp:keywords/>
  <cp:category/>
  <cp:lastModifiedBy>Unknown</cp:lastModifiedBy>
  <dcterms:created xsi:type="dcterms:W3CDTF">2026-10-14T00:31:58Z</dcterms:created>
  <dcterms:modified xsi:type="dcterms:W3CDTF">2026-10-14T00:31:58Z</dcterms:modified>
</cp:coreProperties>
</file>