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sammenpv.sharepoint.com/sites/Externalsharing-Sammen-website/Shared Documents/External files/Arkivert/Studentliv/Maler/"/>
    </mc:Choice>
  </mc:AlternateContent>
  <xr:revisionPtr revIDLastSave="0" documentId="8_{E544DCBD-A228-42CD-B3B0-EBF090ADE11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versikt" sheetId="2" r:id="rId1"/>
    <sheet name="Regnskap" sheetId="1" r:id="rId2"/>
    <sheet name="Resultatrapport" sheetId="3" r:id="rId3"/>
    <sheet name="Budsjett" sheetId="4" r:id="rId4"/>
  </sheets>
  <definedNames>
    <definedName name="Bokføringsareale">Regnskap!$E$6:$SJ$12,Regnskap!$E$14:$SJ$17,Regnskap!$E$20:$SJ$27,Regnskap!$E$29:$SJ$61</definedName>
    <definedName name="Regnskap">Regnskap!$B$6:$D$61</definedName>
    <definedName name="_xlnm.Print_Area" localSheetId="3">Budsjett!$B$3:$G$60</definedName>
    <definedName name="_xlnm.Print_Area" localSheetId="2">Resultatrapport!$B$3:$E$59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4" l="1"/>
  <c r="E20" i="4"/>
  <c r="C8" i="2" l="1"/>
  <c r="D11" i="4" l="1"/>
  <c r="D22" i="4" s="1"/>
  <c r="C9" i="3"/>
  <c r="F8" i="2"/>
  <c r="F22" i="2"/>
  <c r="F23" i="2"/>
  <c r="F24" i="2"/>
  <c r="F21" i="2"/>
  <c r="F12" i="2"/>
  <c r="F13" i="2"/>
  <c r="F14" i="2"/>
  <c r="F15" i="2"/>
  <c r="F16" i="2"/>
  <c r="F17" i="2"/>
  <c r="F1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22" i="2"/>
  <c r="C12" i="2"/>
  <c r="C13" i="2"/>
  <c r="C14" i="2"/>
  <c r="C15" i="2"/>
  <c r="C16" i="2"/>
  <c r="C17" i="2"/>
  <c r="C18" i="2"/>
  <c r="C11" i="2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23" i="3"/>
  <c r="C13" i="3"/>
  <c r="C14" i="3"/>
  <c r="C15" i="3"/>
  <c r="C16" i="3"/>
  <c r="C17" i="3"/>
  <c r="C18" i="3"/>
  <c r="C19" i="3"/>
  <c r="C12" i="3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23" i="4"/>
  <c r="C13" i="4"/>
  <c r="C14" i="4"/>
  <c r="C15" i="4"/>
  <c r="C16" i="4"/>
  <c r="C17" i="4"/>
  <c r="C18" i="4"/>
  <c r="C19" i="4"/>
  <c r="C12" i="4"/>
  <c r="E11" i="4" l="1"/>
  <c r="E22" i="4" s="1"/>
  <c r="E57" i="4"/>
  <c r="D6" i="1"/>
  <c r="G11" i="2" l="1"/>
  <c r="SJ62" i="1"/>
  <c r="SI62" i="1"/>
  <c r="SH62" i="1"/>
  <c r="SG62" i="1"/>
  <c r="SF62" i="1"/>
  <c r="SE62" i="1"/>
  <c r="SD62" i="1"/>
  <c r="SC62" i="1"/>
  <c r="SB62" i="1"/>
  <c r="SA62" i="1"/>
  <c r="RZ62" i="1"/>
  <c r="RY62" i="1"/>
  <c r="RX62" i="1"/>
  <c r="RW62" i="1"/>
  <c r="RV62" i="1"/>
  <c r="RU62" i="1"/>
  <c r="RT62" i="1"/>
  <c r="RS62" i="1"/>
  <c r="RR62" i="1"/>
  <c r="RQ62" i="1"/>
  <c r="RP62" i="1"/>
  <c r="RO62" i="1"/>
  <c r="RN62" i="1"/>
  <c r="RM62" i="1"/>
  <c r="RL62" i="1"/>
  <c r="RK62" i="1"/>
  <c r="RJ62" i="1"/>
  <c r="RI62" i="1"/>
  <c r="RH62" i="1"/>
  <c r="RG62" i="1"/>
  <c r="RF62" i="1"/>
  <c r="RE62" i="1"/>
  <c r="RD62" i="1"/>
  <c r="RC62" i="1"/>
  <c r="RB62" i="1"/>
  <c r="RA62" i="1"/>
  <c r="QZ62" i="1"/>
  <c r="QY62" i="1"/>
  <c r="QX62" i="1"/>
  <c r="QW62" i="1"/>
  <c r="QV62" i="1"/>
  <c r="QU62" i="1"/>
  <c r="QT62" i="1"/>
  <c r="QS62" i="1"/>
  <c r="QR62" i="1"/>
  <c r="QQ62" i="1"/>
  <c r="QP62" i="1"/>
  <c r="QO62" i="1"/>
  <c r="QN62" i="1"/>
  <c r="QM62" i="1"/>
  <c r="QL62" i="1"/>
  <c r="QK62" i="1"/>
  <c r="QJ62" i="1"/>
  <c r="QI62" i="1"/>
  <c r="QH62" i="1"/>
  <c r="QG62" i="1"/>
  <c r="QF62" i="1"/>
  <c r="QE62" i="1"/>
  <c r="QD62" i="1"/>
  <c r="QC62" i="1"/>
  <c r="QB62" i="1"/>
  <c r="QA62" i="1"/>
  <c r="PZ62" i="1"/>
  <c r="PY62" i="1"/>
  <c r="PX62" i="1"/>
  <c r="PW62" i="1"/>
  <c r="PV62" i="1"/>
  <c r="PU62" i="1"/>
  <c r="PT62" i="1"/>
  <c r="PS62" i="1"/>
  <c r="PR62" i="1"/>
  <c r="PQ62" i="1"/>
  <c r="PP62" i="1"/>
  <c r="PO62" i="1"/>
  <c r="PN62" i="1"/>
  <c r="PM62" i="1"/>
  <c r="PL62" i="1"/>
  <c r="PK62" i="1"/>
  <c r="PJ62" i="1"/>
  <c r="PI62" i="1"/>
  <c r="PH62" i="1"/>
  <c r="PG62" i="1"/>
  <c r="PF62" i="1"/>
  <c r="PE62" i="1"/>
  <c r="PD62" i="1"/>
  <c r="PC62" i="1"/>
  <c r="PB62" i="1"/>
  <c r="PA62" i="1"/>
  <c r="OZ62" i="1"/>
  <c r="OY62" i="1"/>
  <c r="OX62" i="1"/>
  <c r="OW62" i="1"/>
  <c r="OV62" i="1"/>
  <c r="OU62" i="1"/>
  <c r="OT62" i="1"/>
  <c r="OS62" i="1"/>
  <c r="OR62" i="1"/>
  <c r="OQ62" i="1"/>
  <c r="OP62" i="1"/>
  <c r="OO62" i="1"/>
  <c r="ON62" i="1"/>
  <c r="OM62" i="1"/>
  <c r="OL62" i="1"/>
  <c r="OK62" i="1"/>
  <c r="OJ62" i="1"/>
  <c r="OI62" i="1"/>
  <c r="OH62" i="1"/>
  <c r="OG62" i="1"/>
  <c r="OF62" i="1"/>
  <c r="OE62" i="1"/>
  <c r="OD62" i="1"/>
  <c r="OC62" i="1"/>
  <c r="OB62" i="1"/>
  <c r="OA62" i="1"/>
  <c r="NZ62" i="1"/>
  <c r="NY62" i="1"/>
  <c r="NX62" i="1"/>
  <c r="NW62" i="1"/>
  <c r="NV62" i="1"/>
  <c r="NU62" i="1"/>
  <c r="NT62" i="1"/>
  <c r="NS62" i="1"/>
  <c r="NR62" i="1"/>
  <c r="NQ62" i="1"/>
  <c r="NP62" i="1"/>
  <c r="NO62" i="1"/>
  <c r="NN62" i="1"/>
  <c r="NM62" i="1"/>
  <c r="NL62" i="1"/>
  <c r="NK62" i="1"/>
  <c r="NJ62" i="1"/>
  <c r="NI62" i="1"/>
  <c r="NH62" i="1"/>
  <c r="NG62" i="1"/>
  <c r="NF62" i="1"/>
  <c r="NE62" i="1"/>
  <c r="ND62" i="1"/>
  <c r="NC62" i="1"/>
  <c r="NB62" i="1"/>
  <c r="NA62" i="1"/>
  <c r="MZ62" i="1"/>
  <c r="MY62" i="1"/>
  <c r="MX62" i="1"/>
  <c r="MW62" i="1"/>
  <c r="MV62" i="1"/>
  <c r="MU62" i="1"/>
  <c r="MT62" i="1"/>
  <c r="MS62" i="1"/>
  <c r="MR62" i="1"/>
  <c r="MQ62" i="1"/>
  <c r="MP62" i="1"/>
  <c r="MO62" i="1"/>
  <c r="MN62" i="1"/>
  <c r="MM62" i="1"/>
  <c r="ML62" i="1"/>
  <c r="MK62" i="1"/>
  <c r="MJ62" i="1"/>
  <c r="MI62" i="1"/>
  <c r="MH62" i="1"/>
  <c r="MG62" i="1"/>
  <c r="MF62" i="1"/>
  <c r="ME62" i="1"/>
  <c r="MD62" i="1"/>
  <c r="MC62" i="1"/>
  <c r="MB62" i="1"/>
  <c r="MA62" i="1"/>
  <c r="LZ62" i="1"/>
  <c r="LY62" i="1"/>
  <c r="LX62" i="1"/>
  <c r="LW62" i="1"/>
  <c r="LV62" i="1"/>
  <c r="LU62" i="1"/>
  <c r="LT62" i="1"/>
  <c r="LS62" i="1"/>
  <c r="LR62" i="1"/>
  <c r="LQ62" i="1"/>
  <c r="LP62" i="1"/>
  <c r="LO62" i="1"/>
  <c r="LN62" i="1"/>
  <c r="LM62" i="1"/>
  <c r="LL62" i="1"/>
  <c r="LK62" i="1"/>
  <c r="LJ62" i="1"/>
  <c r="LI62" i="1"/>
  <c r="LH62" i="1"/>
  <c r="LG62" i="1"/>
  <c r="LF62" i="1"/>
  <c r="LE62" i="1"/>
  <c r="LD62" i="1"/>
  <c r="LC62" i="1"/>
  <c r="LB62" i="1"/>
  <c r="LA62" i="1"/>
  <c r="KZ62" i="1"/>
  <c r="KY62" i="1"/>
  <c r="KX62" i="1"/>
  <c r="KW62" i="1"/>
  <c r="KV62" i="1"/>
  <c r="KU62" i="1"/>
  <c r="KT62" i="1"/>
  <c r="KS62" i="1"/>
  <c r="KR62" i="1"/>
  <c r="KQ62" i="1"/>
  <c r="KP62" i="1"/>
  <c r="KO62" i="1"/>
  <c r="KN62" i="1"/>
  <c r="KM62" i="1"/>
  <c r="KL62" i="1"/>
  <c r="KK62" i="1"/>
  <c r="KJ62" i="1"/>
  <c r="KI62" i="1"/>
  <c r="KH62" i="1"/>
  <c r="KG62" i="1"/>
  <c r="KF62" i="1"/>
  <c r="KE62" i="1"/>
  <c r="KD62" i="1"/>
  <c r="KC62" i="1"/>
  <c r="KB62" i="1"/>
  <c r="KA62" i="1"/>
  <c r="JZ62" i="1"/>
  <c r="JY62" i="1"/>
  <c r="JX62" i="1"/>
  <c r="JW62" i="1"/>
  <c r="JV62" i="1"/>
  <c r="JU62" i="1"/>
  <c r="JT62" i="1"/>
  <c r="JS62" i="1"/>
  <c r="JR62" i="1"/>
  <c r="JQ62" i="1"/>
  <c r="JP62" i="1"/>
  <c r="JO62" i="1"/>
  <c r="JN62" i="1"/>
  <c r="JM62" i="1"/>
  <c r="JL62" i="1"/>
  <c r="JK62" i="1"/>
  <c r="JJ62" i="1"/>
  <c r="JI62" i="1"/>
  <c r="JH62" i="1"/>
  <c r="JG62" i="1"/>
  <c r="JF62" i="1"/>
  <c r="JE62" i="1"/>
  <c r="JD62" i="1"/>
  <c r="JC62" i="1"/>
  <c r="JB62" i="1"/>
  <c r="JA62" i="1"/>
  <c r="IZ62" i="1"/>
  <c r="IY62" i="1"/>
  <c r="IX62" i="1"/>
  <c r="IW62" i="1"/>
  <c r="IV62" i="1"/>
  <c r="IU62" i="1"/>
  <c r="IT62" i="1"/>
  <c r="IS62" i="1"/>
  <c r="IR62" i="1"/>
  <c r="IQ62" i="1"/>
  <c r="IP62" i="1"/>
  <c r="IO62" i="1"/>
  <c r="IN62" i="1"/>
  <c r="IM62" i="1"/>
  <c r="IL62" i="1"/>
  <c r="IK62" i="1"/>
  <c r="IJ62" i="1"/>
  <c r="II62" i="1"/>
  <c r="IH62" i="1"/>
  <c r="IG62" i="1"/>
  <c r="IF62" i="1"/>
  <c r="IE62" i="1"/>
  <c r="ID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62" i="1"/>
  <c r="D61" i="1"/>
  <c r="D60" i="1"/>
  <c r="D54" i="4" s="1"/>
  <c r="D59" i="1"/>
  <c r="D53" i="4" s="1"/>
  <c r="D58" i="1"/>
  <c r="D52" i="4" s="1"/>
  <c r="D57" i="1"/>
  <c r="D51" i="4" s="1"/>
  <c r="D56" i="1"/>
  <c r="D50" i="4" s="1"/>
  <c r="D55" i="1"/>
  <c r="D49" i="4" s="1"/>
  <c r="D54" i="1"/>
  <c r="D48" i="4" s="1"/>
  <c r="D53" i="1"/>
  <c r="D47" i="4" s="1"/>
  <c r="D52" i="1"/>
  <c r="D46" i="4" s="1"/>
  <c r="D51" i="1"/>
  <c r="D45" i="4" s="1"/>
  <c r="D50" i="1"/>
  <c r="D44" i="4" s="1"/>
  <c r="D49" i="1"/>
  <c r="D43" i="4" s="1"/>
  <c r="D48" i="1"/>
  <c r="D42" i="4" s="1"/>
  <c r="D47" i="1"/>
  <c r="D41" i="4" s="1"/>
  <c r="D46" i="1"/>
  <c r="D40" i="4" s="1"/>
  <c r="D45" i="1"/>
  <c r="D39" i="4" s="1"/>
  <c r="D44" i="1"/>
  <c r="D38" i="4" s="1"/>
  <c r="D43" i="1"/>
  <c r="D37" i="4" s="1"/>
  <c r="D42" i="1"/>
  <c r="D36" i="4" s="1"/>
  <c r="D41" i="1"/>
  <c r="D35" i="4" s="1"/>
  <c r="D40" i="1"/>
  <c r="D34" i="4" s="1"/>
  <c r="D39" i="1"/>
  <c r="D33" i="4" s="1"/>
  <c r="D38" i="1"/>
  <c r="D32" i="4" s="1"/>
  <c r="D37" i="1"/>
  <c r="D31" i="4" s="1"/>
  <c r="D36" i="1"/>
  <c r="D30" i="4" s="1"/>
  <c r="D35" i="1"/>
  <c r="D29" i="4" s="1"/>
  <c r="D34" i="1"/>
  <c r="D28" i="4" s="1"/>
  <c r="D33" i="1"/>
  <c r="D27" i="4" s="1"/>
  <c r="D32" i="1"/>
  <c r="D26" i="4" s="1"/>
  <c r="D31" i="1"/>
  <c r="D25" i="4" s="1"/>
  <c r="D30" i="1"/>
  <c r="D24" i="4" s="1"/>
  <c r="D29" i="1"/>
  <c r="D23" i="4" s="1"/>
  <c r="D27" i="1"/>
  <c r="D26" i="1"/>
  <c r="D25" i="1"/>
  <c r="D16" i="2" s="1"/>
  <c r="D24" i="1"/>
  <c r="D15" i="2" s="1"/>
  <c r="D23" i="1"/>
  <c r="D22" i="1"/>
  <c r="D21" i="1"/>
  <c r="D20" i="1"/>
  <c r="D11" i="2" s="1"/>
  <c r="D17" i="1"/>
  <c r="D16" i="1"/>
  <c r="D15" i="1"/>
  <c r="D14" i="1"/>
  <c r="D12" i="1"/>
  <c r="D11" i="1"/>
  <c r="D10" i="1"/>
  <c r="D9" i="1"/>
  <c r="G14" i="2" s="1"/>
  <c r="D8" i="1"/>
  <c r="G13" i="2" s="1"/>
  <c r="D7" i="1"/>
  <c r="G12" i="2" s="1"/>
  <c r="D12" i="2" l="1"/>
  <c r="D13" i="3"/>
  <c r="D15" i="4"/>
  <c r="D15" i="3"/>
  <c r="D19" i="3"/>
  <c r="D19" i="4"/>
  <c r="D18" i="3"/>
  <c r="D18" i="4"/>
  <c r="D12" i="4"/>
  <c r="D12" i="3"/>
  <c r="D16" i="3"/>
  <c r="D16" i="4"/>
  <c r="D17" i="2"/>
  <c r="D13" i="4"/>
  <c r="D17" i="3"/>
  <c r="D17" i="4"/>
  <c r="D14" i="2"/>
  <c r="D18" i="2"/>
  <c r="D14" i="3"/>
  <c r="D14" i="4"/>
  <c r="G16" i="2"/>
  <c r="G15" i="2"/>
  <c r="D13" i="2"/>
  <c r="G21" i="2"/>
  <c r="G23" i="2"/>
  <c r="G22" i="2"/>
  <c r="G24" i="2"/>
  <c r="G17" i="2"/>
  <c r="D26" i="3"/>
  <c r="D25" i="2"/>
  <c r="D38" i="3"/>
  <c r="D37" i="2"/>
  <c r="D54" i="3"/>
  <c r="D53" i="2"/>
  <c r="D27" i="3"/>
  <c r="D26" i="2"/>
  <c r="D31" i="3"/>
  <c r="D30" i="2"/>
  <c r="D35" i="3"/>
  <c r="D34" i="2"/>
  <c r="D39" i="3"/>
  <c r="D38" i="2"/>
  <c r="D43" i="3"/>
  <c r="D42" i="2"/>
  <c r="D47" i="3"/>
  <c r="D46" i="2"/>
  <c r="D51" i="3"/>
  <c r="D50" i="2"/>
  <c r="D34" i="3"/>
  <c r="D33" i="2"/>
  <c r="D50" i="3"/>
  <c r="D49" i="2"/>
  <c r="D28" i="3"/>
  <c r="D27" i="2"/>
  <c r="D32" i="3"/>
  <c r="D31" i="2"/>
  <c r="D36" i="3"/>
  <c r="D35" i="2"/>
  <c r="D40" i="3"/>
  <c r="D39" i="2"/>
  <c r="D44" i="3"/>
  <c r="D43" i="2"/>
  <c r="D48" i="3"/>
  <c r="D47" i="2"/>
  <c r="D52" i="3"/>
  <c r="D51" i="2"/>
  <c r="D30" i="3"/>
  <c r="D29" i="2"/>
  <c r="D42" i="3"/>
  <c r="D41" i="2"/>
  <c r="D46" i="3"/>
  <c r="D45" i="2"/>
  <c r="D25" i="3"/>
  <c r="D24" i="2"/>
  <c r="D29" i="3"/>
  <c r="D28" i="2"/>
  <c r="D33" i="3"/>
  <c r="D32" i="2"/>
  <c r="D37" i="3"/>
  <c r="D36" i="2"/>
  <c r="D41" i="3"/>
  <c r="D40" i="2"/>
  <c r="D45" i="3"/>
  <c r="D44" i="2"/>
  <c r="D49" i="3"/>
  <c r="D48" i="2"/>
  <c r="D53" i="3"/>
  <c r="D52" i="2"/>
  <c r="D24" i="3"/>
  <c r="D23" i="2"/>
  <c r="D23" i="3"/>
  <c r="D22" i="2"/>
  <c r="D62" i="1"/>
  <c r="D20" i="3" l="1"/>
  <c r="D19" i="2"/>
  <c r="G18" i="2"/>
  <c r="G25" i="2"/>
  <c r="D54" i="2"/>
  <c r="D55" i="3"/>
  <c r="D57" i="3" l="1"/>
  <c r="D56" i="2"/>
  <c r="D20" i="4"/>
  <c r="D55" i="4"/>
  <c r="D57" i="4" l="1"/>
</calcChain>
</file>

<file path=xl/sharedStrings.xml><?xml version="1.0" encoding="utf-8"?>
<sst xmlns="http://schemas.openxmlformats.org/spreadsheetml/2006/main" count="1646" uniqueCount="579">
  <si>
    <t>[i]</t>
  </si>
  <si>
    <t>RESULTATOPPSTILLING</t>
  </si>
  <si>
    <t>BALANSEOPPSTILLING</t>
  </si>
  <si>
    <t>Inntekter</t>
  </si>
  <si>
    <t>Eiendeler</t>
  </si>
  <si>
    <t>Sum Eiendeler</t>
  </si>
  <si>
    <t>Sum inntekter</t>
  </si>
  <si>
    <t>Egenkapital og gjeld</t>
  </si>
  <si>
    <t>Kostnader</t>
  </si>
  <si>
    <t>Sum EK og gjeld</t>
  </si>
  <si>
    <t>Sum kostnader</t>
  </si>
  <si>
    <t>PERIODENS RESULTAT</t>
  </si>
  <si>
    <t>KONTO ØKES MED</t>
  </si>
  <si>
    <r>
      <t xml:space="preserve">BILAGSNUMMER </t>
    </r>
    <r>
      <rPr>
        <b/>
        <sz val="12"/>
        <color theme="0"/>
        <rFont val="Wingdings"/>
        <charset val="2"/>
      </rPr>
      <t></t>
    </r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</si>
  <si>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</si>
  <si>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</si>
  <si>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</si>
  <si>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</si>
  <si>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</si>
  <si>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</si>
  <si>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</si>
  <si>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</si>
  <si>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</si>
  <si>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</si>
  <si>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</si>
  <si>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</si>
  <si>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</si>
  <si>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</si>
  <si>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</si>
  <si>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</si>
  <si>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</si>
  <si>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</si>
  <si>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</si>
  <si>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</si>
  <si>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</si>
  <si>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</si>
  <si>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</si>
  <si>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</si>
  <si>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</si>
  <si>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</si>
  <si>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</si>
  <si>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</si>
  <si>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</si>
  <si>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</si>
  <si>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</si>
  <si>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</si>
  <si>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</si>
  <si>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</si>
  <si>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</si>
  <si>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</si>
  <si>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</si>
  <si>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</si>
  <si>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</si>
  <si>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</si>
  <si>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</si>
  <si>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</si>
  <si>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</si>
  <si>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</si>
  <si>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</si>
  <si>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</si>
  <si>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</si>
  <si>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</si>
  <si>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</si>
  <si>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</si>
  <si>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</si>
  <si>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</si>
  <si>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</si>
  <si>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</si>
  <si>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</si>
  <si>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</si>
  <si>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</si>
  <si>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</si>
  <si>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</si>
  <si>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</si>
  <si>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</si>
  <si>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</si>
  <si>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</si>
  <si>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</si>
  <si>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</si>
  <si>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</si>
  <si>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</si>
  <si>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</si>
  <si>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</si>
  <si>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</si>
  <si>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</si>
  <si>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</si>
  <si>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</si>
  <si>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</si>
  <si>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</si>
  <si>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</si>
  <si>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</si>
  <si>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</si>
  <si>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</si>
  <si>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</si>
  <si>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</si>
  <si>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</si>
  <si>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</si>
  <si>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</si>
  <si>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</si>
  <si>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</si>
  <si>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</si>
  <si>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</si>
  <si>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</si>
  <si>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</si>
  <si>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</si>
  <si>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</si>
  <si>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</si>
  <si>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</si>
  <si>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</si>
  <si>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</si>
  <si>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</si>
  <si>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</si>
  <si>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</si>
  <si>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</si>
  <si>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</si>
  <si>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</si>
  <si>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</si>
  <si>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</si>
  <si>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</si>
  <si>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</si>
  <si>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</si>
  <si>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</si>
  <si>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</si>
  <si>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</si>
  <si>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</si>
  <si>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</si>
  <si>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</si>
  <si>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</si>
  <si>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</si>
  <si>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</si>
  <si>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</si>
  <si>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</si>
  <si>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</si>
  <si>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</si>
  <si>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</si>
  <si>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</si>
  <si>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</si>
  <si>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</si>
  <si>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</si>
  <si>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</si>
  <si>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</si>
  <si>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</si>
  <si>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</si>
  <si>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</si>
  <si>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</si>
  <si>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</si>
  <si>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</si>
  <si>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</si>
  <si>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</si>
  <si>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</si>
  <si>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</si>
  <si>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</si>
  <si>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</si>
  <si>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</si>
  <si>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</si>
  <si>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</si>
  <si>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</si>
  <si>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</si>
  <si>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</si>
  <si>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</si>
  <si>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</si>
  <si>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</si>
  <si>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</si>
  <si>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</si>
  <si>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</si>
  <si>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</si>
  <si>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</si>
  <si>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</si>
  <si>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</si>
  <si>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</si>
  <si>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</si>
  <si>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</si>
  <si>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</si>
  <si>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</si>
  <si>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</si>
  <si>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</si>
  <si>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</si>
  <si>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</si>
  <si>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</si>
  <si>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</si>
  <si>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</si>
  <si>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</si>
  <si>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</si>
  <si>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</si>
  <si>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</si>
  <si>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</si>
  <si>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</si>
  <si>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</si>
  <si>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</si>
  <si>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</si>
  <si>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</si>
  <si>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</si>
  <si>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</si>
  <si>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</si>
  <si>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</si>
  <si>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</si>
  <si>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</si>
  <si>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</si>
  <si>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</si>
  <si>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</si>
  <si>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</si>
  <si>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</si>
  <si>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</si>
  <si>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</si>
  <si>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</si>
  <si>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</si>
  <si>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</si>
  <si>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</si>
  <si>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</si>
  <si>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</si>
  <si>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</si>
  <si>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</si>
  <si>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</si>
  <si>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</si>
  <si>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</si>
  <si>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</si>
  <si>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</si>
  <si>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</si>
  <si>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</si>
  <si>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</si>
  <si>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</si>
  <si>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</si>
  <si>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</si>
  <si>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</si>
  <si>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</si>
  <si>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</si>
  <si>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</si>
  <si>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</si>
  <si>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</si>
  <si>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</si>
  <si>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</si>
  <si>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</si>
  <si>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</si>
  <si>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</si>
  <si>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</si>
  <si>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</si>
  <si>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</si>
  <si>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</si>
  <si>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</si>
  <si>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</si>
  <si>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</si>
  <si>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</si>
  <si>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</si>
  <si>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</si>
  <si>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</si>
  <si>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</si>
  <si>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</si>
  <si>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</si>
  <si>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</si>
  <si>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</si>
  <si>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</si>
  <si>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</si>
  <si>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</si>
  <si>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</si>
  <si>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</si>
  <si>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</si>
  <si>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</si>
  <si>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</si>
  <si>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</si>
  <si>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</si>
  <si>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</si>
  <si>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</si>
  <si>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</si>
  <si>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</si>
  <si>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</si>
  <si>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</si>
  <si>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</si>
  <si>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</si>
  <si>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</si>
  <si>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</si>
  <si>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</si>
  <si>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</si>
  <si>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</si>
  <si>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</si>
  <si>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</si>
  <si>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</si>
  <si>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</si>
  <si>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</si>
  <si>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</si>
  <si>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</si>
  <si>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</si>
  <si>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</si>
  <si>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</si>
  <si>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</si>
  <si>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</si>
  <si>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</si>
  <si>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</si>
  <si>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</si>
  <si>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</si>
  <si>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</si>
  <si>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</si>
  <si>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</si>
  <si>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</si>
  <si>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</si>
  <si>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</si>
  <si>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</si>
  <si>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</si>
  <si>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</si>
  <si>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</si>
  <si>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</si>
  <si>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</si>
  <si>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</si>
  <si>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</si>
  <si>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</si>
  <si>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</si>
  <si>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</si>
  <si>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</si>
  <si>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</si>
  <si>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</si>
  <si>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</si>
  <si>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</si>
  <si>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</si>
  <si>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</si>
  <si>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</si>
  <si>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</si>
  <si>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</si>
  <si>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</si>
  <si>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</si>
  <si>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</si>
  <si>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</si>
  <si>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</si>
  <si>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</si>
  <si>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</si>
  <si>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</si>
  <si>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</si>
  <si>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</si>
  <si>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</si>
  <si>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</si>
  <si>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</si>
  <si>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</si>
  <si>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</si>
  <si>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</si>
  <si>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</si>
  <si>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</si>
  <si>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</si>
  <si>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</si>
  <si>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</si>
  <si>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</si>
  <si>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</si>
  <si>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</si>
  <si>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</si>
  <si>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</si>
  <si>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</si>
  <si>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</si>
  <si>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</si>
  <si>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</si>
  <si>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</si>
  <si>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</si>
  <si>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</si>
  <si>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</si>
  <si>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</si>
  <si>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</si>
  <si>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</si>
  <si>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</si>
  <si>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</si>
  <si>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</si>
  <si>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</si>
  <si>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</si>
  <si>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</si>
  <si>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</si>
  <si>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</si>
  <si>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</si>
  <si>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</si>
  <si>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</si>
  <si>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</si>
  <si>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</si>
  <si>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</si>
  <si>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</si>
  <si>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</si>
  <si>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</si>
  <si>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</si>
  <si>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</si>
  <si>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</si>
  <si>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</si>
  <si>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</si>
  <si>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</si>
  <si>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</si>
  <si>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</si>
  <si>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</si>
  <si>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</si>
  <si>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</si>
  <si>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</si>
  <si>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</si>
  <si>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</si>
  <si>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</si>
  <si>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</si>
  <si>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</si>
  <si>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</si>
  <si>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</si>
  <si>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</si>
  <si>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</si>
  <si>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</si>
  <si>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</si>
  <si>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</si>
  <si>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</si>
  <si>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</si>
  <si>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</si>
  <si>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</si>
  <si>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</si>
  <si>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</si>
  <si>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</si>
  <si>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</si>
  <si>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</si>
  <si>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</si>
  <si>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</si>
  <si>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</si>
  <si>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</si>
  <si>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</si>
  <si>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</si>
  <si>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</si>
  <si>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</si>
  <si>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</si>
  <si>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</si>
  <si>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</si>
  <si>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</si>
  <si>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</si>
  <si>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</si>
  <si>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</si>
  <si>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</si>
  <si>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</si>
  <si>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</si>
  <si>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</si>
  <si>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</si>
  <si>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</si>
  <si>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</si>
  <si>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</si>
  <si>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</si>
  <si>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</si>
  <si>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</si>
  <si>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</si>
  <si>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</si>
  <si>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</si>
  <si>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</si>
  <si>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</si>
  <si>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</si>
  <si>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</si>
  <si>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</si>
  <si>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</si>
  <si>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</si>
  <si>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</si>
  <si>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</si>
  <si>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</si>
  <si>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</si>
  <si>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</si>
  <si>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</si>
  <si>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</si>
  <si>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</si>
  <si>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</si>
  <si>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</si>
  <si>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</si>
  <si>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</si>
  <si>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</si>
  <si>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</si>
  <si>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</si>
  <si>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</si>
  <si>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</si>
  <si>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</si>
  <si>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</si>
  <si>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#445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</si>
  <si>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</si>
  <si>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</si>
  <si>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</si>
  <si>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</si>
  <si>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</si>
  <si>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</si>
  <si>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</si>
  <si>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</si>
  <si>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</si>
  <si>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</si>
  <si>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</si>
  <si>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</si>
  <si>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</si>
  <si>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</si>
  <si>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</si>
  <si>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</si>
  <si>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</si>
  <si>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</si>
  <si>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</si>
  <si>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</si>
  <si>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</si>
  <si>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</si>
  <si>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</si>
  <si>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</si>
  <si>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</si>
  <si>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</si>
  <si>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</si>
  <si>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</si>
  <si>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</si>
  <si>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</si>
  <si>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</si>
  <si>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</si>
  <si>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</si>
  <si>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</si>
  <si>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</si>
  <si>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</si>
  <si>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</si>
  <si>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</si>
  <si>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</si>
  <si>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</si>
  <si>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</si>
  <si>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</si>
  <si>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</si>
  <si>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</si>
  <si>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</si>
  <si>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</si>
  <si>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</si>
  <si>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</si>
  <si>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</si>
  <si>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</si>
  <si>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</si>
  <si>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</si>
  <si>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</si>
  <si>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</si>
  <si>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</si>
  <si>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r>
      <rPr>
        <b/>
        <sz val="12"/>
        <color theme="1"/>
        <rFont val="Cambria"/>
        <family val="1"/>
      </rPr>
      <t xml:space="preserve">Dato </t>
    </r>
    <r>
      <rPr>
        <sz val="12"/>
        <color theme="1"/>
        <rFont val="Wingdings"/>
        <charset val="2"/>
      </rPr>
      <t></t>
    </r>
  </si>
  <si>
    <r>
      <rPr>
        <b/>
        <sz val="12"/>
        <color theme="1"/>
        <rFont val="Cambria"/>
        <family val="1"/>
      </rPr>
      <t xml:space="preserve">Forklaring </t>
    </r>
    <r>
      <rPr>
        <sz val="12"/>
        <color theme="1"/>
        <rFont val="Wingdings"/>
        <charset val="2"/>
      </rPr>
      <t></t>
    </r>
  </si>
  <si>
    <t>BALANSE</t>
  </si>
  <si>
    <t>IB</t>
  </si>
  <si>
    <t>UB</t>
  </si>
  <si>
    <t>+</t>
  </si>
  <si>
    <t>1300 Lån til eksterne</t>
  </si>
  <si>
    <t>1400 Varelager</t>
  </si>
  <si>
    <t>1500 Fordringer</t>
  </si>
  <si>
    <t>1550 Interne fordringer</t>
  </si>
  <si>
    <t>1900 Kontanter</t>
  </si>
  <si>
    <t>1910 Brukskonto</t>
  </si>
  <si>
    <t>1920 Sparekonto</t>
  </si>
  <si>
    <t>-</t>
  </si>
  <si>
    <t>2050 Egenkapital</t>
  </si>
  <si>
    <t>2400 Leverandørgjeld</t>
  </si>
  <si>
    <t>2910 Gjeld til interne (utlegg)</t>
  </si>
  <si>
    <t>2950 Annen gjeld</t>
  </si>
  <si>
    <t>RESULTAT</t>
  </si>
  <si>
    <t>3000 Salgsinntekter</t>
  </si>
  <si>
    <t>3100 Medlemskontingent</t>
  </si>
  <si>
    <t>3200 Billettinntekter</t>
  </si>
  <si>
    <r>
      <rPr>
        <sz val="12"/>
        <rFont val="Cambria"/>
        <family val="1"/>
      </rPr>
      <t>3400 Støtte fra</t>
    </r>
    <r>
      <rPr>
        <sz val="12"/>
        <color rgb="FFFF0000"/>
        <rFont val="Cambria"/>
        <family val="1"/>
      </rPr>
      <t xml:space="preserve"> </t>
    </r>
    <r>
      <rPr>
        <sz val="12"/>
        <rFont val="Cambria"/>
        <family val="1"/>
      </rPr>
      <t>Kulturstyret</t>
    </r>
  </si>
  <si>
    <t>3410 Støtte fra Fri Fond</t>
  </si>
  <si>
    <t>3420 Støtte fra annen støtteordning</t>
  </si>
  <si>
    <t>3900 Annen inntekt</t>
  </si>
  <si>
    <t>8050 Renteinntekter</t>
  </si>
  <si>
    <t>4000 Varekjøp til videresalg</t>
  </si>
  <si>
    <t>4300 Forbruk varelager</t>
  </si>
  <si>
    <t>4390 Beholdningsendring varer</t>
  </si>
  <si>
    <t>5000 Skattefritt honorar, interne</t>
  </si>
  <si>
    <t>5050 Skattefritt honorar, eksterne</t>
  </si>
  <si>
    <t>5700 Støtte til andre foreninger</t>
  </si>
  <si>
    <t>5900 Gaver ansatte</t>
  </si>
  <si>
    <t>5280 Mat og drikke til frivillige</t>
  </si>
  <si>
    <t>5290 Mat og drikke til styret</t>
  </si>
  <si>
    <t>6300 Leie av lokaler</t>
  </si>
  <si>
    <t>6450 Inventar</t>
  </si>
  <si>
    <t>6550 Driftsmaterialer</t>
  </si>
  <si>
    <t>6551 Datautstyr</t>
  </si>
  <si>
    <t>6552 Programvarer</t>
  </si>
  <si>
    <t>6560 Rekvisita</t>
  </si>
  <si>
    <t>6590 Annen driftskostnad</t>
  </si>
  <si>
    <t>6720 Økonomiske og juridiske tjenester</t>
  </si>
  <si>
    <t>6750 Arrangementkostnader</t>
  </si>
  <si>
    <t>6755 Artist/underholdningshonorar</t>
  </si>
  <si>
    <t>6790 Andre fremmedtjenester</t>
  </si>
  <si>
    <t>6800 Kontorrekvisita</t>
  </si>
  <si>
    <t>6815 Internett</t>
  </si>
  <si>
    <t>6890 Annen kontorkostnad</t>
  </si>
  <si>
    <t>6900 Telefon</t>
  </si>
  <si>
    <t>6940 Porto</t>
  </si>
  <si>
    <t>7100 Reisekostnad</t>
  </si>
  <si>
    <t>7300 Markedsføring og representasjon</t>
  </si>
  <si>
    <t>7600 Lisensavgift og royalties</t>
  </si>
  <si>
    <t>7740 Øredifferanse</t>
  </si>
  <si>
    <t>7770 Bank og kortgebyrer</t>
  </si>
  <si>
    <t>7790 Annen kostnad, fradragsberettiget</t>
  </si>
  <si>
    <t>8150 Rentekostnader</t>
  </si>
  <si>
    <t>8950 Disponering årsresultat</t>
  </si>
  <si>
    <t>SUM</t>
  </si>
  <si>
    <t>RESULTATRAPPORT</t>
  </si>
  <si>
    <t>Sum utgifter</t>
  </si>
  <si>
    <t xml:space="preserve">BUDSJETT 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</si>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</sst>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#,##0.00_ ;\-#,##0.00\ "/>
  </numFmts>
  <fonts count="30"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b/>
      <sz val="12"/>
      <color theme="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i/>
      <sz val="9"/>
      <color theme="1"/>
      <name val="Cambria"/>
      <family val="1"/>
    </font>
    <font>
      <b/>
      <sz val="14"/>
      <color theme="1"/>
      <name val="Cambria"/>
      <family val="1"/>
    </font>
    <font>
      <b/>
      <i/>
      <sz val="12"/>
      <color theme="1"/>
      <name val="Cambria"/>
      <family val="1"/>
    </font>
    <font>
      <sz val="12"/>
      <color rgb="FFFF0000"/>
      <name val="Cambria"/>
      <family val="1"/>
    </font>
    <font>
      <b/>
      <i/>
      <sz val="12"/>
      <name val="Cambria"/>
      <family val="1"/>
    </font>
    <font>
      <sz val="12"/>
      <name val="Cambria"/>
      <family val="1"/>
    </font>
    <font>
      <sz val="12"/>
      <color indexed="8"/>
      <name val="Cambria"/>
      <family val="1"/>
    </font>
    <font>
      <b/>
      <sz val="12"/>
      <name val="Cambria"/>
      <family val="1"/>
    </font>
    <font>
      <b/>
      <sz val="12"/>
      <color theme="0"/>
      <name val="Wingdings"/>
      <charset val="2"/>
    </font>
    <font>
      <sz val="12"/>
      <color theme="1"/>
      <name val="Wingdings"/>
      <charset val="2"/>
    </font>
    <font>
      <b/>
      <sz val="24"/>
      <color theme="0"/>
      <name val="Cambria"/>
      <family val="1"/>
    </font>
    <font>
      <b/>
      <sz val="16"/>
      <color theme="1"/>
      <name val="Cambria"/>
      <family val="1"/>
    </font>
    <font>
      <b/>
      <sz val="16"/>
      <name val="Cambria"/>
      <family val="1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6"/>
      <color theme="0"/>
      <name val="Cambria"/>
      <family val="1"/>
    </font>
    <font>
      <b/>
      <sz val="12"/>
      <color theme="5" tint="-0.499984740745262"/>
      <name val="Cambria"/>
      <family val="1"/>
    </font>
    <font>
      <b/>
      <sz val="12"/>
      <color theme="4" tint="-0.499984740745262"/>
      <name val="Cambria"/>
      <family val="1"/>
    </font>
    <font>
      <b/>
      <sz val="12"/>
      <color theme="4" tint="0.39997558519241921"/>
      <name val="Cambria"/>
      <family val="1"/>
    </font>
    <font>
      <sz val="12"/>
      <color theme="0"/>
      <name val="Cambria"/>
      <family val="1"/>
    </font>
    <font>
      <i/>
      <sz val="12"/>
      <name val="Cambria"/>
      <family val="1"/>
    </font>
    <font>
      <sz val="11"/>
      <name val="Georgia"/>
      <family val="2"/>
      <scheme val="minor"/>
    </font>
    <font>
      <sz val="12"/>
      <color theme="1" tint="4.9989318521683403E-2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19" xfId="0" applyFont="1" applyBorder="1"/>
    <xf numFmtId="0" fontId="4" fillId="0" borderId="10" xfId="0" applyFont="1" applyBorder="1"/>
    <xf numFmtId="0" fontId="11" fillId="0" borderId="15" xfId="0" applyFont="1" applyBorder="1"/>
    <xf numFmtId="0" fontId="12" fillId="0" borderId="15" xfId="0" applyFont="1" applyBorder="1"/>
    <xf numFmtId="0" fontId="12" fillId="0" borderId="19" xfId="0" applyFont="1" applyBorder="1"/>
    <xf numFmtId="0" fontId="11" fillId="0" borderId="19" xfId="0" applyFont="1" applyBorder="1"/>
    <xf numFmtId="0" fontId="12" fillId="0" borderId="22" xfId="0" applyFont="1" applyBorder="1"/>
    <xf numFmtId="0" fontId="11" fillId="0" borderId="18" xfId="0" applyFont="1" applyBorder="1"/>
    <xf numFmtId="0" fontId="4" fillId="0" borderId="0" xfId="0" applyFont="1"/>
    <xf numFmtId="0" fontId="4" fillId="12" borderId="0" xfId="0" applyFont="1" applyFill="1"/>
    <xf numFmtId="0" fontId="3" fillId="12" borderId="0" xfId="0" applyFont="1" applyFill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3" xfId="0" applyFont="1" applyBorder="1"/>
    <xf numFmtId="0" fontId="13" fillId="0" borderId="2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27" xfId="0" applyFont="1" applyBorder="1"/>
    <xf numFmtId="0" fontId="4" fillId="0" borderId="8" xfId="0" applyFont="1" applyBorder="1"/>
    <xf numFmtId="0" fontId="13" fillId="0" borderId="24" xfId="0" applyFont="1" applyBorder="1"/>
    <xf numFmtId="0" fontId="4" fillId="0" borderId="28" xfId="0" applyFont="1" applyBorder="1"/>
    <xf numFmtId="0" fontId="4" fillId="0" borderId="12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/>
    </xf>
    <xf numFmtId="4" fontId="8" fillId="4" borderId="10" xfId="0" applyNumberFormat="1" applyFont="1" applyFill="1" applyBorder="1"/>
    <xf numFmtId="4" fontId="0" fillId="0" borderId="0" xfId="0" applyNumberFormat="1"/>
    <xf numFmtId="4" fontId="2" fillId="9" borderId="1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/>
    </xf>
    <xf numFmtId="4" fontId="4" fillId="0" borderId="14" xfId="1" applyNumberFormat="1" applyFont="1" applyBorder="1"/>
    <xf numFmtId="4" fontId="7" fillId="2" borderId="14" xfId="0" applyNumberFormat="1" applyFont="1" applyFill="1" applyBorder="1" applyAlignment="1">
      <alignment horizontal="center"/>
    </xf>
    <xf numFmtId="4" fontId="4" fillId="0" borderId="15" xfId="0" applyNumberFormat="1" applyFont="1" applyBorder="1"/>
    <xf numFmtId="4" fontId="7" fillId="2" borderId="17" xfId="0" applyNumberFormat="1" applyFont="1" applyFill="1" applyBorder="1" applyAlignment="1">
      <alignment horizontal="center"/>
    </xf>
    <xf numFmtId="4" fontId="4" fillId="0" borderId="18" xfId="0" applyNumberFormat="1" applyFont="1" applyBorder="1"/>
    <xf numFmtId="4" fontId="7" fillId="2" borderId="16" xfId="0" applyNumberFormat="1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16" xfId="1" applyNumberFormat="1" applyFont="1" applyBorder="1"/>
    <xf numFmtId="4" fontId="7" fillId="2" borderId="20" xfId="0" applyNumberFormat="1" applyFont="1" applyFill="1" applyBorder="1" applyAlignment="1">
      <alignment horizontal="center"/>
    </xf>
    <xf numFmtId="4" fontId="10" fillId="4" borderId="10" xfId="0" applyNumberFormat="1" applyFont="1" applyFill="1" applyBorder="1"/>
    <xf numFmtId="4" fontId="11" fillId="0" borderId="15" xfId="0" applyNumberFormat="1" applyFont="1" applyBorder="1"/>
    <xf numFmtId="4" fontId="7" fillId="2" borderId="21" xfId="0" applyNumberFormat="1" applyFont="1" applyFill="1" applyBorder="1" applyAlignment="1">
      <alignment horizontal="center"/>
    </xf>
    <xf numFmtId="4" fontId="4" fillId="0" borderId="22" xfId="0" applyNumberFormat="1" applyFont="1" applyBorder="1"/>
    <xf numFmtId="4" fontId="4" fillId="0" borderId="23" xfId="0" applyNumberFormat="1" applyFont="1" applyBorder="1"/>
    <xf numFmtId="4" fontId="3" fillId="7" borderId="10" xfId="0" applyNumberFormat="1" applyFont="1" applyFill="1" applyBorder="1" applyAlignment="1">
      <alignment horizontal="center"/>
    </xf>
    <xf numFmtId="4" fontId="8" fillId="8" borderId="10" xfId="0" applyNumberFormat="1" applyFont="1" applyFill="1" applyBorder="1"/>
    <xf numFmtId="4" fontId="12" fillId="0" borderId="15" xfId="0" applyNumberFormat="1" applyFont="1" applyBorder="1"/>
    <xf numFmtId="4" fontId="12" fillId="0" borderId="19" xfId="0" applyNumberFormat="1" applyFont="1" applyBorder="1"/>
    <xf numFmtId="4" fontId="9" fillId="0" borderId="19" xfId="0" applyNumberFormat="1" applyFont="1" applyBorder="1"/>
    <xf numFmtId="4" fontId="11" fillId="0" borderId="19" xfId="0" applyNumberFormat="1" applyFont="1" applyBorder="1"/>
    <xf numFmtId="4" fontId="12" fillId="0" borderId="22" xfId="0" applyNumberFormat="1" applyFont="1" applyBorder="1"/>
    <xf numFmtId="4" fontId="10" fillId="8" borderId="6" xfId="0" applyNumberFormat="1" applyFont="1" applyFill="1" applyBorder="1"/>
    <xf numFmtId="4" fontId="11" fillId="0" borderId="18" xfId="0" applyNumberFormat="1" applyFont="1" applyBorder="1"/>
    <xf numFmtId="4" fontId="7" fillId="2" borderId="9" xfId="0" applyNumberFormat="1" applyFont="1" applyFill="1" applyBorder="1" applyAlignment="1">
      <alignment horizontal="center"/>
    </xf>
    <xf numFmtId="4" fontId="11" fillId="0" borderId="23" xfId="0" applyNumberFormat="1" applyFont="1" applyBorder="1"/>
    <xf numFmtId="4" fontId="7" fillId="2" borderId="9" xfId="1" applyNumberFormat="1" applyFont="1" applyFill="1" applyBorder="1" applyAlignment="1">
      <alignment horizontal="center"/>
    </xf>
    <xf numFmtId="4" fontId="13" fillId="2" borderId="24" xfId="1" applyNumberFormat="1" applyFont="1" applyFill="1" applyBorder="1"/>
    <xf numFmtId="4" fontId="0" fillId="10" borderId="0" xfId="0" applyNumberFormat="1" applyFill="1"/>
    <xf numFmtId="14" fontId="0" fillId="0" borderId="0" xfId="0" applyNumberFormat="1"/>
    <xf numFmtId="0" fontId="3" fillId="8" borderId="34" xfId="0" applyFont="1" applyFill="1" applyBorder="1"/>
    <xf numFmtId="0" fontId="3" fillId="8" borderId="35" xfId="0" applyFont="1" applyFill="1" applyBorder="1" applyAlignment="1">
      <alignment horizontal="center"/>
    </xf>
    <xf numFmtId="0" fontId="12" fillId="0" borderId="36" xfId="0" applyFont="1" applyBorder="1"/>
    <xf numFmtId="0" fontId="12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3" fillId="0" borderId="34" xfId="0" applyFont="1" applyBorder="1"/>
    <xf numFmtId="0" fontId="13" fillId="8" borderId="34" xfId="0" applyFont="1" applyFill="1" applyBorder="1"/>
    <xf numFmtId="0" fontId="13" fillId="0" borderId="41" xfId="0" applyFont="1" applyBorder="1"/>
    <xf numFmtId="0" fontId="16" fillId="11" borderId="32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49" xfId="0" applyFont="1" applyBorder="1"/>
    <xf numFmtId="166" fontId="4" fillId="0" borderId="37" xfId="1" applyNumberFormat="1" applyFont="1" applyBorder="1"/>
    <xf numFmtId="166" fontId="3" fillId="0" borderId="35" xfId="1" applyNumberFormat="1" applyFont="1" applyBorder="1"/>
    <xf numFmtId="166" fontId="3" fillId="0" borderId="42" xfId="1" applyNumberFormat="1" applyFont="1" applyBorder="1"/>
    <xf numFmtId="0" fontId="16" fillId="11" borderId="30" xfId="0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4" fontId="3" fillId="0" borderId="25" xfId="1" applyNumberFormat="1" applyFont="1" applyBorder="1"/>
    <xf numFmtId="4" fontId="4" fillId="0" borderId="29" xfId="0" applyNumberFormat="1" applyFont="1" applyBorder="1"/>
    <xf numFmtId="4" fontId="4" fillId="0" borderId="16" xfId="0" applyNumberFormat="1" applyFont="1" applyBorder="1"/>
    <xf numFmtId="4" fontId="3" fillId="0" borderId="1" xfId="0" applyNumberFormat="1" applyFont="1" applyBorder="1"/>
    <xf numFmtId="0" fontId="3" fillId="15" borderId="10" xfId="0" applyFont="1" applyFill="1" applyBorder="1"/>
    <xf numFmtId="0" fontId="3" fillId="15" borderId="13" xfId="0" applyFont="1" applyFill="1" applyBorder="1" applyAlignment="1">
      <alignment horizontal="center"/>
    </xf>
    <xf numFmtId="4" fontId="26" fillId="9" borderId="4" xfId="0" applyNumberFormat="1" applyFont="1" applyFill="1" applyBorder="1" applyAlignment="1">
      <alignment horizontal="center" vertical="center"/>
    </xf>
    <xf numFmtId="4" fontId="4" fillId="7" borderId="12" xfId="1" applyNumberFormat="1" applyFont="1" applyFill="1" applyBorder="1" applyAlignment="1">
      <alignment horizontal="center"/>
    </xf>
    <xf numFmtId="4" fontId="4" fillId="4" borderId="10" xfId="0" applyNumberFormat="1" applyFont="1" applyFill="1" applyBorder="1"/>
    <xf numFmtId="4" fontId="4" fillId="6" borderId="16" xfId="1" applyNumberFormat="1" applyFont="1" applyFill="1" applyBorder="1"/>
    <xf numFmtId="4" fontId="4" fillId="4" borderId="13" xfId="1" applyNumberFormat="1" applyFont="1" applyFill="1" applyBorder="1" applyAlignment="1">
      <alignment horizontal="center"/>
    </xf>
    <xf numFmtId="4" fontId="4" fillId="8" borderId="13" xfId="1" applyNumberFormat="1" applyFont="1" applyFill="1" applyBorder="1" applyAlignment="1">
      <alignment horizontal="center"/>
    </xf>
    <xf numFmtId="4" fontId="4" fillId="6" borderId="21" xfId="1" applyNumberFormat="1" applyFont="1" applyFill="1" applyBorder="1"/>
    <xf numFmtId="4" fontId="4" fillId="8" borderId="9" xfId="1" applyNumberFormat="1" applyFont="1" applyFill="1" applyBorder="1" applyAlignment="1">
      <alignment horizontal="center"/>
    </xf>
    <xf numFmtId="4" fontId="11" fillId="2" borderId="25" xfId="1" applyNumberFormat="1" applyFont="1" applyFill="1" applyBorder="1" applyAlignment="1">
      <alignment horizontal="right"/>
    </xf>
    <xf numFmtId="0" fontId="19" fillId="14" borderId="2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/>
    </xf>
    <xf numFmtId="0" fontId="19" fillId="14" borderId="6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 vertical="center"/>
    </xf>
    <xf numFmtId="4" fontId="2" fillId="9" borderId="1" xfId="1" applyNumberFormat="1" applyFont="1" applyFill="1" applyBorder="1" applyAlignment="1" applyProtection="1">
      <alignment horizontal="center" vertical="center"/>
      <protection locked="0"/>
    </xf>
    <xf numFmtId="4" fontId="2" fillId="9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3" xfId="1" applyNumberFormat="1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4" fontId="6" fillId="0" borderId="13" xfId="1" applyNumberFormat="1" applyFont="1" applyBorder="1" applyAlignment="1" applyProtection="1">
      <alignment horizontal="center" vertical="center" wrapText="1"/>
      <protection locked="0"/>
    </xf>
    <xf numFmtId="4" fontId="6" fillId="0" borderId="13" xfId="0" applyNumberFormat="1" applyFont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4" fontId="4" fillId="0" borderId="14" xfId="1" applyNumberFormat="1" applyFont="1" applyBorder="1" applyProtection="1">
      <protection locked="0"/>
    </xf>
    <xf numFmtId="4" fontId="4" fillId="0" borderId="14" xfId="1" applyNumberFormat="1" applyFont="1" applyBorder="1" applyAlignment="1" applyProtection="1">
      <alignment horizontal="right"/>
      <protection locked="0"/>
    </xf>
    <xf numFmtId="4" fontId="4" fillId="0" borderId="17" xfId="1" applyNumberFormat="1" applyFont="1" applyBorder="1" applyProtection="1">
      <protection locked="0"/>
    </xf>
    <xf numFmtId="4" fontId="4" fillId="0" borderId="17" xfId="1" applyNumberFormat="1" applyFont="1" applyBorder="1" applyAlignment="1" applyProtection="1">
      <alignment horizontal="right"/>
      <protection locked="0"/>
    </xf>
    <xf numFmtId="4" fontId="4" fillId="0" borderId="16" xfId="1" applyNumberFormat="1" applyFont="1" applyBorder="1" applyProtection="1">
      <protection locked="0"/>
    </xf>
    <xf numFmtId="4" fontId="4" fillId="0" borderId="16" xfId="1" applyNumberFormat="1" applyFont="1" applyBorder="1" applyAlignment="1" applyProtection="1">
      <alignment horizontal="right"/>
      <protection locked="0"/>
    </xf>
    <xf numFmtId="4" fontId="4" fillId="0" borderId="21" xfId="1" applyNumberFormat="1" applyFont="1" applyBorder="1" applyProtection="1">
      <protection locked="0"/>
    </xf>
    <xf numFmtId="4" fontId="4" fillId="0" borderId="21" xfId="1" applyNumberFormat="1" applyFont="1" applyBorder="1" applyAlignment="1" applyProtection="1">
      <alignment horizontal="right"/>
      <protection locked="0"/>
    </xf>
    <xf numFmtId="4" fontId="4" fillId="0" borderId="20" xfId="1" applyNumberFormat="1" applyFont="1" applyBorder="1" applyProtection="1">
      <protection locked="0"/>
    </xf>
    <xf numFmtId="4" fontId="4" fillId="0" borderId="20" xfId="1" applyNumberFormat="1" applyFont="1" applyBorder="1" applyAlignment="1" applyProtection="1">
      <alignment horizontal="right"/>
      <protection locked="0"/>
    </xf>
    <xf numFmtId="4" fontId="3" fillId="7" borderId="10" xfId="0" applyNumberFormat="1" applyFont="1" applyFill="1" applyBorder="1" applyAlignment="1" applyProtection="1">
      <alignment horizontal="center"/>
      <protection locked="0"/>
    </xf>
    <xf numFmtId="4" fontId="13" fillId="2" borderId="25" xfId="1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4" fontId="2" fillId="9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8" fillId="4" borderId="10" xfId="0" applyNumberFormat="1" applyFont="1" applyFill="1" applyBorder="1" applyProtection="1">
      <protection locked="0"/>
    </xf>
    <xf numFmtId="4" fontId="5" fillId="5" borderId="14" xfId="1" applyNumberFormat="1" applyFont="1" applyFill="1" applyBorder="1" applyProtection="1">
      <protection locked="0"/>
    </xf>
    <xf numFmtId="4" fontId="5" fillId="5" borderId="17" xfId="1" applyNumberFormat="1" applyFont="1" applyFill="1" applyBorder="1" applyProtection="1">
      <protection locked="0"/>
    </xf>
    <xf numFmtId="4" fontId="5" fillId="5" borderId="16" xfId="1" applyNumberFormat="1" applyFont="1" applyFill="1" applyBorder="1" applyProtection="1">
      <protection locked="0"/>
    </xf>
    <xf numFmtId="4" fontId="8" fillId="4" borderId="13" xfId="1" applyNumberFormat="1" applyFont="1" applyFill="1" applyBorder="1" applyAlignment="1" applyProtection="1">
      <alignment horizontal="center"/>
      <protection locked="0"/>
    </xf>
    <xf numFmtId="4" fontId="5" fillId="5" borderId="21" xfId="1" applyNumberFormat="1" applyFont="1" applyFill="1" applyBorder="1" applyProtection="1">
      <protection locked="0"/>
    </xf>
    <xf numFmtId="4" fontId="5" fillId="5" borderId="20" xfId="1" applyNumberFormat="1" applyFont="1" applyFill="1" applyBorder="1" applyProtection="1">
      <protection locked="0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8" fillId="8" borderId="13" xfId="1" applyNumberFormat="1" applyFont="1" applyFill="1" applyBorder="1" applyAlignment="1" applyProtection="1">
      <alignment horizontal="center"/>
      <protection locked="0"/>
    </xf>
    <xf numFmtId="4" fontId="8" fillId="8" borderId="9" xfId="1" applyNumberFormat="1" applyFont="1" applyFill="1" applyBorder="1" applyAlignment="1" applyProtection="1">
      <alignment horizontal="center"/>
      <protection locked="0"/>
    </xf>
    <xf numFmtId="4" fontId="10" fillId="2" borderId="25" xfId="1" applyNumberFormat="1" applyFont="1" applyFill="1" applyBorder="1" applyAlignment="1" applyProtection="1">
      <alignment horizontal="right"/>
      <protection locked="0"/>
    </xf>
    <xf numFmtId="0" fontId="3" fillId="15" borderId="13" xfId="0" applyFont="1" applyFill="1" applyBorder="1" applyAlignment="1" applyProtection="1">
      <alignment horizontal="center"/>
      <protection locked="0"/>
    </xf>
    <xf numFmtId="0" fontId="20" fillId="0" borderId="14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4" fontId="3" fillId="0" borderId="25" xfId="1" applyNumberFormat="1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21" fillId="0" borderId="1" xfId="0" applyFont="1" applyBorder="1" applyProtection="1">
      <protection locked="0"/>
    </xf>
    <xf numFmtId="4" fontId="4" fillId="0" borderId="50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23" fillId="0" borderId="2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0" fillId="0" borderId="4" xfId="0" applyNumberFormat="1" applyBorder="1"/>
    <xf numFmtId="4" fontId="0" fillId="0" borderId="26" xfId="0" applyNumberFormat="1" applyBorder="1"/>
    <xf numFmtId="4" fontId="4" fillId="0" borderId="0" xfId="0" applyNumberFormat="1" applyFont="1"/>
    <xf numFmtId="4" fontId="0" fillId="0" borderId="27" xfId="0" applyNumberFormat="1" applyBorder="1"/>
    <xf numFmtId="49" fontId="11" fillId="0" borderId="0" xfId="0" applyNumberFormat="1" applyFont="1"/>
    <xf numFmtId="4" fontId="13" fillId="8" borderId="10" xfId="0" applyNumberFormat="1" applyFont="1" applyFill="1" applyBorder="1"/>
    <xf numFmtId="4" fontId="13" fillId="8" borderId="13" xfId="0" applyNumberFormat="1" applyFont="1" applyFill="1" applyBorder="1" applyAlignment="1">
      <alignment horizontal="center"/>
    </xf>
    <xf numFmtId="4" fontId="11" fillId="0" borderId="0" xfId="0" applyNumberFormat="1" applyFont="1"/>
    <xf numFmtId="4" fontId="13" fillId="4" borderId="10" xfId="0" applyNumberFormat="1" applyFont="1" applyFill="1" applyBorder="1"/>
    <xf numFmtId="4" fontId="13" fillId="4" borderId="13" xfId="0" applyNumberFormat="1" applyFont="1" applyFill="1" applyBorder="1" applyAlignment="1">
      <alignment horizontal="center"/>
    </xf>
    <xf numFmtId="4" fontId="29" fillId="0" borderId="15" xfId="0" applyNumberFormat="1" applyFont="1" applyBorder="1"/>
    <xf numFmtId="4" fontId="29" fillId="0" borderId="14" xfId="1" applyNumberFormat="1" applyFont="1" applyBorder="1" applyProtection="1"/>
    <xf numFmtId="4" fontId="29" fillId="0" borderId="0" xfId="0" applyNumberFormat="1" applyFont="1"/>
    <xf numFmtId="4" fontId="29" fillId="0" borderId="19" xfId="0" applyNumberFormat="1" applyFont="1" applyBorder="1"/>
    <xf numFmtId="4" fontId="29" fillId="0" borderId="16" xfId="1" applyNumberFormat="1" applyFont="1" applyBorder="1" applyProtection="1"/>
    <xf numFmtId="4" fontId="29" fillId="0" borderId="22" xfId="0" applyNumberFormat="1" applyFont="1" applyBorder="1"/>
    <xf numFmtId="4" fontId="11" fillId="0" borderId="16" xfId="1" applyNumberFormat="1" applyFont="1" applyBorder="1" applyProtection="1"/>
    <xf numFmtId="4" fontId="13" fillId="0" borderId="10" xfId="0" applyNumberFormat="1" applyFont="1" applyBorder="1"/>
    <xf numFmtId="4" fontId="13" fillId="0" borderId="13" xfId="1" applyNumberFormat="1" applyFont="1" applyBorder="1" applyProtection="1"/>
    <xf numFmtId="4" fontId="13" fillId="0" borderId="19" xfId="0" applyNumberFormat="1" applyFont="1" applyBorder="1"/>
    <xf numFmtId="4" fontId="13" fillId="0" borderId="16" xfId="1" applyNumberFormat="1" applyFont="1" applyBorder="1" applyProtection="1"/>
    <xf numFmtId="4" fontId="11" fillId="0" borderId="14" xfId="1" applyNumberFormat="1" applyFont="1" applyBorder="1" applyProtection="1"/>
    <xf numFmtId="4" fontId="25" fillId="0" borderId="27" xfId="0" applyNumberFormat="1" applyFont="1" applyBorder="1" applyAlignment="1">
      <alignment horizontal="center" vertical="center"/>
    </xf>
    <xf numFmtId="4" fontId="28" fillId="0" borderId="0" xfId="0" applyNumberFormat="1" applyFont="1"/>
    <xf numFmtId="4" fontId="27" fillId="0" borderId="0" xfId="0" applyNumberFormat="1" applyFont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18" fillId="7" borderId="2" xfId="0" applyNumberFormat="1" applyFont="1" applyFill="1" applyBorder="1" applyAlignment="1">
      <alignment horizontal="center" vertical="center"/>
    </xf>
    <xf numFmtId="4" fontId="18" fillId="7" borderId="6" xfId="0" applyNumberFormat="1" applyFont="1" applyFill="1" applyBorder="1" applyAlignment="1">
      <alignment horizontal="center" vertical="center"/>
    </xf>
    <xf numFmtId="4" fontId="18" fillId="7" borderId="1" xfId="1" applyNumberFormat="1" applyFont="1" applyFill="1" applyBorder="1" applyAlignment="1" applyProtection="1">
      <alignment horizontal="center" vertical="center"/>
    </xf>
    <xf numFmtId="4" fontId="18" fillId="7" borderId="9" xfId="1" applyNumberFormat="1" applyFont="1" applyFill="1" applyBorder="1" applyAlignment="1" applyProtection="1">
      <alignment horizontal="center" vertical="center"/>
    </xf>
    <xf numFmtId="4" fontId="16" fillId="11" borderId="2" xfId="0" applyNumberFormat="1" applyFont="1" applyFill="1" applyBorder="1" applyAlignment="1">
      <alignment horizontal="center" vertical="center"/>
    </xf>
    <xf numFmtId="4" fontId="16" fillId="11" borderId="4" xfId="0" applyNumberFormat="1" applyFont="1" applyFill="1" applyBorder="1" applyAlignment="1">
      <alignment horizontal="center" vertical="center"/>
    </xf>
    <xf numFmtId="4" fontId="16" fillId="11" borderId="26" xfId="0" applyNumberFormat="1" applyFont="1" applyFill="1" applyBorder="1" applyAlignment="1">
      <alignment horizontal="center" vertical="center"/>
    </xf>
    <xf numFmtId="4" fontId="16" fillId="11" borderId="27" xfId="0" applyNumberFormat="1" applyFont="1" applyFill="1" applyBorder="1" applyAlignment="1">
      <alignment horizontal="center" vertical="center"/>
    </xf>
    <xf numFmtId="4" fontId="16" fillId="11" borderId="6" xfId="0" applyNumberFormat="1" applyFont="1" applyFill="1" applyBorder="1" applyAlignment="1">
      <alignment horizontal="center" vertical="center"/>
    </xf>
    <xf numFmtId="4" fontId="16" fillId="11" borderId="8" xfId="0" applyNumberFormat="1" applyFont="1" applyFill="1" applyBorder="1" applyAlignment="1">
      <alignment horizontal="center" vertical="center"/>
    </xf>
    <xf numFmtId="4" fontId="16" fillId="9" borderId="2" xfId="0" applyNumberFormat="1" applyFont="1" applyFill="1" applyBorder="1" applyAlignment="1">
      <alignment horizontal="center" vertical="center"/>
    </xf>
    <xf numFmtId="4" fontId="16" fillId="9" borderId="4" xfId="0" applyNumberFormat="1" applyFont="1" applyFill="1" applyBorder="1" applyAlignment="1">
      <alignment horizontal="center" vertical="center"/>
    </xf>
    <xf numFmtId="4" fontId="16" fillId="9" borderId="26" xfId="0" applyNumberFormat="1" applyFont="1" applyFill="1" applyBorder="1" applyAlignment="1">
      <alignment horizontal="center" vertical="center"/>
    </xf>
    <xf numFmtId="4" fontId="16" fillId="9" borderId="27" xfId="0" applyNumberFormat="1" applyFont="1" applyFill="1" applyBorder="1" applyAlignment="1">
      <alignment horizontal="center" vertical="center"/>
    </xf>
    <xf numFmtId="4" fontId="16" fillId="9" borderId="6" xfId="0" applyNumberFormat="1" applyFont="1" applyFill="1" applyBorder="1" applyAlignment="1">
      <alignment horizontal="center" vertical="center"/>
    </xf>
    <xf numFmtId="4" fontId="16" fillId="9" borderId="8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center"/>
    </xf>
    <xf numFmtId="0" fontId="16" fillId="11" borderId="44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8" fillId="7" borderId="44" xfId="0" applyFont="1" applyFill="1" applyBorder="1" applyAlignment="1">
      <alignment horizontal="center" vertical="center"/>
    </xf>
    <xf numFmtId="0" fontId="18" fillId="7" borderId="46" xfId="0" applyFont="1" applyFill="1" applyBorder="1" applyAlignment="1">
      <alignment horizontal="center" vertical="center"/>
    </xf>
    <xf numFmtId="166" fontId="18" fillId="7" borderId="45" xfId="1" applyNumberFormat="1" applyFont="1" applyFill="1" applyBorder="1" applyAlignment="1">
      <alignment horizontal="right" vertical="center"/>
    </xf>
    <xf numFmtId="166" fontId="18" fillId="7" borderId="47" xfId="1" applyNumberFormat="1" applyFont="1" applyFill="1" applyBorder="1" applyAlignment="1">
      <alignment horizontal="right" vertical="center"/>
    </xf>
    <xf numFmtId="0" fontId="16" fillId="13" borderId="26" xfId="0" applyFont="1" applyFill="1" applyBorder="1" applyAlignment="1" applyProtection="1">
      <alignment horizontal="center" vertical="center"/>
      <protection locked="0"/>
    </xf>
    <xf numFmtId="0" fontId="16" fillId="13" borderId="0" xfId="0" applyFont="1" applyFill="1" applyAlignment="1" applyProtection="1">
      <alignment horizontal="center" vertical="center"/>
      <protection locked="0"/>
    </xf>
    <xf numFmtId="0" fontId="19" fillId="9" borderId="2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165" fontId="19" fillId="9" borderId="1" xfId="0" applyNumberFormat="1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164" fontId="19" fillId="9" borderId="1" xfId="1" applyFont="1" applyFill="1" applyBorder="1" applyAlignment="1">
      <alignment horizontal="center" vertical="center"/>
    </xf>
    <xf numFmtId="164" fontId="19" fillId="9" borderId="9" xfId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</cellXfs>
  <cellStyles count="2">
    <cellStyle name="Komma" xfId="1" builtinId="3"/>
    <cellStyle name="Normal" xfId="0" builtinId="0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797"/>
      <color rgb="FFFF7171"/>
      <color rgb="FFDF5B5B"/>
      <color rgb="FFAC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b="0">
                <a:latin typeface="Cambria" panose="02040503050406030204" pitchFamily="18" charset="0"/>
              </a:rPr>
              <a:t>Fordeling</a:t>
            </a:r>
            <a:r>
              <a:rPr lang="nb-NO" b="0" baseline="0">
                <a:latin typeface="Cambria" panose="02040503050406030204" pitchFamily="18" charset="0"/>
              </a:rPr>
              <a:t> av inntekter vs kostnader</a:t>
            </a:r>
          </a:p>
        </c:rich>
      </c:tx>
      <c:layout>
        <c:manualLayout>
          <c:xMode val="edge"/>
          <c:yMode val="edge"/>
          <c:x val="0.22179708044935387"/>
          <c:y val="4.1201407076714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90490611750454"/>
          <c:y val="0.19365101925146852"/>
          <c:w val="0.69919462951746414"/>
          <c:h val="0.6854944075931244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3A-44DF-9808-25670084FFC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A-44DF-9808-25670084FFCD}"/>
              </c:ext>
            </c:extLst>
          </c:dPt>
          <c:dLbls>
            <c:dLbl>
              <c:idx val="0"/>
              <c:layout>
                <c:manualLayout>
                  <c:x val="-5.5556913415932092E-3"/>
                  <c:y val="-7.0788559245190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4DF-9808-25670084FFCD}"/>
                </c:ext>
              </c:extLst>
            </c:dLbl>
            <c:dLbl>
              <c:idx val="1"/>
              <c:layout>
                <c:manualLayout>
                  <c:x val="2.7162369644562205E-3"/>
                  <c:y val="-1.017220566055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3A-44DF-9808-25670084FF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(Oversikt!$C$19,Oversikt!$C$54)</c:f>
              <c:strCache>
                <c:ptCount val="2"/>
                <c:pt idx="0">
                  <c:v>Sum inntekter</c:v>
                </c:pt>
                <c:pt idx="1">
                  <c:v>Sum kostnader</c:v>
                </c:pt>
              </c:strCache>
            </c:strRef>
          </c:cat>
          <c:val>
            <c:numRef>
              <c:f>(Oversikt!$D$19,Oversikt!$D$54)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3A-44DF-9808-25670084F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7368672"/>
        <c:axId val="1907372512"/>
      </c:barChart>
      <c:catAx>
        <c:axId val="19073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72512"/>
        <c:crosses val="autoZero"/>
        <c:auto val="1"/>
        <c:lblAlgn val="ctr"/>
        <c:lblOffset val="100"/>
        <c:noMultiLvlLbl val="0"/>
      </c:catAx>
      <c:valAx>
        <c:axId val="19073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b="0">
                <a:latin typeface="Cambria" panose="02040503050406030204" pitchFamily="18" charset="0"/>
              </a:rPr>
              <a:t>Bank- og kontantbeholdning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Åpningsbalanse (IB)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Regnskap!$B$10:$B$12</c:f>
              <c:strCache>
                <c:ptCount val="3"/>
                <c:pt idx="0">
                  <c:v>1900 Kontanter</c:v>
                </c:pt>
                <c:pt idx="1">
                  <c:v>1910 Brukskonto</c:v>
                </c:pt>
                <c:pt idx="2">
                  <c:v>1920 Sparekonto</c:v>
                </c:pt>
              </c:strCache>
            </c:strRef>
          </c:cat>
          <c:val>
            <c:numRef>
              <c:f>Regnskap!$C$10:$C$12</c:f>
              <c:numCache>
                <c:formatCode>#,##0.00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09A-4DD8-80CE-93CE4CD4EB53}"/>
            </c:ext>
          </c:extLst>
        </c:ser>
        <c:ser>
          <c:idx val="1"/>
          <c:order val="1"/>
          <c:tx>
            <c:v>Oppdatert saldo (UB)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Regnskap!$B$10:$B$12</c:f>
              <c:strCache>
                <c:ptCount val="3"/>
                <c:pt idx="0">
                  <c:v>1900 Kontanter</c:v>
                </c:pt>
                <c:pt idx="1">
                  <c:v>1910 Brukskonto</c:v>
                </c:pt>
                <c:pt idx="2">
                  <c:v>1920 Sparekonto</c:v>
                </c:pt>
              </c:strCache>
            </c:strRef>
          </c:cat>
          <c:val>
            <c:numRef>
              <c:f>Regnskap!$D$10:$D$12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A-4DD8-80CE-93CE4CD4E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66677120"/>
        <c:axId val="466904192"/>
      </c:barChart>
      <c:catAx>
        <c:axId val="4666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904192"/>
        <c:crosses val="autoZero"/>
        <c:auto val="0"/>
        <c:lblAlgn val="ctr"/>
        <c:lblOffset val="100"/>
        <c:noMultiLvlLbl val="0"/>
      </c:catAx>
      <c:valAx>
        <c:axId val="46690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67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27213</xdr:colOff>
      <xdr:row>40</xdr:row>
      <xdr:rowOff>108856</xdr:rowOff>
    </xdr:from>
    <xdr:to>
      <xdr:col>7</xdr:col>
      <xdr:colOff>13606</xdr:colOff>
      <xdr:row>55</xdr:row>
      <xdr:rowOff>176893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13606</xdr:colOff>
      <xdr:row>25</xdr:row>
      <xdr:rowOff>190500</xdr:rowOff>
    </xdr:from>
    <xdr:to>
      <xdr:col>7</xdr:col>
      <xdr:colOff>1</xdr:colOff>
      <xdr:row>39</xdr:row>
      <xdr:rowOff>136071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opLeftCell="A5" zoomScale="60" zoomScaleNormal="60" workbookViewId="0">
      <selection activeCell="C8" sqref="C8:D9"/>
    </sheetView>
  </sheetViews>
  <sheetFormatPr defaultColWidth="0" defaultRowHeight="14.25" zeroHeight="1"/>
  <cols>
    <col min="1" max="1" width="19.44140625" style="64" customWidth="1"/>
    <col min="2" max="2" width="4.44140625" style="30" customWidth="1"/>
    <col min="3" max="3" width="58.88671875" style="30" customWidth="1"/>
    <col min="4" max="4" width="38.5546875" style="30" customWidth="1"/>
    <col min="5" max="5" width="3.44140625" style="30" customWidth="1"/>
    <col min="6" max="6" width="41.44140625" style="30" customWidth="1"/>
    <col min="7" max="7" width="34.5546875" style="30" customWidth="1"/>
    <col min="8" max="8" width="5.6640625" style="30" customWidth="1"/>
    <col min="9" max="9" width="18.44140625" style="64" customWidth="1"/>
    <col min="10" max="16384" width="7.5546875" style="30" hidden="1"/>
  </cols>
  <sheetData>
    <row r="1" spans="2:8" s="64" customFormat="1"/>
    <row r="2" spans="2:8" ht="15.75">
      <c r="B2" s="147" t="s">
        <v>0</v>
      </c>
      <c r="C2" s="148"/>
      <c r="D2" s="148"/>
      <c r="E2" s="148"/>
      <c r="F2" s="148"/>
      <c r="G2" s="148"/>
      <c r="H2" s="149"/>
    </row>
    <row r="3" spans="2:8" ht="20.45" customHeight="1">
      <c r="B3" s="150"/>
      <c r="C3" s="181" t="s">
        <v>1</v>
      </c>
      <c r="D3" s="182"/>
      <c r="E3" s="151"/>
      <c r="F3" s="187" t="s">
        <v>2</v>
      </c>
      <c r="G3" s="188"/>
      <c r="H3" s="152"/>
    </row>
    <row r="4" spans="2:8" ht="20.45" customHeight="1">
      <c r="B4" s="150"/>
      <c r="C4" s="183"/>
      <c r="D4" s="184"/>
      <c r="E4" s="151"/>
      <c r="F4" s="189"/>
      <c r="G4" s="190"/>
      <c r="H4" s="152"/>
    </row>
    <row r="5" spans="2:8" ht="15.6" customHeight="1">
      <c r="B5" s="150"/>
      <c r="C5" s="183"/>
      <c r="D5" s="184"/>
      <c r="E5" s="151"/>
      <c r="F5" s="189"/>
      <c r="G5" s="190"/>
      <c r="H5" s="152"/>
    </row>
    <row r="6" spans="2:8" ht="15.6" customHeight="1">
      <c r="B6" s="150"/>
      <c r="C6" s="185"/>
      <c r="D6" s="186"/>
      <c r="E6" s="151"/>
      <c r="F6" s="191"/>
      <c r="G6" s="192"/>
      <c r="H6" s="152"/>
    </row>
    <row r="7" spans="2:8" ht="15.6" customHeight="1">
      <c r="B7" s="150"/>
      <c r="C7" s="151"/>
      <c r="D7" s="151"/>
      <c r="E7" s="151"/>
      <c r="F7" s="151"/>
      <c r="G7" s="151"/>
      <c r="H7" s="152"/>
    </row>
    <row r="8" spans="2:8" ht="15.6" customHeight="1">
      <c r="B8" s="150"/>
      <c r="C8" s="193">
        <f>YEAR(Regnskap!E2)</f>
        <v>2026</v>
      </c>
      <c r="D8" s="194"/>
      <c r="E8" s="153"/>
      <c r="F8" s="197">
        <f>C8</f>
        <v>2026</v>
      </c>
      <c r="G8" s="198"/>
      <c r="H8" s="152"/>
    </row>
    <row r="9" spans="2:8" ht="15.6" customHeight="1">
      <c r="B9" s="150"/>
      <c r="C9" s="195"/>
      <c r="D9" s="196"/>
      <c r="E9" s="153"/>
      <c r="F9" s="199"/>
      <c r="G9" s="200"/>
      <c r="H9" s="152"/>
    </row>
    <row r="10" spans="2:8" ht="15.75">
      <c r="B10" s="150"/>
      <c r="C10" s="154" t="s">
        <v>3</v>
      </c>
      <c r="D10" s="155"/>
      <c r="E10" s="156"/>
      <c r="F10" s="157" t="s">
        <v>4</v>
      </c>
      <c r="G10" s="158"/>
      <c r="H10" s="152"/>
    </row>
    <row r="11" spans="2:8" ht="15.75">
      <c r="B11" s="150"/>
      <c r="C11" s="159" t="str">
        <f>Regnskap!B20</f>
        <v>3000 Salgsinntekter</v>
      </c>
      <c r="D11" s="160">
        <f t="shared" ref="D11:D18" si="0">-VLOOKUP(C11,Regnskap,3,FALSE)</f>
        <v>0</v>
      </c>
      <c r="E11" s="161"/>
      <c r="F11" s="162" t="str">
        <f>Regnskap!B6</f>
        <v>1300 Lån til eksterne</v>
      </c>
      <c r="G11" s="163">
        <f t="shared" ref="G11:G17" si="1">VLOOKUP(F11,Regnskap,3,FALSE)</f>
        <v>0</v>
      </c>
      <c r="H11" s="152"/>
    </row>
    <row r="12" spans="2:8" ht="15.75">
      <c r="B12" s="150"/>
      <c r="C12" s="162" t="str">
        <f>Regnskap!B21</f>
        <v>3100 Medlemskontingent</v>
      </c>
      <c r="D12" s="163">
        <f t="shared" si="0"/>
        <v>0</v>
      </c>
      <c r="E12" s="161"/>
      <c r="F12" s="162" t="str">
        <f>Regnskap!B7</f>
        <v>1400 Varelager</v>
      </c>
      <c r="G12" s="163">
        <f t="shared" si="1"/>
        <v>0</v>
      </c>
      <c r="H12" s="152"/>
    </row>
    <row r="13" spans="2:8" ht="15.75">
      <c r="B13" s="150"/>
      <c r="C13" s="162" t="str">
        <f>Regnskap!B22</f>
        <v>3200 Billettinntekter</v>
      </c>
      <c r="D13" s="163">
        <f t="shared" si="0"/>
        <v>0</v>
      </c>
      <c r="E13" s="161"/>
      <c r="F13" s="162" t="str">
        <f>Regnskap!B8</f>
        <v>1500 Fordringer</v>
      </c>
      <c r="G13" s="163">
        <f t="shared" si="1"/>
        <v>0</v>
      </c>
      <c r="H13" s="152"/>
    </row>
    <row r="14" spans="2:8" ht="15.75">
      <c r="B14" s="150"/>
      <c r="C14" s="162" t="str">
        <f>Regnskap!B23</f>
        <v>3400 Støtte fra Kulturstyret</v>
      </c>
      <c r="D14" s="163">
        <f t="shared" si="0"/>
        <v>0</v>
      </c>
      <c r="E14" s="161"/>
      <c r="F14" s="162" t="str">
        <f>Regnskap!B9</f>
        <v>1550 Interne fordringer</v>
      </c>
      <c r="G14" s="163">
        <f t="shared" si="1"/>
        <v>0</v>
      </c>
      <c r="H14" s="152"/>
    </row>
    <row r="15" spans="2:8" ht="15.75">
      <c r="B15" s="150"/>
      <c r="C15" s="162" t="str">
        <f>Regnskap!B24</f>
        <v>3410 Støtte fra Fri Fond</v>
      </c>
      <c r="D15" s="163">
        <f t="shared" si="0"/>
        <v>0</v>
      </c>
      <c r="E15" s="161"/>
      <c r="F15" s="162" t="str">
        <f>Regnskap!B10</f>
        <v>1900 Kontanter</v>
      </c>
      <c r="G15" s="163">
        <f t="shared" si="1"/>
        <v>0</v>
      </c>
      <c r="H15" s="152"/>
    </row>
    <row r="16" spans="2:8" ht="15.75">
      <c r="B16" s="150"/>
      <c r="C16" s="162" t="str">
        <f>Regnskap!B25</f>
        <v>3420 Støtte fra annen støtteordning</v>
      </c>
      <c r="D16" s="163">
        <f t="shared" si="0"/>
        <v>0</v>
      </c>
      <c r="E16" s="161"/>
      <c r="F16" s="162" t="str">
        <f>Regnskap!B11</f>
        <v>1910 Brukskonto</v>
      </c>
      <c r="G16" s="163">
        <f t="shared" si="1"/>
        <v>0</v>
      </c>
      <c r="H16" s="152"/>
    </row>
    <row r="17" spans="2:8" ht="15.75">
      <c r="B17" s="150"/>
      <c r="C17" s="164" t="str">
        <f>Regnskap!B26</f>
        <v>3900 Annen inntekt</v>
      </c>
      <c r="D17" s="163">
        <f t="shared" si="0"/>
        <v>0</v>
      </c>
      <c r="E17" s="161"/>
      <c r="F17" s="162" t="str">
        <f>Regnskap!B12</f>
        <v>1920 Sparekonto</v>
      </c>
      <c r="G17" s="163">
        <f t="shared" si="1"/>
        <v>0</v>
      </c>
      <c r="H17" s="152"/>
    </row>
    <row r="18" spans="2:8" ht="15.75">
      <c r="B18" s="150"/>
      <c r="C18" s="56" t="str">
        <f>Regnskap!B27</f>
        <v>8050 Renteinntekter</v>
      </c>
      <c r="D18" s="165">
        <f t="shared" si="0"/>
        <v>0</v>
      </c>
      <c r="E18" s="156"/>
      <c r="F18" s="166" t="s">
        <v>5</v>
      </c>
      <c r="G18" s="167">
        <f>SUM(G11:G17)</f>
        <v>0</v>
      </c>
      <c r="H18" s="152"/>
    </row>
    <row r="19" spans="2:8" ht="15.75">
      <c r="B19" s="150"/>
      <c r="C19" s="168" t="s">
        <v>6</v>
      </c>
      <c r="D19" s="169">
        <f>SUM(D11:D18)</f>
        <v>0</v>
      </c>
      <c r="E19" s="156"/>
      <c r="F19" s="156"/>
      <c r="G19" s="156"/>
      <c r="H19" s="152"/>
    </row>
    <row r="20" spans="2:8" ht="15.75">
      <c r="B20" s="150"/>
      <c r="C20" s="201"/>
      <c r="D20" s="202"/>
      <c r="E20" s="156"/>
      <c r="F20" s="157" t="s">
        <v>7</v>
      </c>
      <c r="G20" s="158"/>
      <c r="H20" s="152"/>
    </row>
    <row r="21" spans="2:8" ht="15.75">
      <c r="B21" s="150"/>
      <c r="C21" s="154" t="s">
        <v>8</v>
      </c>
      <c r="D21" s="155"/>
      <c r="E21" s="156"/>
      <c r="F21" s="56" t="str">
        <f>Regnskap!B14</f>
        <v>2050 Egenkapital</v>
      </c>
      <c r="G21" s="165">
        <f>VLOOKUP(F21,Regnskap,3,FALSE)</f>
        <v>0</v>
      </c>
      <c r="H21" s="152"/>
    </row>
    <row r="22" spans="2:8" ht="15.75">
      <c r="B22" s="150"/>
      <c r="C22" s="47" t="str">
        <f>Regnskap!B29</f>
        <v>4000 Varekjøp til videresalg</v>
      </c>
      <c r="D22" s="170">
        <f t="shared" ref="D22:D53" si="2">VLOOKUP(C22,Regnskap,3,FALSE)</f>
        <v>0</v>
      </c>
      <c r="E22" s="156"/>
      <c r="F22" s="56" t="str">
        <f>Regnskap!B15</f>
        <v>2400 Leverandørgjeld</v>
      </c>
      <c r="G22" s="165">
        <f>VLOOKUP(F22,Regnskap,3,FALSE)</f>
        <v>0</v>
      </c>
      <c r="H22" s="152"/>
    </row>
    <row r="23" spans="2:8" ht="15.75">
      <c r="B23" s="150"/>
      <c r="C23" s="59" t="str">
        <f>Regnskap!B30</f>
        <v>4300 Forbruk varelager</v>
      </c>
      <c r="D23" s="165">
        <f t="shared" si="2"/>
        <v>0</v>
      </c>
      <c r="E23" s="156"/>
      <c r="F23" s="56" t="str">
        <f>Regnskap!B16</f>
        <v>2910 Gjeld til interne (utlegg)</v>
      </c>
      <c r="G23" s="165">
        <f>VLOOKUP(F23,Regnskap,3,FALSE)</f>
        <v>0</v>
      </c>
      <c r="H23" s="152"/>
    </row>
    <row r="24" spans="2:8" ht="15.75">
      <c r="B24" s="150"/>
      <c r="C24" s="59" t="str">
        <f>Regnskap!B31</f>
        <v>4390 Beholdningsendring varer</v>
      </c>
      <c r="D24" s="165">
        <f t="shared" si="2"/>
        <v>0</v>
      </c>
      <c r="E24" s="156"/>
      <c r="F24" s="56" t="str">
        <f>Regnskap!B17</f>
        <v>2950 Annen gjeld</v>
      </c>
      <c r="G24" s="165">
        <f>VLOOKUP(F24,Regnskap,3,FALSE)</f>
        <v>0</v>
      </c>
      <c r="H24" s="152"/>
    </row>
    <row r="25" spans="2:8" ht="15.75">
      <c r="B25" s="150"/>
      <c r="C25" s="56" t="str">
        <f>Regnskap!B32</f>
        <v>5000 Skattefritt honorar, interne</v>
      </c>
      <c r="D25" s="165">
        <f t="shared" si="2"/>
        <v>0</v>
      </c>
      <c r="E25" s="156"/>
      <c r="F25" s="166" t="s">
        <v>9</v>
      </c>
      <c r="G25" s="167">
        <f>SUM(G21:G24)</f>
        <v>0</v>
      </c>
      <c r="H25" s="152"/>
    </row>
    <row r="26" spans="2:8" ht="15.75">
      <c r="B26" s="150"/>
      <c r="C26" s="56" t="str">
        <f>Regnskap!B33</f>
        <v>5050 Skattefritt honorar, eksterne</v>
      </c>
      <c r="D26" s="165">
        <f t="shared" si="2"/>
        <v>0</v>
      </c>
      <c r="E26" s="156"/>
      <c r="F26" s="156"/>
      <c r="G26" s="156"/>
      <c r="H26" s="152"/>
    </row>
    <row r="27" spans="2:8" ht="15.75">
      <c r="B27" s="150"/>
      <c r="C27" s="56" t="str">
        <f>Regnskap!B34</f>
        <v>5700 Støtte til andre foreninger</v>
      </c>
      <c r="D27" s="165">
        <f t="shared" si="2"/>
        <v>0</v>
      </c>
      <c r="E27" s="156"/>
      <c r="F27" s="156"/>
      <c r="G27" s="156"/>
      <c r="H27" s="171"/>
    </row>
    <row r="28" spans="2:8" ht="15.75">
      <c r="B28" s="150"/>
      <c r="C28" s="56" t="str">
        <f>Regnskap!B35</f>
        <v>5900 Gaver ansatte</v>
      </c>
      <c r="D28" s="165">
        <f t="shared" si="2"/>
        <v>0</v>
      </c>
      <c r="E28" s="156"/>
      <c r="F28" s="156"/>
      <c r="G28" s="156"/>
      <c r="H28" s="152"/>
    </row>
    <row r="29" spans="2:8" ht="15.75">
      <c r="B29" s="150"/>
      <c r="C29" s="56" t="str">
        <f>Regnskap!B36</f>
        <v>5280 Mat og drikke til frivillige</v>
      </c>
      <c r="D29" s="165">
        <f t="shared" si="2"/>
        <v>0</v>
      </c>
      <c r="E29" s="156"/>
      <c r="F29" s="156"/>
      <c r="G29" s="156"/>
      <c r="H29" s="152"/>
    </row>
    <row r="30" spans="2:8" ht="15.75">
      <c r="B30" s="150"/>
      <c r="C30" s="56" t="str">
        <f>Regnskap!B37</f>
        <v>5290 Mat og drikke til styret</v>
      </c>
      <c r="D30" s="165">
        <f t="shared" si="2"/>
        <v>0</v>
      </c>
      <c r="E30" s="156"/>
      <c r="F30" s="156"/>
      <c r="G30" s="156"/>
      <c r="H30" s="152"/>
    </row>
    <row r="31" spans="2:8" ht="15.75">
      <c r="B31" s="150"/>
      <c r="C31" s="56" t="str">
        <f>Regnskap!B38</f>
        <v>6300 Leie av lokaler</v>
      </c>
      <c r="D31" s="165">
        <f t="shared" si="2"/>
        <v>0</v>
      </c>
      <c r="E31" s="156"/>
      <c r="F31" s="156"/>
      <c r="G31" s="156"/>
      <c r="H31" s="152"/>
    </row>
    <row r="32" spans="2:8" ht="15.75">
      <c r="B32" s="150"/>
      <c r="C32" s="56" t="str">
        <f>Regnskap!B39</f>
        <v>6450 Inventar</v>
      </c>
      <c r="D32" s="165">
        <f t="shared" si="2"/>
        <v>0</v>
      </c>
      <c r="E32" s="156"/>
      <c r="F32" s="156"/>
      <c r="G32" s="156"/>
      <c r="H32" s="152"/>
    </row>
    <row r="33" spans="2:8" ht="15.75">
      <c r="B33" s="150"/>
      <c r="C33" s="56" t="str">
        <f>Regnskap!B40</f>
        <v>6550 Driftsmaterialer</v>
      </c>
      <c r="D33" s="165">
        <f t="shared" si="2"/>
        <v>0</v>
      </c>
      <c r="E33" s="156"/>
      <c r="F33" s="156"/>
      <c r="G33" s="156"/>
      <c r="H33" s="171" t="s">
        <v>0</v>
      </c>
    </row>
    <row r="34" spans="2:8" ht="15.75">
      <c r="B34" s="150"/>
      <c r="C34" s="56" t="str">
        <f>Regnskap!B41</f>
        <v>6551 Datautstyr</v>
      </c>
      <c r="D34" s="165">
        <f t="shared" si="2"/>
        <v>0</v>
      </c>
      <c r="E34" s="156"/>
      <c r="F34" s="156"/>
      <c r="G34" s="156"/>
      <c r="H34" s="152"/>
    </row>
    <row r="35" spans="2:8" ht="15.75">
      <c r="B35" s="150"/>
      <c r="C35" s="56" t="str">
        <f>Regnskap!B42</f>
        <v>6552 Programvarer</v>
      </c>
      <c r="D35" s="165">
        <f t="shared" si="2"/>
        <v>0</v>
      </c>
      <c r="E35" s="156"/>
      <c r="F35" s="156"/>
      <c r="G35" s="156"/>
      <c r="H35" s="152"/>
    </row>
    <row r="36" spans="2:8" ht="15.75">
      <c r="B36" s="150"/>
      <c r="C36" s="56" t="str">
        <f>Regnskap!B43</f>
        <v>6560 Rekvisita</v>
      </c>
      <c r="D36" s="165">
        <f t="shared" si="2"/>
        <v>0</v>
      </c>
      <c r="E36" s="156"/>
      <c r="F36" s="156"/>
      <c r="G36" s="156"/>
      <c r="H36" s="152"/>
    </row>
    <row r="37" spans="2:8" ht="15.75">
      <c r="B37" s="150"/>
      <c r="C37" s="56" t="str">
        <f>Regnskap!B44</f>
        <v>6590 Annen driftskostnad</v>
      </c>
      <c r="D37" s="165">
        <f t="shared" si="2"/>
        <v>0</v>
      </c>
      <c r="E37" s="156"/>
      <c r="F37" s="156"/>
      <c r="G37" s="156"/>
      <c r="H37" s="152"/>
    </row>
    <row r="38" spans="2:8" ht="15.75">
      <c r="B38" s="150"/>
      <c r="C38" s="56" t="str">
        <f>Regnskap!B45</f>
        <v>6720 Økonomiske og juridiske tjenester</v>
      </c>
      <c r="D38" s="165">
        <f t="shared" si="2"/>
        <v>0</v>
      </c>
      <c r="E38" s="156"/>
      <c r="F38" s="156"/>
      <c r="G38" s="156"/>
      <c r="H38" s="152"/>
    </row>
    <row r="39" spans="2:8" ht="15.75">
      <c r="B39" s="150"/>
      <c r="C39" s="56" t="str">
        <f>Regnskap!B46</f>
        <v>6750 Arrangementkostnader</v>
      </c>
      <c r="D39" s="165">
        <f t="shared" si="2"/>
        <v>0</v>
      </c>
      <c r="E39" s="156"/>
      <c r="F39" s="156"/>
      <c r="G39" s="156"/>
      <c r="H39" s="152"/>
    </row>
    <row r="40" spans="2:8" ht="15.75">
      <c r="B40" s="150"/>
      <c r="C40" s="56" t="str">
        <f>Regnskap!B47</f>
        <v>6755 Artist/underholdningshonorar</v>
      </c>
      <c r="D40" s="165">
        <f t="shared" si="2"/>
        <v>0</v>
      </c>
      <c r="E40" s="156"/>
      <c r="F40" s="156"/>
      <c r="G40" s="156"/>
      <c r="H40" s="152"/>
    </row>
    <row r="41" spans="2:8" ht="15.75">
      <c r="B41" s="150"/>
      <c r="C41" s="56" t="str">
        <f>Regnskap!B48</f>
        <v>6790 Andre fremmedtjenester</v>
      </c>
      <c r="D41" s="165">
        <f t="shared" si="2"/>
        <v>0</v>
      </c>
      <c r="E41" s="156"/>
      <c r="F41" s="156"/>
      <c r="G41" s="156"/>
      <c r="H41" s="152"/>
    </row>
    <row r="42" spans="2:8" ht="15.75">
      <c r="B42" s="150"/>
      <c r="C42" s="56" t="str">
        <f>Regnskap!B49</f>
        <v>6800 Kontorrekvisita</v>
      </c>
      <c r="D42" s="165">
        <f t="shared" si="2"/>
        <v>0</v>
      </c>
      <c r="E42" s="156"/>
      <c r="F42" s="156"/>
      <c r="G42" s="156"/>
      <c r="H42" s="152"/>
    </row>
    <row r="43" spans="2:8" ht="15.75">
      <c r="B43" s="150"/>
      <c r="C43" s="56" t="str">
        <f>Regnskap!B50</f>
        <v>6815 Internett</v>
      </c>
      <c r="D43" s="165">
        <f t="shared" si="2"/>
        <v>0</v>
      </c>
      <c r="E43" s="156"/>
      <c r="F43" s="156"/>
      <c r="G43" s="156"/>
      <c r="H43" s="152"/>
    </row>
    <row r="44" spans="2:8" ht="15.75">
      <c r="B44" s="150"/>
      <c r="C44" s="56" t="str">
        <f>Regnskap!B51</f>
        <v>6890 Annen kontorkostnad</v>
      </c>
      <c r="D44" s="165">
        <f t="shared" si="2"/>
        <v>0</v>
      </c>
      <c r="E44" s="156"/>
      <c r="F44" s="156"/>
      <c r="G44" s="156"/>
      <c r="H44" s="152"/>
    </row>
    <row r="45" spans="2:8" ht="15.75">
      <c r="B45" s="150"/>
      <c r="C45" s="56" t="str">
        <f>Regnskap!B52</f>
        <v>6900 Telefon</v>
      </c>
      <c r="D45" s="165">
        <f t="shared" si="2"/>
        <v>0</v>
      </c>
      <c r="E45" s="156"/>
      <c r="F45" s="156"/>
      <c r="G45" s="156"/>
      <c r="H45" s="152"/>
    </row>
    <row r="46" spans="2:8" ht="15.75">
      <c r="B46" s="150"/>
      <c r="C46" s="56" t="str">
        <f>Regnskap!B53</f>
        <v>6940 Porto</v>
      </c>
      <c r="D46" s="165">
        <f t="shared" si="2"/>
        <v>0</v>
      </c>
      <c r="E46" s="156"/>
      <c r="F46" s="156"/>
      <c r="G46" s="156"/>
      <c r="H46" s="152"/>
    </row>
    <row r="47" spans="2:8" ht="15.75">
      <c r="B47" s="150"/>
      <c r="C47" s="56" t="str">
        <f>Regnskap!B54</f>
        <v>7100 Reisekostnad</v>
      </c>
      <c r="D47" s="165">
        <f t="shared" si="2"/>
        <v>0</v>
      </c>
      <c r="E47" s="156"/>
      <c r="F47" s="172"/>
      <c r="G47" s="173"/>
      <c r="H47" s="152"/>
    </row>
    <row r="48" spans="2:8" ht="15.75">
      <c r="B48" s="150"/>
      <c r="C48" s="56" t="str">
        <f>Regnskap!B55</f>
        <v>7300 Markedsføring og representasjon</v>
      </c>
      <c r="D48" s="165">
        <f t="shared" si="2"/>
        <v>0</v>
      </c>
      <c r="E48" s="156"/>
      <c r="F48" s="156"/>
      <c r="G48" s="156"/>
      <c r="H48" s="152"/>
    </row>
    <row r="49" spans="2:8" ht="15.75">
      <c r="B49" s="150"/>
      <c r="C49" s="56" t="str">
        <f>Regnskap!B56</f>
        <v>7600 Lisensavgift og royalties</v>
      </c>
      <c r="D49" s="165">
        <f t="shared" si="2"/>
        <v>0</v>
      </c>
      <c r="E49" s="156"/>
      <c r="F49" s="172"/>
      <c r="G49" s="156"/>
      <c r="H49" s="152"/>
    </row>
    <row r="50" spans="2:8" ht="15.75">
      <c r="B50" s="150"/>
      <c r="C50" s="56" t="str">
        <f>Regnskap!B57</f>
        <v>7740 Øredifferanse</v>
      </c>
      <c r="D50" s="165">
        <f t="shared" si="2"/>
        <v>0</v>
      </c>
      <c r="E50" s="156"/>
      <c r="F50" s="172"/>
      <c r="G50" s="156"/>
      <c r="H50" s="152"/>
    </row>
    <row r="51" spans="2:8" ht="15.75">
      <c r="B51" s="150"/>
      <c r="C51" s="56" t="str">
        <f>Regnskap!B58</f>
        <v>7770 Bank og kortgebyrer</v>
      </c>
      <c r="D51" s="165">
        <f t="shared" si="2"/>
        <v>0</v>
      </c>
      <c r="E51" s="156"/>
      <c r="F51" s="156"/>
      <c r="G51" s="156"/>
      <c r="H51" s="152"/>
    </row>
    <row r="52" spans="2:8" ht="15.75">
      <c r="B52" s="150"/>
      <c r="C52" s="56" t="str">
        <f>Regnskap!B59</f>
        <v>7790 Annen kostnad, fradragsberettiget</v>
      </c>
      <c r="D52" s="165">
        <f t="shared" si="2"/>
        <v>0</v>
      </c>
      <c r="E52" s="156"/>
      <c r="F52" s="156"/>
      <c r="G52" s="156"/>
      <c r="H52" s="152"/>
    </row>
    <row r="53" spans="2:8" ht="15.75">
      <c r="B53" s="150"/>
      <c r="C53" s="56" t="str">
        <f>Regnskap!B60</f>
        <v>8150 Rentekostnader</v>
      </c>
      <c r="D53" s="165">
        <f t="shared" si="2"/>
        <v>0</v>
      </c>
      <c r="E53" s="156"/>
      <c r="F53" s="173"/>
      <c r="G53" s="173"/>
      <c r="H53" s="152"/>
    </row>
    <row r="54" spans="2:8" ht="15.75">
      <c r="B54" s="150"/>
      <c r="C54" s="166" t="s">
        <v>10</v>
      </c>
      <c r="D54" s="167">
        <f>SUM(D22:D53)</f>
        <v>0</v>
      </c>
      <c r="E54" s="156"/>
      <c r="F54" s="156"/>
      <c r="G54" s="156"/>
      <c r="H54" s="152"/>
    </row>
    <row r="55" spans="2:8" ht="15.75">
      <c r="B55" s="150"/>
      <c r="C55" s="203"/>
      <c r="D55" s="204"/>
      <c r="E55" s="156"/>
      <c r="F55" s="156"/>
      <c r="G55" s="156"/>
      <c r="H55" s="152"/>
    </row>
    <row r="56" spans="2:8" ht="15.6" customHeight="1">
      <c r="B56" s="150"/>
      <c r="C56" s="177" t="s">
        <v>11</v>
      </c>
      <c r="D56" s="179">
        <f>D19-D54</f>
        <v>0</v>
      </c>
      <c r="E56" s="156"/>
      <c r="F56" s="172"/>
      <c r="G56" s="156"/>
      <c r="H56" s="152"/>
    </row>
    <row r="57" spans="2:8" ht="15.6" customHeight="1">
      <c r="B57" s="150"/>
      <c r="C57" s="178"/>
      <c r="D57" s="180"/>
      <c r="E57" s="156"/>
      <c r="F57" s="172"/>
      <c r="G57" s="172"/>
      <c r="H57" s="152"/>
    </row>
    <row r="58" spans="2:8">
      <c r="B58" s="174"/>
      <c r="C58" s="175"/>
      <c r="D58" s="175"/>
      <c r="E58" s="175"/>
      <c r="F58" s="175"/>
      <c r="G58" s="175"/>
      <c r="H58" s="176"/>
    </row>
    <row r="59" spans="2:8" s="64" customFormat="1"/>
  </sheetData>
  <sheetProtection formatCells="0" formatColumns="0" formatRows="0" insertColumns="0" insertRows="0" insertHyperlinks="0" deleteColumns="0" deleteRows="0" sort="0" autoFilter="0" pivotTables="0"/>
  <mergeCells count="8">
    <mergeCell ref="C56:C57"/>
    <mergeCell ref="D56:D57"/>
    <mergeCell ref="C3:D6"/>
    <mergeCell ref="F3:G6"/>
    <mergeCell ref="C8:D9"/>
    <mergeCell ref="F8:G9"/>
    <mergeCell ref="C20:D20"/>
    <mergeCell ref="C55:D55"/>
  </mergeCells>
  <conditionalFormatting sqref="D56:D57">
    <cfRule type="cellIs" dxfId="1" priority="1" operator="lessThan">
      <formula>0</formula>
    </cfRule>
  </conditionalFormatting>
  <dataValidations xWindow="592" yWindow="317" count="2">
    <dataValidation allowBlank="1" showInputMessage="1" showErrorMessage="1" promptTitle="Endre overskrift / periode" prompt="Dette arket er beskyttet. Skal du endre overskrift/periode klikker du på &quot;Review&quot; (se gjennom), og &quot;Unprotect sheet&quot; (opphev arkbeskyttelse). Husk å beskytte igjen når du er ferdig! Klikk &quot;protect sheet&quot; og &quot;ok&quot;" sqref="B2 H27" xr:uid="{00000000-0002-0000-0000-000000000000}"/>
    <dataValidation allowBlank="1" showInputMessage="1" showErrorMessage="1" promptTitle="Endre utvalg i diagrammet" prompt="Dette arket er beskyttet - skal du endre diagrammet må du oppheve beskyttelsen (se [i] øverst til venstre). Klikk på diagrammet og &quot;chart filters&quot; for å velge hva som vises. Husk å beskytte arket når du er ferdig." sqref="H33" xr:uid="{00000000-0002-0000-0000-000001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K69"/>
  <sheetViews>
    <sheetView showGridLines="0" tabSelected="1" zoomScale="60" zoomScaleNormal="60" workbookViewId="0">
      <pane xSplit="4" topLeftCell="E1" activePane="topRight" state="frozen"/>
      <selection pane="topRight" activeCell="RS2" sqref="RS2"/>
    </sheetView>
  </sheetViews>
  <sheetFormatPr defaultColWidth="12.6640625" defaultRowHeight="14.25" zeroHeight="1"/>
  <cols>
    <col min="1" max="1" width="18.5546875" style="30" customWidth="1"/>
    <col min="2" max="2" width="36.88671875" style="30" customWidth="1"/>
    <col min="3" max="3" width="10.88671875" style="124" customWidth="1"/>
    <col min="4" max="4" width="10.6640625" style="30" customWidth="1"/>
    <col min="5" max="5" width="14.44140625" style="124" customWidth="1"/>
    <col min="6" max="504" width="12.6640625" style="124"/>
    <col min="505" max="16384" width="12.6640625" style="30"/>
  </cols>
  <sheetData>
    <row r="1" spans="1:505" ht="15.6" customHeight="1">
      <c r="A1" s="31" t="s">
        <v>12</v>
      </c>
      <c r="B1" s="32" t="s">
        <v>13</v>
      </c>
      <c r="C1" s="125"/>
      <c r="D1" s="90"/>
      <c r="E1" s="105" t="s">
        <v>14</v>
      </c>
      <c r="F1" s="105" t="s">
        <v>15</v>
      </c>
      <c r="G1" s="105" t="s">
        <v>16</v>
      </c>
      <c r="H1" s="105" t="s">
        <v>17</v>
      </c>
      <c r="I1" s="105" t="s">
        <v>18</v>
      </c>
      <c r="J1" s="105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05" t="s">
        <v>26</v>
      </c>
      <c r="R1" s="105" t="s">
        <v>27</v>
      </c>
      <c r="S1" s="105" t="s">
        <v>28</v>
      </c>
      <c r="T1" s="105" t="s">
        <v>29</v>
      </c>
      <c r="U1" s="105" t="s">
        <v>30</v>
      </c>
      <c r="V1" s="105" t="s">
        <v>31</v>
      </c>
      <c r="W1" s="105" t="s">
        <v>32</v>
      </c>
      <c r="X1" s="105" t="s">
        <v>33</v>
      </c>
      <c r="Y1" s="105" t="s">
        <v>34</v>
      </c>
      <c r="Z1" s="105" t="s">
        <v>35</v>
      </c>
      <c r="AA1" s="105" t="s">
        <v>36</v>
      </c>
      <c r="AB1" s="105" t="s">
        <v>37</v>
      </c>
      <c r="AC1" s="105" t="s">
        <v>38</v>
      </c>
      <c r="AD1" s="105" t="s">
        <v>39</v>
      </c>
      <c r="AE1" s="105" t="s">
        <v>40</v>
      </c>
      <c r="AF1" s="106" t="s">
        <v>41</v>
      </c>
      <c r="AG1" s="106" t="s">
        <v>42</v>
      </c>
      <c r="AH1" s="106" t="s">
        <v>43</v>
      </c>
      <c r="AI1" s="106" t="s">
        <v>44</v>
      </c>
      <c r="AJ1" s="106" t="s">
        <v>45</v>
      </c>
      <c r="AK1" s="106" t="s">
        <v>46</v>
      </c>
      <c r="AL1" s="106" t="s">
        <v>47</v>
      </c>
      <c r="AM1" s="106" t="s">
        <v>48</v>
      </c>
      <c r="AN1" s="106" t="s">
        <v>49</v>
      </c>
      <c r="AO1" s="106" t="s">
        <v>50</v>
      </c>
      <c r="AP1" s="106" t="s">
        <v>51</v>
      </c>
      <c r="AQ1" s="106" t="s">
        <v>52</v>
      </c>
      <c r="AR1" s="106" t="s">
        <v>53</v>
      </c>
      <c r="AS1" s="106" t="s">
        <v>54</v>
      </c>
      <c r="AT1" s="106" t="s">
        <v>55</v>
      </c>
      <c r="AU1" s="106" t="s">
        <v>56</v>
      </c>
      <c r="AV1" s="106" t="s">
        <v>57</v>
      </c>
      <c r="AW1" s="106" t="s">
        <v>58</v>
      </c>
      <c r="AX1" s="106" t="s">
        <v>59</v>
      </c>
      <c r="AY1" s="106" t="s">
        <v>60</v>
      </c>
      <c r="AZ1" s="106" t="s">
        <v>61</v>
      </c>
      <c r="BA1" s="106" t="s">
        <v>62</v>
      </c>
      <c r="BB1" s="106" t="s">
        <v>63</v>
      </c>
      <c r="BC1" s="106" t="s">
        <v>64</v>
      </c>
      <c r="BD1" s="106" t="s">
        <v>65</v>
      </c>
      <c r="BE1" s="106" t="s">
        <v>66</v>
      </c>
      <c r="BF1" s="106" t="s">
        <v>67</v>
      </c>
      <c r="BG1" s="106" t="s">
        <v>68</v>
      </c>
      <c r="BH1" s="106" t="s">
        <v>69</v>
      </c>
      <c r="BI1" s="106" t="s">
        <v>70</v>
      </c>
      <c r="BJ1" s="106" t="s">
        <v>71</v>
      </c>
      <c r="BK1" s="106" t="s">
        <v>72</v>
      </c>
      <c r="BL1" s="106" t="s">
        <v>73</v>
      </c>
      <c r="BM1" s="106" t="s">
        <v>74</v>
      </c>
      <c r="BN1" s="106" t="s">
        <v>75</v>
      </c>
      <c r="BO1" s="106" t="s">
        <v>76</v>
      </c>
      <c r="BP1" s="106" t="s">
        <v>77</v>
      </c>
      <c r="BQ1" s="106" t="s">
        <v>78</v>
      </c>
      <c r="BR1" s="106" t="s">
        <v>79</v>
      </c>
      <c r="BS1" s="106" t="s">
        <v>80</v>
      </c>
      <c r="BT1" s="106" t="s">
        <v>81</v>
      </c>
      <c r="BU1" s="106" t="s">
        <v>82</v>
      </c>
      <c r="BV1" s="106" t="s">
        <v>83</v>
      </c>
      <c r="BW1" s="106" t="s">
        <v>84</v>
      </c>
      <c r="BX1" s="106" t="s">
        <v>85</v>
      </c>
      <c r="BY1" s="106" t="s">
        <v>86</v>
      </c>
      <c r="BZ1" s="106" t="s">
        <v>87</v>
      </c>
      <c r="CA1" s="106" t="s">
        <v>88</v>
      </c>
      <c r="CB1" s="106" t="s">
        <v>89</v>
      </c>
      <c r="CC1" s="106" t="s">
        <v>90</v>
      </c>
      <c r="CD1" s="106" t="s">
        <v>91</v>
      </c>
      <c r="CE1" s="106" t="s">
        <v>92</v>
      </c>
      <c r="CF1" s="106" t="s">
        <v>93</v>
      </c>
      <c r="CG1" s="106" t="s">
        <v>94</v>
      </c>
      <c r="CH1" s="106" t="s">
        <v>95</v>
      </c>
      <c r="CI1" s="106" t="s">
        <v>96</v>
      </c>
      <c r="CJ1" s="106" t="s">
        <v>97</v>
      </c>
      <c r="CK1" s="106" t="s">
        <v>98</v>
      </c>
      <c r="CL1" s="106" t="s">
        <v>99</v>
      </c>
      <c r="CM1" s="106" t="s">
        <v>100</v>
      </c>
      <c r="CN1" s="106" t="s">
        <v>101</v>
      </c>
      <c r="CO1" s="106" t="s">
        <v>102</v>
      </c>
      <c r="CP1" s="106" t="s">
        <v>103</v>
      </c>
      <c r="CQ1" s="106" t="s">
        <v>104</v>
      </c>
      <c r="CR1" s="106" t="s">
        <v>105</v>
      </c>
      <c r="CS1" s="106" t="s">
        <v>106</v>
      </c>
      <c r="CT1" s="106" t="s">
        <v>107</v>
      </c>
      <c r="CU1" s="106" t="s">
        <v>108</v>
      </c>
      <c r="CV1" s="106" t="s">
        <v>109</v>
      </c>
      <c r="CW1" s="106" t="s">
        <v>110</v>
      </c>
      <c r="CX1" s="106" t="s">
        <v>111</v>
      </c>
      <c r="CY1" s="106" t="s">
        <v>112</v>
      </c>
      <c r="CZ1" s="106" t="s">
        <v>113</v>
      </c>
      <c r="DA1" s="106" t="s">
        <v>114</v>
      </c>
      <c r="DB1" s="106" t="s">
        <v>115</v>
      </c>
      <c r="DC1" s="106" t="s">
        <v>116</v>
      </c>
      <c r="DD1" s="106" t="s">
        <v>117</v>
      </c>
      <c r="DE1" s="106" t="s">
        <v>118</v>
      </c>
      <c r="DF1" s="106" t="s">
        <v>119</v>
      </c>
      <c r="DG1" s="106" t="s">
        <v>120</v>
      </c>
      <c r="DH1" s="106" t="s">
        <v>121</v>
      </c>
      <c r="DI1" s="106" t="s">
        <v>122</v>
      </c>
      <c r="DJ1" s="106" t="s">
        <v>123</v>
      </c>
      <c r="DK1" s="106" t="s">
        <v>124</v>
      </c>
      <c r="DL1" s="106" t="s">
        <v>125</v>
      </c>
      <c r="DM1" s="106" t="s">
        <v>126</v>
      </c>
      <c r="DN1" s="106" t="s">
        <v>127</v>
      </c>
      <c r="DO1" s="106" t="s">
        <v>128</v>
      </c>
      <c r="DP1" s="106" t="s">
        <v>129</v>
      </c>
      <c r="DQ1" s="106" t="s">
        <v>130</v>
      </c>
      <c r="DR1" s="106" t="s">
        <v>131</v>
      </c>
      <c r="DS1" s="106" t="s">
        <v>132</v>
      </c>
      <c r="DT1" s="106" t="s">
        <v>133</v>
      </c>
      <c r="DU1" s="106" t="s">
        <v>134</v>
      </c>
      <c r="DV1" s="106" t="s">
        <v>135</v>
      </c>
      <c r="DW1" s="106" t="s">
        <v>136</v>
      </c>
      <c r="DX1" s="106" t="s">
        <v>137</v>
      </c>
      <c r="DY1" s="106" t="s">
        <v>138</v>
      </c>
      <c r="DZ1" s="106" t="s">
        <v>139</v>
      </c>
      <c r="EA1" s="106" t="s">
        <v>140</v>
      </c>
      <c r="EB1" s="106" t="s">
        <v>141</v>
      </c>
      <c r="EC1" s="106" t="s">
        <v>142</v>
      </c>
      <c r="ED1" s="106" t="s">
        <v>143</v>
      </c>
      <c r="EE1" s="106" t="s">
        <v>144</v>
      </c>
      <c r="EF1" s="106" t="s">
        <v>145</v>
      </c>
      <c r="EG1" s="106" t="s">
        <v>146</v>
      </c>
      <c r="EH1" s="106" t="s">
        <v>147</v>
      </c>
      <c r="EI1" s="106" t="s">
        <v>148</v>
      </c>
      <c r="EJ1" s="106" t="s">
        <v>149</v>
      </c>
      <c r="EK1" s="106" t="s">
        <v>150</v>
      </c>
      <c r="EL1" s="106" t="s">
        <v>151</v>
      </c>
      <c r="EM1" s="106" t="s">
        <v>152</v>
      </c>
      <c r="EN1" s="106" t="s">
        <v>153</v>
      </c>
      <c r="EO1" s="106" t="s">
        <v>154</v>
      </c>
      <c r="EP1" s="106" t="s">
        <v>155</v>
      </c>
      <c r="EQ1" s="106" t="s">
        <v>156</v>
      </c>
      <c r="ER1" s="106" t="s">
        <v>157</v>
      </c>
      <c r="ES1" s="106" t="s">
        <v>158</v>
      </c>
      <c r="ET1" s="106" t="s">
        <v>159</v>
      </c>
      <c r="EU1" s="106" t="s">
        <v>160</v>
      </c>
      <c r="EV1" s="106" t="s">
        <v>161</v>
      </c>
      <c r="EW1" s="106" t="s">
        <v>162</v>
      </c>
      <c r="EX1" s="106" t="s">
        <v>163</v>
      </c>
      <c r="EY1" s="106" t="s">
        <v>164</v>
      </c>
      <c r="EZ1" s="106" t="s">
        <v>165</v>
      </c>
      <c r="FA1" s="106" t="s">
        <v>166</v>
      </c>
      <c r="FB1" s="106" t="s">
        <v>167</v>
      </c>
      <c r="FC1" s="106" t="s">
        <v>168</v>
      </c>
      <c r="FD1" s="106" t="s">
        <v>169</v>
      </c>
      <c r="FE1" s="106" t="s">
        <v>170</v>
      </c>
      <c r="FF1" s="106" t="s">
        <v>171</v>
      </c>
      <c r="FG1" s="106" t="s">
        <v>172</v>
      </c>
      <c r="FH1" s="106" t="s">
        <v>173</v>
      </c>
      <c r="FI1" s="106" t="s">
        <v>174</v>
      </c>
      <c r="FJ1" s="106" t="s">
        <v>175</v>
      </c>
      <c r="FK1" s="106" t="s">
        <v>176</v>
      </c>
      <c r="FL1" s="106" t="s">
        <v>177</v>
      </c>
      <c r="FM1" s="106" t="s">
        <v>178</v>
      </c>
      <c r="FN1" s="106" t="s">
        <v>179</v>
      </c>
      <c r="FO1" s="106" t="s">
        <v>180</v>
      </c>
      <c r="FP1" s="106" t="s">
        <v>181</v>
      </c>
      <c r="FQ1" s="106" t="s">
        <v>182</v>
      </c>
      <c r="FR1" s="106" t="s">
        <v>183</v>
      </c>
      <c r="FS1" s="106" t="s">
        <v>184</v>
      </c>
      <c r="FT1" s="106" t="s">
        <v>185</v>
      </c>
      <c r="FU1" s="106" t="s">
        <v>186</v>
      </c>
      <c r="FV1" s="106" t="s">
        <v>187</v>
      </c>
      <c r="FW1" s="106" t="s">
        <v>188</v>
      </c>
      <c r="FX1" s="106" t="s">
        <v>189</v>
      </c>
      <c r="FY1" s="106" t="s">
        <v>190</v>
      </c>
      <c r="FZ1" s="106" t="s">
        <v>191</v>
      </c>
      <c r="GA1" s="106" t="s">
        <v>192</v>
      </c>
      <c r="GB1" s="106" t="s">
        <v>193</v>
      </c>
      <c r="GC1" s="106" t="s">
        <v>194</v>
      </c>
      <c r="GD1" s="106" t="s">
        <v>195</v>
      </c>
      <c r="GE1" s="106" t="s">
        <v>196</v>
      </c>
      <c r="GF1" s="106" t="s">
        <v>197</v>
      </c>
      <c r="GG1" s="106" t="s">
        <v>198</v>
      </c>
      <c r="GH1" s="106" t="s">
        <v>199</v>
      </c>
      <c r="GI1" s="106" t="s">
        <v>200</v>
      </c>
      <c r="GJ1" s="106" t="s">
        <v>201</v>
      </c>
      <c r="GK1" s="106" t="s">
        <v>202</v>
      </c>
      <c r="GL1" s="106" t="s">
        <v>203</v>
      </c>
      <c r="GM1" s="106" t="s">
        <v>204</v>
      </c>
      <c r="GN1" s="106" t="s">
        <v>205</v>
      </c>
      <c r="GO1" s="106" t="s">
        <v>206</v>
      </c>
      <c r="GP1" s="106" t="s">
        <v>207</v>
      </c>
      <c r="GQ1" s="106" t="s">
        <v>208</v>
      </c>
      <c r="GR1" s="106" t="s">
        <v>209</v>
      </c>
      <c r="GS1" s="106" t="s">
        <v>210</v>
      </c>
      <c r="GT1" s="106" t="s">
        <v>211</v>
      </c>
      <c r="GU1" s="106" t="s">
        <v>212</v>
      </c>
      <c r="GV1" s="106" t="s">
        <v>213</v>
      </c>
      <c r="GW1" s="106" t="s">
        <v>214</v>
      </c>
      <c r="GX1" s="106" t="s">
        <v>215</v>
      </c>
      <c r="GY1" s="106" t="s">
        <v>216</v>
      </c>
      <c r="GZ1" s="106" t="s">
        <v>217</v>
      </c>
      <c r="HA1" s="106" t="s">
        <v>218</v>
      </c>
      <c r="HB1" s="106" t="s">
        <v>219</v>
      </c>
      <c r="HC1" s="106" t="s">
        <v>220</v>
      </c>
      <c r="HD1" s="106" t="s">
        <v>221</v>
      </c>
      <c r="HE1" s="106" t="s">
        <v>222</v>
      </c>
      <c r="HF1" s="106" t="s">
        <v>223</v>
      </c>
      <c r="HG1" s="106" t="s">
        <v>224</v>
      </c>
      <c r="HH1" s="106" t="s">
        <v>225</v>
      </c>
      <c r="HI1" s="106" t="s">
        <v>226</v>
      </c>
      <c r="HJ1" s="106" t="s">
        <v>227</v>
      </c>
      <c r="HK1" s="106" t="s">
        <v>228</v>
      </c>
      <c r="HL1" s="106" t="s">
        <v>229</v>
      </c>
      <c r="HM1" s="106" t="s">
        <v>230</v>
      </c>
      <c r="HN1" s="106" t="s">
        <v>231</v>
      </c>
      <c r="HO1" s="106" t="s">
        <v>232</v>
      </c>
      <c r="HP1" s="106" t="s">
        <v>233</v>
      </c>
      <c r="HQ1" s="106" t="s">
        <v>234</v>
      </c>
      <c r="HR1" s="106" t="s">
        <v>235</v>
      </c>
      <c r="HS1" s="106" t="s">
        <v>236</v>
      </c>
      <c r="HT1" s="106" t="s">
        <v>237</v>
      </c>
      <c r="HU1" s="106" t="s">
        <v>238</v>
      </c>
      <c r="HV1" s="106" t="s">
        <v>239</v>
      </c>
      <c r="HW1" s="106" t="s">
        <v>240</v>
      </c>
      <c r="HX1" s="106" t="s">
        <v>241</v>
      </c>
      <c r="HY1" s="106" t="s">
        <v>242</v>
      </c>
      <c r="HZ1" s="106" t="s">
        <v>243</v>
      </c>
      <c r="IA1" s="106" t="s">
        <v>244</v>
      </c>
      <c r="IB1" s="106" t="s">
        <v>245</v>
      </c>
      <c r="IC1" s="106" t="s">
        <v>246</v>
      </c>
      <c r="ID1" s="106" t="s">
        <v>247</v>
      </c>
      <c r="IE1" s="106" t="s">
        <v>248</v>
      </c>
      <c r="IF1" s="106" t="s">
        <v>249</v>
      </c>
      <c r="IG1" s="106" t="s">
        <v>250</v>
      </c>
      <c r="IH1" s="106" t="s">
        <v>251</v>
      </c>
      <c r="II1" s="106" t="s">
        <v>252</v>
      </c>
      <c r="IJ1" s="106" t="s">
        <v>253</v>
      </c>
      <c r="IK1" s="106" t="s">
        <v>254</v>
      </c>
      <c r="IL1" s="106" t="s">
        <v>255</v>
      </c>
      <c r="IM1" s="106" t="s">
        <v>256</v>
      </c>
      <c r="IN1" s="106" t="s">
        <v>257</v>
      </c>
      <c r="IO1" s="106" t="s">
        <v>258</v>
      </c>
      <c r="IP1" s="106" t="s">
        <v>259</v>
      </c>
      <c r="IQ1" s="106" t="s">
        <v>260</v>
      </c>
      <c r="IR1" s="106" t="s">
        <v>261</v>
      </c>
      <c r="IS1" s="106" t="s">
        <v>262</v>
      </c>
      <c r="IT1" s="106" t="s">
        <v>263</v>
      </c>
      <c r="IU1" s="106" t="s">
        <v>264</v>
      </c>
      <c r="IV1" s="106" t="s">
        <v>265</v>
      </c>
      <c r="IW1" s="106" t="s">
        <v>266</v>
      </c>
      <c r="IX1" s="106" t="s">
        <v>267</v>
      </c>
      <c r="IY1" s="106" t="s">
        <v>268</v>
      </c>
      <c r="IZ1" s="106" t="s">
        <v>269</v>
      </c>
      <c r="JA1" s="106" t="s">
        <v>270</v>
      </c>
      <c r="JB1" s="106" t="s">
        <v>271</v>
      </c>
      <c r="JC1" s="106" t="s">
        <v>272</v>
      </c>
      <c r="JD1" s="106" t="s">
        <v>273</v>
      </c>
      <c r="JE1" s="106" t="s">
        <v>274</v>
      </c>
      <c r="JF1" s="106" t="s">
        <v>275</v>
      </c>
      <c r="JG1" s="106" t="s">
        <v>276</v>
      </c>
      <c r="JH1" s="106" t="s">
        <v>277</v>
      </c>
      <c r="JI1" s="106" t="s">
        <v>278</v>
      </c>
      <c r="JJ1" s="106" t="s">
        <v>279</v>
      </c>
      <c r="JK1" s="106" t="s">
        <v>280</v>
      </c>
      <c r="JL1" s="106" t="s">
        <v>281</v>
      </c>
      <c r="JM1" s="106" t="s">
        <v>282</v>
      </c>
      <c r="JN1" s="106" t="s">
        <v>283</v>
      </c>
      <c r="JO1" s="106" t="s">
        <v>284</v>
      </c>
      <c r="JP1" s="106" t="s">
        <v>285</v>
      </c>
      <c r="JQ1" s="106" t="s">
        <v>286</v>
      </c>
      <c r="JR1" s="106" t="s">
        <v>287</v>
      </c>
      <c r="JS1" s="106" t="s">
        <v>288</v>
      </c>
      <c r="JT1" s="106" t="s">
        <v>289</v>
      </c>
      <c r="JU1" s="106" t="s">
        <v>290</v>
      </c>
      <c r="JV1" s="106" t="s">
        <v>291</v>
      </c>
      <c r="JW1" s="106" t="s">
        <v>292</v>
      </c>
      <c r="JX1" s="106" t="s">
        <v>293</v>
      </c>
      <c r="JY1" s="106" t="s">
        <v>294</v>
      </c>
      <c r="JZ1" s="106" t="s">
        <v>295</v>
      </c>
      <c r="KA1" s="106" t="s">
        <v>296</v>
      </c>
      <c r="KB1" s="106" t="s">
        <v>297</v>
      </c>
      <c r="KC1" s="106" t="s">
        <v>298</v>
      </c>
      <c r="KD1" s="106" t="s">
        <v>299</v>
      </c>
      <c r="KE1" s="106" t="s">
        <v>300</v>
      </c>
      <c r="KF1" s="106" t="s">
        <v>301</v>
      </c>
      <c r="KG1" s="106" t="s">
        <v>302</v>
      </c>
      <c r="KH1" s="106" t="s">
        <v>303</v>
      </c>
      <c r="KI1" s="106" t="s">
        <v>304</v>
      </c>
      <c r="KJ1" s="106" t="s">
        <v>305</v>
      </c>
      <c r="KK1" s="106" t="s">
        <v>306</v>
      </c>
      <c r="KL1" s="106" t="s">
        <v>307</v>
      </c>
      <c r="KM1" s="106" t="s">
        <v>308</v>
      </c>
      <c r="KN1" s="106" t="s">
        <v>309</v>
      </c>
      <c r="KO1" s="106" t="s">
        <v>310</v>
      </c>
      <c r="KP1" s="106" t="s">
        <v>311</v>
      </c>
      <c r="KQ1" s="106" t="s">
        <v>312</v>
      </c>
      <c r="KR1" s="106" t="s">
        <v>313</v>
      </c>
      <c r="KS1" s="106" t="s">
        <v>314</v>
      </c>
      <c r="KT1" s="106" t="s">
        <v>315</v>
      </c>
      <c r="KU1" s="106" t="s">
        <v>316</v>
      </c>
      <c r="KV1" s="106" t="s">
        <v>317</v>
      </c>
      <c r="KW1" s="106" t="s">
        <v>318</v>
      </c>
      <c r="KX1" s="106" t="s">
        <v>319</v>
      </c>
      <c r="KY1" s="106" t="s">
        <v>320</v>
      </c>
      <c r="KZ1" s="106" t="s">
        <v>321</v>
      </c>
      <c r="LA1" s="106" t="s">
        <v>322</v>
      </c>
      <c r="LB1" s="106" t="s">
        <v>323</v>
      </c>
      <c r="LC1" s="106" t="s">
        <v>324</v>
      </c>
      <c r="LD1" s="106" t="s">
        <v>325</v>
      </c>
      <c r="LE1" s="106" t="s">
        <v>326</v>
      </c>
      <c r="LF1" s="106" t="s">
        <v>327</v>
      </c>
      <c r="LG1" s="106" t="s">
        <v>328</v>
      </c>
      <c r="LH1" s="106" t="s">
        <v>329</v>
      </c>
      <c r="LI1" s="106" t="s">
        <v>330</v>
      </c>
      <c r="LJ1" s="106" t="s">
        <v>331</v>
      </c>
      <c r="LK1" s="106" t="s">
        <v>332</v>
      </c>
      <c r="LL1" s="106" t="s">
        <v>333</v>
      </c>
      <c r="LM1" s="106" t="s">
        <v>334</v>
      </c>
      <c r="LN1" s="106" t="s">
        <v>335</v>
      </c>
      <c r="LO1" s="106" t="s">
        <v>336</v>
      </c>
      <c r="LP1" s="106" t="s">
        <v>337</v>
      </c>
      <c r="LQ1" s="106" t="s">
        <v>338</v>
      </c>
      <c r="LR1" s="106" t="s">
        <v>339</v>
      </c>
      <c r="LS1" s="106" t="s">
        <v>340</v>
      </c>
      <c r="LT1" s="106" t="s">
        <v>341</v>
      </c>
      <c r="LU1" s="106" t="s">
        <v>342</v>
      </c>
      <c r="LV1" s="106" t="s">
        <v>343</v>
      </c>
      <c r="LW1" s="106" t="s">
        <v>344</v>
      </c>
      <c r="LX1" s="106" t="s">
        <v>345</v>
      </c>
      <c r="LY1" s="106" t="s">
        <v>346</v>
      </c>
      <c r="LZ1" s="106" t="s">
        <v>347</v>
      </c>
      <c r="MA1" s="106" t="s">
        <v>348</v>
      </c>
      <c r="MB1" s="106" t="s">
        <v>349</v>
      </c>
      <c r="MC1" s="106" t="s">
        <v>350</v>
      </c>
      <c r="MD1" s="106" t="s">
        <v>351</v>
      </c>
      <c r="ME1" s="106" t="s">
        <v>352</v>
      </c>
      <c r="MF1" s="106" t="s">
        <v>353</v>
      </c>
      <c r="MG1" s="106" t="s">
        <v>354</v>
      </c>
      <c r="MH1" s="106" t="s">
        <v>355</v>
      </c>
      <c r="MI1" s="106" t="s">
        <v>356</v>
      </c>
      <c r="MJ1" s="106" t="s">
        <v>357</v>
      </c>
      <c r="MK1" s="106" t="s">
        <v>358</v>
      </c>
      <c r="ML1" s="106" t="s">
        <v>359</v>
      </c>
      <c r="MM1" s="106" t="s">
        <v>360</v>
      </c>
      <c r="MN1" s="106" t="s">
        <v>361</v>
      </c>
      <c r="MO1" s="106" t="s">
        <v>362</v>
      </c>
      <c r="MP1" s="106" t="s">
        <v>363</v>
      </c>
      <c r="MQ1" s="106" t="s">
        <v>364</v>
      </c>
      <c r="MR1" s="106" t="s">
        <v>365</v>
      </c>
      <c r="MS1" s="106" t="s">
        <v>366</v>
      </c>
      <c r="MT1" s="106" t="s">
        <v>367</v>
      </c>
      <c r="MU1" s="106" t="s">
        <v>368</v>
      </c>
      <c r="MV1" s="106" t="s">
        <v>369</v>
      </c>
      <c r="MW1" s="106" t="s">
        <v>370</v>
      </c>
      <c r="MX1" s="106" t="s">
        <v>371</v>
      </c>
      <c r="MY1" s="106" t="s">
        <v>372</v>
      </c>
      <c r="MZ1" s="106" t="s">
        <v>373</v>
      </c>
      <c r="NA1" s="106" t="s">
        <v>374</v>
      </c>
      <c r="NB1" s="106" t="s">
        <v>375</v>
      </c>
      <c r="NC1" s="106" t="s">
        <v>376</v>
      </c>
      <c r="ND1" s="106" t="s">
        <v>377</v>
      </c>
      <c r="NE1" s="106" t="s">
        <v>378</v>
      </c>
      <c r="NF1" s="106" t="s">
        <v>379</v>
      </c>
      <c r="NG1" s="106" t="s">
        <v>380</v>
      </c>
      <c r="NH1" s="106" t="s">
        <v>381</v>
      </c>
      <c r="NI1" s="106" t="s">
        <v>382</v>
      </c>
      <c r="NJ1" s="106" t="s">
        <v>383</v>
      </c>
      <c r="NK1" s="106" t="s">
        <v>384</v>
      </c>
      <c r="NL1" s="106" t="s">
        <v>385</v>
      </c>
      <c r="NM1" s="106" t="s">
        <v>386</v>
      </c>
      <c r="NN1" s="106" t="s">
        <v>387</v>
      </c>
      <c r="NO1" s="106" t="s">
        <v>388</v>
      </c>
      <c r="NP1" s="106" t="s">
        <v>389</v>
      </c>
      <c r="NQ1" s="106" t="s">
        <v>390</v>
      </c>
      <c r="NR1" s="106" t="s">
        <v>391</v>
      </c>
      <c r="NS1" s="106" t="s">
        <v>392</v>
      </c>
      <c r="NT1" s="106" t="s">
        <v>393</v>
      </c>
      <c r="NU1" s="106" t="s">
        <v>394</v>
      </c>
      <c r="NV1" s="106" t="s">
        <v>395</v>
      </c>
      <c r="NW1" s="106" t="s">
        <v>396</v>
      </c>
      <c r="NX1" s="106" t="s">
        <v>397</v>
      </c>
      <c r="NY1" s="106" t="s">
        <v>398</v>
      </c>
      <c r="NZ1" s="106" t="s">
        <v>399</v>
      </c>
      <c r="OA1" s="106" t="s">
        <v>400</v>
      </c>
      <c r="OB1" s="106" t="s">
        <v>401</v>
      </c>
      <c r="OC1" s="106" t="s">
        <v>402</v>
      </c>
      <c r="OD1" s="106" t="s">
        <v>403</v>
      </c>
      <c r="OE1" s="106" t="s">
        <v>404</v>
      </c>
      <c r="OF1" s="106" t="s">
        <v>405</v>
      </c>
      <c r="OG1" s="106" t="s">
        <v>406</v>
      </c>
      <c r="OH1" s="106" t="s">
        <v>407</v>
      </c>
      <c r="OI1" s="106" t="s">
        <v>408</v>
      </c>
      <c r="OJ1" s="106" t="s">
        <v>409</v>
      </c>
      <c r="OK1" s="106" t="s">
        <v>410</v>
      </c>
      <c r="OL1" s="106" t="s">
        <v>411</v>
      </c>
      <c r="OM1" s="106" t="s">
        <v>412</v>
      </c>
      <c r="ON1" s="106" t="s">
        <v>413</v>
      </c>
      <c r="OO1" s="106" t="s">
        <v>414</v>
      </c>
      <c r="OP1" s="106" t="s">
        <v>415</v>
      </c>
      <c r="OQ1" s="106" t="s">
        <v>416</v>
      </c>
      <c r="OR1" s="106" t="s">
        <v>417</v>
      </c>
      <c r="OS1" s="106" t="s">
        <v>418</v>
      </c>
      <c r="OT1" s="106" t="s">
        <v>419</v>
      </c>
      <c r="OU1" s="106" t="s">
        <v>420</v>
      </c>
      <c r="OV1" s="106" t="s">
        <v>421</v>
      </c>
      <c r="OW1" s="106" t="s">
        <v>422</v>
      </c>
      <c r="OX1" s="106" t="s">
        <v>423</v>
      </c>
      <c r="OY1" s="106" t="s">
        <v>424</v>
      </c>
      <c r="OZ1" s="106" t="s">
        <v>425</v>
      </c>
      <c r="PA1" s="106" t="s">
        <v>426</v>
      </c>
      <c r="PB1" s="106" t="s">
        <v>427</v>
      </c>
      <c r="PC1" s="106" t="s">
        <v>428</v>
      </c>
      <c r="PD1" s="106" t="s">
        <v>429</v>
      </c>
      <c r="PE1" s="106" t="s">
        <v>430</v>
      </c>
      <c r="PF1" s="106" t="s">
        <v>431</v>
      </c>
      <c r="PG1" s="106" t="s">
        <v>432</v>
      </c>
      <c r="PH1" s="106" t="s">
        <v>433</v>
      </c>
      <c r="PI1" s="106" t="s">
        <v>434</v>
      </c>
      <c r="PJ1" s="106" t="s">
        <v>435</v>
      </c>
      <c r="PK1" s="106" t="s">
        <v>436</v>
      </c>
      <c r="PL1" s="106" t="s">
        <v>437</v>
      </c>
      <c r="PM1" s="106" t="s">
        <v>438</v>
      </c>
      <c r="PN1" s="106" t="s">
        <v>439</v>
      </c>
      <c r="PO1" s="106" t="s">
        <v>440</v>
      </c>
      <c r="PP1" s="106" t="s">
        <v>441</v>
      </c>
      <c r="PQ1" s="106" t="s">
        <v>442</v>
      </c>
      <c r="PR1" s="106" t="s">
        <v>443</v>
      </c>
      <c r="PS1" s="106" t="s">
        <v>444</v>
      </c>
      <c r="PT1" s="106" t="s">
        <v>445</v>
      </c>
      <c r="PU1" s="106" t="s">
        <v>446</v>
      </c>
      <c r="PV1" s="106" t="s">
        <v>447</v>
      </c>
      <c r="PW1" s="106" t="s">
        <v>448</v>
      </c>
      <c r="PX1" s="106" t="s">
        <v>449</v>
      </c>
      <c r="PY1" s="106" t="s">
        <v>450</v>
      </c>
      <c r="PZ1" s="106" t="s">
        <v>451</v>
      </c>
      <c r="QA1" s="106" t="s">
        <v>452</v>
      </c>
      <c r="QB1" s="106" t="s">
        <v>453</v>
      </c>
      <c r="QC1" s="106" t="s">
        <v>454</v>
      </c>
      <c r="QD1" s="106" t="s">
        <v>455</v>
      </c>
      <c r="QE1" s="106" t="s">
        <v>456</v>
      </c>
      <c r="QF1" s="106" t="s">
        <v>457</v>
      </c>
      <c r="QG1" s="106" t="s">
        <v>458</v>
      </c>
      <c r="QH1" s="106" t="s">
        <v>459</v>
      </c>
      <c r="QI1" s="106" t="s">
        <v>460</v>
      </c>
      <c r="QJ1" s="106" t="s">
        <v>461</v>
      </c>
      <c r="QK1" s="106" t="s">
        <v>462</v>
      </c>
      <c r="QL1" s="106" t="s">
        <v>463</v>
      </c>
      <c r="QM1" s="106" t="s">
        <v>464</v>
      </c>
      <c r="QN1" s="106" t="s">
        <v>465</v>
      </c>
      <c r="QO1" s="106" t="s">
        <v>466</v>
      </c>
      <c r="QP1" s="106" t="s">
        <v>467</v>
      </c>
      <c r="QQ1" s="106" t="s">
        <v>468</v>
      </c>
      <c r="QR1" s="106" t="s">
        <v>469</v>
      </c>
      <c r="QS1" s="106" t="s">
        <v>470</v>
      </c>
      <c r="QT1" s="106" t="s">
        <v>471</v>
      </c>
      <c r="QU1" s="106" t="s">
        <v>472</v>
      </c>
      <c r="QV1" s="106" t="s">
        <v>473</v>
      </c>
      <c r="QW1" s="106" t="s">
        <v>474</v>
      </c>
      <c r="QX1" s="106" t="s">
        <v>475</v>
      </c>
      <c r="QY1" s="106" t="s">
        <v>476</v>
      </c>
      <c r="QZ1" s="106" t="s">
        <v>477</v>
      </c>
      <c r="RA1" s="106" t="s">
        <v>478</v>
      </c>
      <c r="RB1" s="106" t="s">
        <v>479</v>
      </c>
      <c r="RC1" s="106" t="s">
        <v>480</v>
      </c>
      <c r="RD1" s="106" t="s">
        <v>481</v>
      </c>
      <c r="RE1" s="106" t="s">
        <v>482</v>
      </c>
      <c r="RF1" s="106" t="s">
        <v>483</v>
      </c>
      <c r="RG1" s="106" t="s">
        <v>484</v>
      </c>
      <c r="RH1" s="106" t="s">
        <v>485</v>
      </c>
      <c r="RI1" s="106" t="s">
        <v>486</v>
      </c>
      <c r="RJ1" s="106" t="s">
        <v>487</v>
      </c>
      <c r="RK1" s="106" t="s">
        <v>488</v>
      </c>
      <c r="RL1" s="106" t="s">
        <v>489</v>
      </c>
      <c r="RM1" s="106" t="s">
        <v>490</v>
      </c>
      <c r="RN1" s="106" t="s">
        <v>491</v>
      </c>
      <c r="RO1" s="106" t="s">
        <v>492</v>
      </c>
      <c r="RP1" s="106" t="s">
        <v>493</v>
      </c>
      <c r="RQ1" s="106" t="s">
        <v>494</v>
      </c>
      <c r="RR1" s="106" t="s">
        <v>495</v>
      </c>
      <c r="RS1" s="106" t="s">
        <v>496</v>
      </c>
      <c r="RT1" s="106" t="s">
        <v>497</v>
      </c>
      <c r="RU1" s="106" t="s">
        <v>498</v>
      </c>
      <c r="RV1" s="106" t="s">
        <v>499</v>
      </c>
      <c r="RW1" s="106" t="s">
        <v>500</v>
      </c>
      <c r="RX1" s="106" t="s">
        <v>501</v>
      </c>
      <c r="RY1" s="106" t="s">
        <v>502</v>
      </c>
      <c r="RZ1" s="106" t="s">
        <v>503</v>
      </c>
      <c r="SA1" s="106" t="s">
        <v>504</v>
      </c>
      <c r="SB1" s="106" t="s">
        <v>505</v>
      </c>
      <c r="SC1" s="106" t="s">
        <v>506</v>
      </c>
      <c r="SD1" s="106" t="s">
        <v>507</v>
      </c>
      <c r="SE1" s="106" t="s">
        <v>508</v>
      </c>
      <c r="SF1" s="106" t="s">
        <v>509</v>
      </c>
      <c r="SG1" s="106" t="s">
        <v>510</v>
      </c>
      <c r="SH1" s="106" t="s">
        <v>511</v>
      </c>
      <c r="SI1" s="106" t="s">
        <v>512</v>
      </c>
      <c r="SJ1" s="106" t="s">
        <v>513</v>
      </c>
    </row>
    <row r="2" spans="1:505" ht="15.75">
      <c r="A2" s="33"/>
      <c r="B2" s="34" t="s">
        <v>514</v>
      </c>
      <c r="C2" s="126"/>
      <c r="D2" s="27"/>
      <c r="E2" s="107">
        <v>46023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65"/>
    </row>
    <row r="3" spans="1:505" ht="31.35" customHeight="1">
      <c r="A3" s="35"/>
      <c r="B3" s="34" t="s">
        <v>515</v>
      </c>
      <c r="C3" s="126"/>
      <c r="D3" s="27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</row>
    <row r="4" spans="1:505" ht="18">
      <c r="A4" s="36"/>
      <c r="B4" s="28" t="s">
        <v>516</v>
      </c>
      <c r="C4" s="111" t="s">
        <v>517</v>
      </c>
      <c r="D4" s="28" t="s">
        <v>518</v>
      </c>
      <c r="E4" s="111" t="s">
        <v>14</v>
      </c>
      <c r="F4" s="111" t="s">
        <v>15</v>
      </c>
      <c r="G4" s="111" t="s">
        <v>16</v>
      </c>
      <c r="H4" s="111" t="s">
        <v>17</v>
      </c>
      <c r="I4" s="111" t="s">
        <v>18</v>
      </c>
      <c r="J4" s="111" t="s">
        <v>19</v>
      </c>
      <c r="K4" s="111" t="s">
        <v>20</v>
      </c>
      <c r="L4" s="111" t="s">
        <v>21</v>
      </c>
      <c r="M4" s="111" t="s">
        <v>22</v>
      </c>
      <c r="N4" s="111" t="s">
        <v>23</v>
      </c>
      <c r="O4" s="111" t="s">
        <v>24</v>
      </c>
      <c r="P4" s="111" t="s">
        <v>25</v>
      </c>
      <c r="Q4" s="111" t="s">
        <v>26</v>
      </c>
      <c r="R4" s="111" t="s">
        <v>27</v>
      </c>
      <c r="S4" s="111" t="s">
        <v>28</v>
      </c>
      <c r="T4" s="111" t="s">
        <v>29</v>
      </c>
      <c r="U4" s="111" t="s">
        <v>30</v>
      </c>
      <c r="V4" s="111" t="s">
        <v>31</v>
      </c>
      <c r="W4" s="111" t="s">
        <v>32</v>
      </c>
      <c r="X4" s="111" t="s">
        <v>33</v>
      </c>
      <c r="Y4" s="111" t="s">
        <v>34</v>
      </c>
      <c r="Z4" s="111" t="s">
        <v>35</v>
      </c>
      <c r="AA4" s="111" t="s">
        <v>36</v>
      </c>
      <c r="AB4" s="111" t="s">
        <v>37</v>
      </c>
      <c r="AC4" s="111" t="s">
        <v>38</v>
      </c>
      <c r="AD4" s="111" t="s">
        <v>39</v>
      </c>
      <c r="AE4" s="111" t="s">
        <v>40</v>
      </c>
      <c r="AF4" s="111" t="s">
        <v>41</v>
      </c>
      <c r="AG4" s="111" t="s">
        <v>42</v>
      </c>
      <c r="AH4" s="111" t="s">
        <v>43</v>
      </c>
      <c r="AI4" s="111" t="s">
        <v>44</v>
      </c>
      <c r="AJ4" s="111" t="s">
        <v>45</v>
      </c>
      <c r="AK4" s="111" t="s">
        <v>46</v>
      </c>
      <c r="AL4" s="111" t="s">
        <v>47</v>
      </c>
      <c r="AM4" s="111" t="s">
        <v>48</v>
      </c>
      <c r="AN4" s="111" t="s">
        <v>49</v>
      </c>
      <c r="AO4" s="111" t="s">
        <v>50</v>
      </c>
      <c r="AP4" s="111" t="s">
        <v>51</v>
      </c>
      <c r="AQ4" s="111" t="s">
        <v>52</v>
      </c>
      <c r="AR4" s="111" t="s">
        <v>53</v>
      </c>
      <c r="AS4" s="111" t="s">
        <v>54</v>
      </c>
      <c r="AT4" s="111" t="s">
        <v>55</v>
      </c>
      <c r="AU4" s="111" t="s">
        <v>56</v>
      </c>
      <c r="AV4" s="111" t="s">
        <v>57</v>
      </c>
      <c r="AW4" s="111" t="s">
        <v>58</v>
      </c>
      <c r="AX4" s="111" t="s">
        <v>59</v>
      </c>
      <c r="AY4" s="111" t="s">
        <v>60</v>
      </c>
      <c r="AZ4" s="111" t="s">
        <v>61</v>
      </c>
      <c r="BA4" s="111" t="s">
        <v>62</v>
      </c>
      <c r="BB4" s="111" t="s">
        <v>63</v>
      </c>
      <c r="BC4" s="111" t="s">
        <v>64</v>
      </c>
      <c r="BD4" s="111" t="s">
        <v>65</v>
      </c>
      <c r="BE4" s="111" t="s">
        <v>66</v>
      </c>
      <c r="BF4" s="111" t="s">
        <v>67</v>
      </c>
      <c r="BG4" s="111" t="s">
        <v>68</v>
      </c>
      <c r="BH4" s="111" t="s">
        <v>69</v>
      </c>
      <c r="BI4" s="111" t="s">
        <v>70</v>
      </c>
      <c r="BJ4" s="111" t="s">
        <v>71</v>
      </c>
      <c r="BK4" s="111" t="s">
        <v>72</v>
      </c>
      <c r="BL4" s="111" t="s">
        <v>73</v>
      </c>
      <c r="BM4" s="111" t="s">
        <v>74</v>
      </c>
      <c r="BN4" s="111" t="s">
        <v>75</v>
      </c>
      <c r="BO4" s="111" t="s">
        <v>76</v>
      </c>
      <c r="BP4" s="111" t="s">
        <v>77</v>
      </c>
      <c r="BQ4" s="111" t="s">
        <v>78</v>
      </c>
      <c r="BR4" s="111" t="s">
        <v>79</v>
      </c>
      <c r="BS4" s="111" t="s">
        <v>80</v>
      </c>
      <c r="BT4" s="111" t="s">
        <v>81</v>
      </c>
      <c r="BU4" s="111" t="s">
        <v>82</v>
      </c>
      <c r="BV4" s="111" t="s">
        <v>83</v>
      </c>
      <c r="BW4" s="111" t="s">
        <v>84</v>
      </c>
      <c r="BX4" s="111" t="s">
        <v>85</v>
      </c>
      <c r="BY4" s="111" t="s">
        <v>86</v>
      </c>
      <c r="BZ4" s="111" t="s">
        <v>87</v>
      </c>
      <c r="CA4" s="111" t="s">
        <v>88</v>
      </c>
      <c r="CB4" s="111" t="s">
        <v>89</v>
      </c>
      <c r="CC4" s="111" t="s">
        <v>90</v>
      </c>
      <c r="CD4" s="111" t="s">
        <v>91</v>
      </c>
      <c r="CE4" s="111" t="s">
        <v>92</v>
      </c>
      <c r="CF4" s="111" t="s">
        <v>93</v>
      </c>
      <c r="CG4" s="111" t="s">
        <v>94</v>
      </c>
      <c r="CH4" s="111" t="s">
        <v>95</v>
      </c>
      <c r="CI4" s="111" t="s">
        <v>96</v>
      </c>
      <c r="CJ4" s="111" t="s">
        <v>97</v>
      </c>
      <c r="CK4" s="111" t="s">
        <v>98</v>
      </c>
      <c r="CL4" s="111" t="s">
        <v>99</v>
      </c>
      <c r="CM4" s="111" t="s">
        <v>100</v>
      </c>
      <c r="CN4" s="111" t="s">
        <v>101</v>
      </c>
      <c r="CO4" s="111" t="s">
        <v>102</v>
      </c>
      <c r="CP4" s="111" t="s">
        <v>103</v>
      </c>
      <c r="CQ4" s="111" t="s">
        <v>104</v>
      </c>
      <c r="CR4" s="111" t="s">
        <v>105</v>
      </c>
      <c r="CS4" s="111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 t="s">
        <v>113</v>
      </c>
      <c r="DA4" s="111" t="s">
        <v>114</v>
      </c>
      <c r="DB4" s="111" t="s">
        <v>115</v>
      </c>
      <c r="DC4" s="111" t="s">
        <v>116</v>
      </c>
      <c r="DD4" s="111" t="s">
        <v>117</v>
      </c>
      <c r="DE4" s="111" t="s">
        <v>118</v>
      </c>
      <c r="DF4" s="111" t="s">
        <v>119</v>
      </c>
      <c r="DG4" s="111" t="s">
        <v>120</v>
      </c>
      <c r="DH4" s="111" t="s">
        <v>121</v>
      </c>
      <c r="DI4" s="111" t="s">
        <v>122</v>
      </c>
      <c r="DJ4" s="111" t="s">
        <v>123</v>
      </c>
      <c r="DK4" s="111" t="s">
        <v>124</v>
      </c>
      <c r="DL4" s="111" t="s">
        <v>125</v>
      </c>
      <c r="DM4" s="111" t="s">
        <v>126</v>
      </c>
      <c r="DN4" s="111" t="s">
        <v>127</v>
      </c>
      <c r="DO4" s="111" t="s">
        <v>128</v>
      </c>
      <c r="DP4" s="111" t="s">
        <v>129</v>
      </c>
      <c r="DQ4" s="111" t="s">
        <v>130</v>
      </c>
      <c r="DR4" s="111" t="s">
        <v>131</v>
      </c>
      <c r="DS4" s="111" t="s">
        <v>132</v>
      </c>
      <c r="DT4" s="111" t="s">
        <v>133</v>
      </c>
      <c r="DU4" s="111" t="s">
        <v>134</v>
      </c>
      <c r="DV4" s="111" t="s">
        <v>135</v>
      </c>
      <c r="DW4" s="111" t="s">
        <v>136</v>
      </c>
      <c r="DX4" s="111" t="s">
        <v>137</v>
      </c>
      <c r="DY4" s="111" t="s">
        <v>138</v>
      </c>
      <c r="DZ4" s="111" t="s">
        <v>139</v>
      </c>
      <c r="EA4" s="111" t="s">
        <v>140</v>
      </c>
      <c r="EB4" s="111" t="s">
        <v>141</v>
      </c>
      <c r="EC4" s="111" t="s">
        <v>142</v>
      </c>
      <c r="ED4" s="111" t="s">
        <v>143</v>
      </c>
      <c r="EE4" s="111" t="s">
        <v>144</v>
      </c>
      <c r="EF4" s="111" t="s">
        <v>145</v>
      </c>
      <c r="EG4" s="111" t="s">
        <v>146</v>
      </c>
      <c r="EH4" s="111" t="s">
        <v>147</v>
      </c>
      <c r="EI4" s="111" t="s">
        <v>148</v>
      </c>
      <c r="EJ4" s="111" t="s">
        <v>149</v>
      </c>
      <c r="EK4" s="111" t="s">
        <v>150</v>
      </c>
      <c r="EL4" s="111" t="s">
        <v>151</v>
      </c>
      <c r="EM4" s="111" t="s">
        <v>152</v>
      </c>
      <c r="EN4" s="111" t="s">
        <v>153</v>
      </c>
      <c r="EO4" s="111" t="s">
        <v>154</v>
      </c>
      <c r="EP4" s="111" t="s">
        <v>155</v>
      </c>
      <c r="EQ4" s="111" t="s">
        <v>156</v>
      </c>
      <c r="ER4" s="111" t="s">
        <v>157</v>
      </c>
      <c r="ES4" s="111" t="s">
        <v>158</v>
      </c>
      <c r="ET4" s="111" t="s">
        <v>159</v>
      </c>
      <c r="EU4" s="111" t="s">
        <v>160</v>
      </c>
      <c r="EV4" s="111" t="s">
        <v>161</v>
      </c>
      <c r="EW4" s="111" t="s">
        <v>162</v>
      </c>
      <c r="EX4" s="111" t="s">
        <v>163</v>
      </c>
      <c r="EY4" s="111" t="s">
        <v>164</v>
      </c>
      <c r="EZ4" s="111" t="s">
        <v>165</v>
      </c>
      <c r="FA4" s="111" t="s">
        <v>166</v>
      </c>
      <c r="FB4" s="111" t="s">
        <v>167</v>
      </c>
      <c r="FC4" s="111" t="s">
        <v>168</v>
      </c>
      <c r="FD4" s="111" t="s">
        <v>169</v>
      </c>
      <c r="FE4" s="111" t="s">
        <v>170</v>
      </c>
      <c r="FF4" s="111" t="s">
        <v>171</v>
      </c>
      <c r="FG4" s="111" t="s">
        <v>172</v>
      </c>
      <c r="FH4" s="111" t="s">
        <v>173</v>
      </c>
      <c r="FI4" s="111" t="s">
        <v>174</v>
      </c>
      <c r="FJ4" s="111" t="s">
        <v>175</v>
      </c>
      <c r="FK4" s="111" t="s">
        <v>176</v>
      </c>
      <c r="FL4" s="111" t="s">
        <v>177</v>
      </c>
      <c r="FM4" s="111" t="s">
        <v>178</v>
      </c>
      <c r="FN4" s="111" t="s">
        <v>179</v>
      </c>
      <c r="FO4" s="111" t="s">
        <v>180</v>
      </c>
      <c r="FP4" s="111" t="s">
        <v>181</v>
      </c>
      <c r="FQ4" s="111" t="s">
        <v>182</v>
      </c>
      <c r="FR4" s="111" t="s">
        <v>183</v>
      </c>
      <c r="FS4" s="111" t="s">
        <v>184</v>
      </c>
      <c r="FT4" s="111" t="s">
        <v>185</v>
      </c>
      <c r="FU4" s="111" t="s">
        <v>186</v>
      </c>
      <c r="FV4" s="111" t="s">
        <v>187</v>
      </c>
      <c r="FW4" s="111" t="s">
        <v>188</v>
      </c>
      <c r="FX4" s="111" t="s">
        <v>189</v>
      </c>
      <c r="FY4" s="111" t="s">
        <v>190</v>
      </c>
      <c r="FZ4" s="111" t="s">
        <v>191</v>
      </c>
      <c r="GA4" s="111" t="s">
        <v>192</v>
      </c>
      <c r="GB4" s="111" t="s">
        <v>193</v>
      </c>
      <c r="GC4" s="111" t="s">
        <v>194</v>
      </c>
      <c r="GD4" s="111" t="s">
        <v>195</v>
      </c>
      <c r="GE4" s="111" t="s">
        <v>196</v>
      </c>
      <c r="GF4" s="111" t="s">
        <v>197</v>
      </c>
      <c r="GG4" s="111" t="s">
        <v>198</v>
      </c>
      <c r="GH4" s="111" t="s">
        <v>199</v>
      </c>
      <c r="GI4" s="111" t="s">
        <v>200</v>
      </c>
      <c r="GJ4" s="111" t="s">
        <v>201</v>
      </c>
      <c r="GK4" s="111" t="s">
        <v>202</v>
      </c>
      <c r="GL4" s="111" t="s">
        <v>203</v>
      </c>
      <c r="GM4" s="111" t="s">
        <v>204</v>
      </c>
      <c r="GN4" s="111" t="s">
        <v>205</v>
      </c>
      <c r="GO4" s="111" t="s">
        <v>206</v>
      </c>
      <c r="GP4" s="111" t="s">
        <v>207</v>
      </c>
      <c r="GQ4" s="111" t="s">
        <v>208</v>
      </c>
      <c r="GR4" s="111" t="s">
        <v>209</v>
      </c>
      <c r="GS4" s="111" t="s">
        <v>210</v>
      </c>
      <c r="GT4" s="111" t="s">
        <v>211</v>
      </c>
      <c r="GU4" s="111" t="s">
        <v>212</v>
      </c>
      <c r="GV4" s="111" t="s">
        <v>213</v>
      </c>
      <c r="GW4" s="111" t="s">
        <v>214</v>
      </c>
      <c r="GX4" s="111" t="s">
        <v>215</v>
      </c>
      <c r="GY4" s="111" t="s">
        <v>216</v>
      </c>
      <c r="GZ4" s="111" t="s">
        <v>217</v>
      </c>
      <c r="HA4" s="111" t="s">
        <v>218</v>
      </c>
      <c r="HB4" s="111" t="s">
        <v>219</v>
      </c>
      <c r="HC4" s="111" t="s">
        <v>220</v>
      </c>
      <c r="HD4" s="111" t="s">
        <v>221</v>
      </c>
      <c r="HE4" s="111" t="s">
        <v>222</v>
      </c>
      <c r="HF4" s="111" t="s">
        <v>223</v>
      </c>
      <c r="HG4" s="111" t="s">
        <v>224</v>
      </c>
      <c r="HH4" s="111" t="s">
        <v>225</v>
      </c>
      <c r="HI4" s="111" t="s">
        <v>226</v>
      </c>
      <c r="HJ4" s="111" t="s">
        <v>227</v>
      </c>
      <c r="HK4" s="111" t="s">
        <v>228</v>
      </c>
      <c r="HL4" s="111" t="s">
        <v>229</v>
      </c>
      <c r="HM4" s="111" t="s">
        <v>230</v>
      </c>
      <c r="HN4" s="111" t="s">
        <v>231</v>
      </c>
      <c r="HO4" s="111" t="s">
        <v>232</v>
      </c>
      <c r="HP4" s="111" t="s">
        <v>233</v>
      </c>
      <c r="HQ4" s="111" t="s">
        <v>234</v>
      </c>
      <c r="HR4" s="111" t="s">
        <v>235</v>
      </c>
      <c r="HS4" s="111" t="s">
        <v>236</v>
      </c>
      <c r="HT4" s="111" t="s">
        <v>237</v>
      </c>
      <c r="HU4" s="111" t="s">
        <v>238</v>
      </c>
      <c r="HV4" s="111" t="s">
        <v>239</v>
      </c>
      <c r="HW4" s="111" t="s">
        <v>240</v>
      </c>
      <c r="HX4" s="111" t="s">
        <v>241</v>
      </c>
      <c r="HY4" s="111" t="s">
        <v>242</v>
      </c>
      <c r="HZ4" s="111" t="s">
        <v>243</v>
      </c>
      <c r="IA4" s="111" t="s">
        <v>244</v>
      </c>
      <c r="IB4" s="111" t="s">
        <v>245</v>
      </c>
      <c r="IC4" s="111" t="s">
        <v>246</v>
      </c>
      <c r="ID4" s="111" t="s">
        <v>247</v>
      </c>
      <c r="IE4" s="111" t="s">
        <v>248</v>
      </c>
      <c r="IF4" s="111" t="s">
        <v>249</v>
      </c>
      <c r="IG4" s="111" t="s">
        <v>250</v>
      </c>
      <c r="IH4" s="111" t="s">
        <v>251</v>
      </c>
      <c r="II4" s="111" t="s">
        <v>252</v>
      </c>
      <c r="IJ4" s="111" t="s">
        <v>253</v>
      </c>
      <c r="IK4" s="111" t="s">
        <v>254</v>
      </c>
      <c r="IL4" s="111" t="s">
        <v>255</v>
      </c>
      <c r="IM4" s="111" t="s">
        <v>256</v>
      </c>
      <c r="IN4" s="111" t="s">
        <v>257</v>
      </c>
      <c r="IO4" s="111" t="s">
        <v>258</v>
      </c>
      <c r="IP4" s="111" t="s">
        <v>259</v>
      </c>
      <c r="IQ4" s="111" t="s">
        <v>260</v>
      </c>
      <c r="IR4" s="111" t="s">
        <v>261</v>
      </c>
      <c r="IS4" s="111" t="s">
        <v>262</v>
      </c>
      <c r="IT4" s="111" t="s">
        <v>263</v>
      </c>
      <c r="IU4" s="111" t="s">
        <v>264</v>
      </c>
      <c r="IV4" s="111" t="s">
        <v>265</v>
      </c>
      <c r="IW4" s="111" t="s">
        <v>266</v>
      </c>
      <c r="IX4" s="111" t="s">
        <v>267</v>
      </c>
      <c r="IY4" s="111" t="s">
        <v>268</v>
      </c>
      <c r="IZ4" s="111" t="s">
        <v>269</v>
      </c>
      <c r="JA4" s="111" t="s">
        <v>270</v>
      </c>
      <c r="JB4" s="111" t="s">
        <v>271</v>
      </c>
      <c r="JC4" s="111" t="s">
        <v>272</v>
      </c>
      <c r="JD4" s="111" t="s">
        <v>273</v>
      </c>
      <c r="JE4" s="111" t="s">
        <v>274</v>
      </c>
      <c r="JF4" s="111" t="s">
        <v>275</v>
      </c>
      <c r="JG4" s="111" t="s">
        <v>276</v>
      </c>
      <c r="JH4" s="111" t="s">
        <v>277</v>
      </c>
      <c r="JI4" s="111" t="s">
        <v>278</v>
      </c>
      <c r="JJ4" s="111" t="s">
        <v>279</v>
      </c>
      <c r="JK4" s="111" t="s">
        <v>280</v>
      </c>
      <c r="JL4" s="111" t="s">
        <v>281</v>
      </c>
      <c r="JM4" s="111" t="s">
        <v>282</v>
      </c>
      <c r="JN4" s="111" t="s">
        <v>283</v>
      </c>
      <c r="JO4" s="111" t="s">
        <v>284</v>
      </c>
      <c r="JP4" s="111" t="s">
        <v>285</v>
      </c>
      <c r="JQ4" s="111" t="s">
        <v>286</v>
      </c>
      <c r="JR4" s="111" t="s">
        <v>287</v>
      </c>
      <c r="JS4" s="111" t="s">
        <v>288</v>
      </c>
      <c r="JT4" s="111" t="s">
        <v>289</v>
      </c>
      <c r="JU4" s="111" t="s">
        <v>290</v>
      </c>
      <c r="JV4" s="111" t="s">
        <v>291</v>
      </c>
      <c r="JW4" s="111" t="s">
        <v>292</v>
      </c>
      <c r="JX4" s="111" t="s">
        <v>293</v>
      </c>
      <c r="JY4" s="111" t="s">
        <v>294</v>
      </c>
      <c r="JZ4" s="111" t="s">
        <v>295</v>
      </c>
      <c r="KA4" s="111" t="s">
        <v>296</v>
      </c>
      <c r="KB4" s="111" t="s">
        <v>297</v>
      </c>
      <c r="KC4" s="111" t="s">
        <v>298</v>
      </c>
      <c r="KD4" s="111" t="s">
        <v>299</v>
      </c>
      <c r="KE4" s="111" t="s">
        <v>300</v>
      </c>
      <c r="KF4" s="111" t="s">
        <v>301</v>
      </c>
      <c r="KG4" s="111" t="s">
        <v>302</v>
      </c>
      <c r="KH4" s="111" t="s">
        <v>303</v>
      </c>
      <c r="KI4" s="111" t="s">
        <v>304</v>
      </c>
      <c r="KJ4" s="111" t="s">
        <v>305</v>
      </c>
      <c r="KK4" s="111" t="s">
        <v>306</v>
      </c>
      <c r="KL4" s="111" t="s">
        <v>307</v>
      </c>
      <c r="KM4" s="111" t="s">
        <v>308</v>
      </c>
      <c r="KN4" s="111" t="s">
        <v>309</v>
      </c>
      <c r="KO4" s="111" t="s">
        <v>310</v>
      </c>
      <c r="KP4" s="111" t="s">
        <v>311</v>
      </c>
      <c r="KQ4" s="111" t="s">
        <v>312</v>
      </c>
      <c r="KR4" s="111" t="s">
        <v>313</v>
      </c>
      <c r="KS4" s="111" t="s">
        <v>314</v>
      </c>
      <c r="KT4" s="111" t="s">
        <v>315</v>
      </c>
      <c r="KU4" s="111" t="s">
        <v>316</v>
      </c>
      <c r="KV4" s="111" t="s">
        <v>317</v>
      </c>
      <c r="KW4" s="111" t="s">
        <v>318</v>
      </c>
      <c r="KX4" s="111" t="s">
        <v>319</v>
      </c>
      <c r="KY4" s="111" t="s">
        <v>320</v>
      </c>
      <c r="KZ4" s="111" t="s">
        <v>321</v>
      </c>
      <c r="LA4" s="111" t="s">
        <v>322</v>
      </c>
      <c r="LB4" s="111" t="s">
        <v>323</v>
      </c>
      <c r="LC4" s="111" t="s">
        <v>324</v>
      </c>
      <c r="LD4" s="111" t="s">
        <v>325</v>
      </c>
      <c r="LE4" s="111" t="s">
        <v>326</v>
      </c>
      <c r="LF4" s="111" t="s">
        <v>327</v>
      </c>
      <c r="LG4" s="111" t="s">
        <v>328</v>
      </c>
      <c r="LH4" s="111" t="s">
        <v>329</v>
      </c>
      <c r="LI4" s="111" t="s">
        <v>330</v>
      </c>
      <c r="LJ4" s="111" t="s">
        <v>331</v>
      </c>
      <c r="LK4" s="111" t="s">
        <v>332</v>
      </c>
      <c r="LL4" s="111" t="s">
        <v>333</v>
      </c>
      <c r="LM4" s="111" t="s">
        <v>334</v>
      </c>
      <c r="LN4" s="111" t="s">
        <v>335</v>
      </c>
      <c r="LO4" s="111" t="s">
        <v>336</v>
      </c>
      <c r="LP4" s="111" t="s">
        <v>337</v>
      </c>
      <c r="LQ4" s="111" t="s">
        <v>338</v>
      </c>
      <c r="LR4" s="111" t="s">
        <v>339</v>
      </c>
      <c r="LS4" s="111" t="s">
        <v>340</v>
      </c>
      <c r="LT4" s="111" t="s">
        <v>341</v>
      </c>
      <c r="LU4" s="111" t="s">
        <v>342</v>
      </c>
      <c r="LV4" s="111" t="s">
        <v>343</v>
      </c>
      <c r="LW4" s="111" t="s">
        <v>344</v>
      </c>
      <c r="LX4" s="111" t="s">
        <v>345</v>
      </c>
      <c r="LY4" s="111" t="s">
        <v>346</v>
      </c>
      <c r="LZ4" s="111" t="s">
        <v>347</v>
      </c>
      <c r="MA4" s="111" t="s">
        <v>348</v>
      </c>
      <c r="MB4" s="111" t="s">
        <v>349</v>
      </c>
      <c r="MC4" s="111" t="s">
        <v>350</v>
      </c>
      <c r="MD4" s="111" t="s">
        <v>351</v>
      </c>
      <c r="ME4" s="111" t="s">
        <v>352</v>
      </c>
      <c r="MF4" s="111" t="s">
        <v>353</v>
      </c>
      <c r="MG4" s="111" t="s">
        <v>354</v>
      </c>
      <c r="MH4" s="111" t="s">
        <v>355</v>
      </c>
      <c r="MI4" s="111" t="s">
        <v>356</v>
      </c>
      <c r="MJ4" s="111" t="s">
        <v>357</v>
      </c>
      <c r="MK4" s="111" t="s">
        <v>358</v>
      </c>
      <c r="ML4" s="111" t="s">
        <v>359</v>
      </c>
      <c r="MM4" s="111" t="s">
        <v>360</v>
      </c>
      <c r="MN4" s="111" t="s">
        <v>361</v>
      </c>
      <c r="MO4" s="111" t="s">
        <v>362</v>
      </c>
      <c r="MP4" s="111" t="s">
        <v>363</v>
      </c>
      <c r="MQ4" s="111" t="s">
        <v>364</v>
      </c>
      <c r="MR4" s="111" t="s">
        <v>365</v>
      </c>
      <c r="MS4" s="111" t="s">
        <v>366</v>
      </c>
      <c r="MT4" s="111" t="s">
        <v>367</v>
      </c>
      <c r="MU4" s="111" t="s">
        <v>368</v>
      </c>
      <c r="MV4" s="111" t="s">
        <v>369</v>
      </c>
      <c r="MW4" s="111" t="s">
        <v>370</v>
      </c>
      <c r="MX4" s="111" t="s">
        <v>371</v>
      </c>
      <c r="MY4" s="111" t="s">
        <v>372</v>
      </c>
      <c r="MZ4" s="111" t="s">
        <v>373</v>
      </c>
      <c r="NA4" s="111" t="s">
        <v>374</v>
      </c>
      <c r="NB4" s="111" t="s">
        <v>375</v>
      </c>
      <c r="NC4" s="111" t="s">
        <v>376</v>
      </c>
      <c r="ND4" s="111" t="s">
        <v>377</v>
      </c>
      <c r="NE4" s="111" t="s">
        <v>378</v>
      </c>
      <c r="NF4" s="111" t="s">
        <v>379</v>
      </c>
      <c r="NG4" s="111" t="s">
        <v>380</v>
      </c>
      <c r="NH4" s="111" t="s">
        <v>381</v>
      </c>
      <c r="NI4" s="111" t="s">
        <v>382</v>
      </c>
      <c r="NJ4" s="111" t="s">
        <v>383</v>
      </c>
      <c r="NK4" s="111" t="s">
        <v>384</v>
      </c>
      <c r="NL4" s="111" t="s">
        <v>385</v>
      </c>
      <c r="NM4" s="111" t="s">
        <v>386</v>
      </c>
      <c r="NN4" s="111" t="s">
        <v>387</v>
      </c>
      <c r="NO4" s="111" t="s">
        <v>388</v>
      </c>
      <c r="NP4" s="111" t="s">
        <v>389</v>
      </c>
      <c r="NQ4" s="111" t="s">
        <v>390</v>
      </c>
      <c r="NR4" s="111" t="s">
        <v>391</v>
      </c>
      <c r="NS4" s="111" t="s">
        <v>392</v>
      </c>
      <c r="NT4" s="111" t="s">
        <v>393</v>
      </c>
      <c r="NU4" s="111" t="s">
        <v>394</v>
      </c>
      <c r="NV4" s="111" t="s">
        <v>395</v>
      </c>
      <c r="NW4" s="111" t="s">
        <v>396</v>
      </c>
      <c r="NX4" s="111" t="s">
        <v>397</v>
      </c>
      <c r="NY4" s="111" t="s">
        <v>398</v>
      </c>
      <c r="NZ4" s="111" t="s">
        <v>399</v>
      </c>
      <c r="OA4" s="111" t="s">
        <v>400</v>
      </c>
      <c r="OB4" s="111" t="s">
        <v>401</v>
      </c>
      <c r="OC4" s="111" t="s">
        <v>402</v>
      </c>
      <c r="OD4" s="111" t="s">
        <v>403</v>
      </c>
      <c r="OE4" s="111" t="s">
        <v>404</v>
      </c>
      <c r="OF4" s="111" t="s">
        <v>405</v>
      </c>
      <c r="OG4" s="111" t="s">
        <v>406</v>
      </c>
      <c r="OH4" s="111" t="s">
        <v>407</v>
      </c>
      <c r="OI4" s="111" t="s">
        <v>408</v>
      </c>
      <c r="OJ4" s="111" t="s">
        <v>409</v>
      </c>
      <c r="OK4" s="111" t="s">
        <v>410</v>
      </c>
      <c r="OL4" s="111" t="s">
        <v>411</v>
      </c>
      <c r="OM4" s="111" t="s">
        <v>412</v>
      </c>
      <c r="ON4" s="111" t="s">
        <v>413</v>
      </c>
      <c r="OO4" s="111" t="s">
        <v>414</v>
      </c>
      <c r="OP4" s="111" t="s">
        <v>415</v>
      </c>
      <c r="OQ4" s="111" t="s">
        <v>416</v>
      </c>
      <c r="OR4" s="111" t="s">
        <v>417</v>
      </c>
      <c r="OS4" s="111" t="s">
        <v>418</v>
      </c>
      <c r="OT4" s="111" t="s">
        <v>419</v>
      </c>
      <c r="OU4" s="111" t="s">
        <v>420</v>
      </c>
      <c r="OV4" s="111" t="s">
        <v>421</v>
      </c>
      <c r="OW4" s="111" t="s">
        <v>422</v>
      </c>
      <c r="OX4" s="111" t="s">
        <v>423</v>
      </c>
      <c r="OY4" s="111" t="s">
        <v>424</v>
      </c>
      <c r="OZ4" s="111" t="s">
        <v>425</v>
      </c>
      <c r="PA4" s="111" t="s">
        <v>426</v>
      </c>
      <c r="PB4" s="111" t="s">
        <v>427</v>
      </c>
      <c r="PC4" s="111" t="s">
        <v>428</v>
      </c>
      <c r="PD4" s="111" t="s">
        <v>429</v>
      </c>
      <c r="PE4" s="111" t="s">
        <v>430</v>
      </c>
      <c r="PF4" s="111" t="s">
        <v>431</v>
      </c>
      <c r="PG4" s="111" t="s">
        <v>432</v>
      </c>
      <c r="PH4" s="111" t="s">
        <v>433</v>
      </c>
      <c r="PI4" s="111" t="s">
        <v>434</v>
      </c>
      <c r="PJ4" s="111" t="s">
        <v>435</v>
      </c>
      <c r="PK4" s="111" t="s">
        <v>436</v>
      </c>
      <c r="PL4" s="111" t="s">
        <v>437</v>
      </c>
      <c r="PM4" s="111" t="s">
        <v>438</v>
      </c>
      <c r="PN4" s="111" t="s">
        <v>439</v>
      </c>
      <c r="PO4" s="111" t="s">
        <v>440</v>
      </c>
      <c r="PP4" s="111" t="s">
        <v>441</v>
      </c>
      <c r="PQ4" s="111" t="s">
        <v>442</v>
      </c>
      <c r="PR4" s="111" t="s">
        <v>443</v>
      </c>
      <c r="PS4" s="111" t="s">
        <v>444</v>
      </c>
      <c r="PT4" s="111" t="s">
        <v>445</v>
      </c>
      <c r="PU4" s="111" t="s">
        <v>446</v>
      </c>
      <c r="PV4" s="111" t="s">
        <v>447</v>
      </c>
      <c r="PW4" s="111" t="s">
        <v>448</v>
      </c>
      <c r="PX4" s="111" t="s">
        <v>449</v>
      </c>
      <c r="PY4" s="111" t="s">
        <v>450</v>
      </c>
      <c r="PZ4" s="111" t="s">
        <v>451</v>
      </c>
      <c r="QA4" s="111" t="s">
        <v>452</v>
      </c>
      <c r="QB4" s="111" t="s">
        <v>453</v>
      </c>
      <c r="QC4" s="111" t="s">
        <v>454</v>
      </c>
      <c r="QD4" s="111" t="s">
        <v>455</v>
      </c>
      <c r="QE4" s="111" t="s">
        <v>456</v>
      </c>
      <c r="QF4" s="111" t="s">
        <v>457</v>
      </c>
      <c r="QG4" s="111" t="s">
        <v>458</v>
      </c>
      <c r="QH4" s="111" t="s">
        <v>459</v>
      </c>
      <c r="QI4" s="111" t="s">
        <v>460</v>
      </c>
      <c r="QJ4" s="111" t="s">
        <v>461</v>
      </c>
      <c r="QK4" s="111" t="s">
        <v>462</v>
      </c>
      <c r="QL4" s="111" t="s">
        <v>463</v>
      </c>
      <c r="QM4" s="111" t="s">
        <v>464</v>
      </c>
      <c r="QN4" s="111" t="s">
        <v>465</v>
      </c>
      <c r="QO4" s="111" t="s">
        <v>466</v>
      </c>
      <c r="QP4" s="111" t="s">
        <v>467</v>
      </c>
      <c r="QQ4" s="111" t="s">
        <v>468</v>
      </c>
      <c r="QR4" s="111" t="s">
        <v>469</v>
      </c>
      <c r="QS4" s="111" t="s">
        <v>470</v>
      </c>
      <c r="QT4" s="111" t="s">
        <v>471</v>
      </c>
      <c r="QU4" s="111" t="s">
        <v>472</v>
      </c>
      <c r="QV4" s="111" t="s">
        <v>473</v>
      </c>
      <c r="QW4" s="111" t="s">
        <v>474</v>
      </c>
      <c r="QX4" s="111" t="s">
        <v>475</v>
      </c>
      <c r="QY4" s="111" t="s">
        <v>476</v>
      </c>
      <c r="QZ4" s="111" t="s">
        <v>477</v>
      </c>
      <c r="RA4" s="111" t="s">
        <v>478</v>
      </c>
      <c r="RB4" s="111" t="s">
        <v>479</v>
      </c>
      <c r="RC4" s="111" t="s">
        <v>480</v>
      </c>
      <c r="RD4" s="111" t="s">
        <v>481</v>
      </c>
      <c r="RE4" s="111" t="s">
        <v>482</v>
      </c>
      <c r="RF4" s="111" t="s">
        <v>483</v>
      </c>
      <c r="RG4" s="111" t="s">
        <v>484</v>
      </c>
      <c r="RH4" s="111" t="s">
        <v>485</v>
      </c>
      <c r="RI4" s="111" t="s">
        <v>486</v>
      </c>
      <c r="RJ4" s="111" t="s">
        <v>487</v>
      </c>
      <c r="RK4" s="111" t="s">
        <v>488</v>
      </c>
      <c r="RL4" s="111" t="s">
        <v>489</v>
      </c>
      <c r="RM4" s="111" t="s">
        <v>490</v>
      </c>
      <c r="RN4" s="111" t="s">
        <v>491</v>
      </c>
      <c r="RO4" s="111" t="s">
        <v>492</v>
      </c>
      <c r="RP4" s="111" t="s">
        <v>493</v>
      </c>
      <c r="RQ4" s="111" t="s">
        <v>494</v>
      </c>
      <c r="RR4" s="111" t="s">
        <v>495</v>
      </c>
      <c r="RS4" s="111" t="s">
        <v>496</v>
      </c>
      <c r="RT4" s="111" t="s">
        <v>497</v>
      </c>
      <c r="RU4" s="111" t="s">
        <v>498</v>
      </c>
      <c r="RV4" s="111" t="s">
        <v>499</v>
      </c>
      <c r="RW4" s="111" t="s">
        <v>500</v>
      </c>
      <c r="RX4" s="111" t="s">
        <v>501</v>
      </c>
      <c r="RY4" s="111" t="s">
        <v>502</v>
      </c>
      <c r="RZ4" s="111" t="s">
        <v>503</v>
      </c>
      <c r="SA4" s="111" t="s">
        <v>504</v>
      </c>
      <c r="SB4" s="111" t="s">
        <v>505</v>
      </c>
      <c r="SC4" s="111" t="s">
        <v>506</v>
      </c>
      <c r="SD4" s="111" t="s">
        <v>507</v>
      </c>
      <c r="SE4" s="111" t="s">
        <v>508</v>
      </c>
      <c r="SF4" s="111" t="s">
        <v>509</v>
      </c>
      <c r="SG4" s="111" t="s">
        <v>510</v>
      </c>
      <c r="SH4" s="111" t="s">
        <v>511</v>
      </c>
      <c r="SI4" s="111" t="s">
        <v>512</v>
      </c>
      <c r="SJ4" s="111" t="s">
        <v>513</v>
      </c>
    </row>
    <row r="5" spans="1:505" ht="18">
      <c r="A5" s="36"/>
      <c r="B5" s="29" t="s">
        <v>4</v>
      </c>
      <c r="C5" s="127"/>
      <c r="D5" s="9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</row>
    <row r="6" spans="1:505" ht="18">
      <c r="A6" s="38" t="s">
        <v>519</v>
      </c>
      <c r="B6" s="39" t="s">
        <v>520</v>
      </c>
      <c r="C6" s="128"/>
      <c r="D6" s="93">
        <f>C6+SUM(E6:SJ6)</f>
        <v>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3"/>
    </row>
    <row r="7" spans="1:505" ht="18">
      <c r="A7" s="40" t="s">
        <v>519</v>
      </c>
      <c r="B7" s="41" t="s">
        <v>521</v>
      </c>
      <c r="C7" s="129"/>
      <c r="D7" s="93">
        <f t="shared" ref="D7:D10" si="0">C7+SUM(E7:SJ7)</f>
        <v>0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5"/>
    </row>
    <row r="8" spans="1:505" ht="18">
      <c r="A8" s="42" t="s">
        <v>519</v>
      </c>
      <c r="B8" s="43" t="s">
        <v>522</v>
      </c>
      <c r="C8" s="130"/>
      <c r="D8" s="93">
        <f t="shared" si="0"/>
        <v>0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16"/>
      <c r="OD8" s="116"/>
      <c r="OE8" s="116"/>
      <c r="OF8" s="116"/>
      <c r="OG8" s="116"/>
      <c r="OH8" s="116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7"/>
    </row>
    <row r="9" spans="1:505" ht="18">
      <c r="A9" s="42" t="s">
        <v>519</v>
      </c>
      <c r="B9" s="43" t="s">
        <v>523</v>
      </c>
      <c r="C9" s="130"/>
      <c r="D9" s="93">
        <f t="shared" si="0"/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7"/>
    </row>
    <row r="10" spans="1:505" ht="18">
      <c r="A10" s="42" t="s">
        <v>519</v>
      </c>
      <c r="B10" s="43" t="s">
        <v>524</v>
      </c>
      <c r="C10" s="130"/>
      <c r="D10" s="93">
        <f t="shared" si="0"/>
        <v>0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7"/>
    </row>
    <row r="11" spans="1:505" ht="18">
      <c r="A11" s="42" t="s">
        <v>519</v>
      </c>
      <c r="B11" s="43" t="s">
        <v>525</v>
      </c>
      <c r="C11" s="130"/>
      <c r="D11" s="93">
        <f>C11+SUM(E11:SJ11)</f>
        <v>0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  <c r="NS11" s="116"/>
      <c r="NT11" s="116"/>
      <c r="NU11" s="116"/>
      <c r="NV11" s="116"/>
      <c r="NW11" s="116"/>
      <c r="NX11" s="116"/>
      <c r="NY11" s="116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116"/>
      <c r="OK11" s="116"/>
      <c r="OL11" s="116"/>
      <c r="OM11" s="116"/>
      <c r="ON11" s="116"/>
      <c r="OO11" s="116"/>
      <c r="OP11" s="116"/>
      <c r="OQ11" s="116"/>
      <c r="OR11" s="116"/>
      <c r="OS11" s="116"/>
      <c r="OT11" s="116"/>
      <c r="OU11" s="116"/>
      <c r="OV11" s="116"/>
      <c r="OW11" s="116"/>
      <c r="OX11" s="116"/>
      <c r="OY11" s="116"/>
      <c r="OZ11" s="116"/>
      <c r="PA11" s="116"/>
      <c r="PB11" s="116"/>
      <c r="PC11" s="116"/>
      <c r="PD11" s="116"/>
      <c r="PE11" s="116"/>
      <c r="PF11" s="116"/>
      <c r="PG11" s="116"/>
      <c r="PH11" s="116"/>
      <c r="PI11" s="116"/>
      <c r="PJ11" s="116"/>
      <c r="PK11" s="116"/>
      <c r="PL11" s="116"/>
      <c r="PM11" s="116"/>
      <c r="PN11" s="116"/>
      <c r="PO11" s="116"/>
      <c r="PP11" s="116"/>
      <c r="PQ11" s="116"/>
      <c r="PR11" s="116"/>
      <c r="PS11" s="116"/>
      <c r="PT11" s="116"/>
      <c r="PU11" s="116"/>
      <c r="PV11" s="116"/>
      <c r="PW11" s="116"/>
      <c r="PX11" s="116"/>
      <c r="PY11" s="116"/>
      <c r="PZ11" s="116"/>
      <c r="QA11" s="116"/>
      <c r="QB11" s="116"/>
      <c r="QC11" s="116"/>
      <c r="QD11" s="116"/>
      <c r="QE11" s="116"/>
      <c r="QF11" s="116"/>
      <c r="QG11" s="116"/>
      <c r="QH11" s="116"/>
      <c r="QI11" s="116"/>
      <c r="QJ11" s="116"/>
      <c r="QK11" s="116"/>
      <c r="QL11" s="116"/>
      <c r="QM11" s="116"/>
      <c r="QN11" s="116"/>
      <c r="QO11" s="116"/>
      <c r="QP11" s="116"/>
      <c r="QQ11" s="116"/>
      <c r="QR11" s="116"/>
      <c r="QS11" s="116"/>
      <c r="QT11" s="116"/>
      <c r="QU11" s="116"/>
      <c r="QV11" s="116"/>
      <c r="QW11" s="116"/>
      <c r="QX11" s="116"/>
      <c r="QY11" s="116"/>
      <c r="QZ11" s="116"/>
      <c r="RA11" s="116"/>
      <c r="RB11" s="116"/>
      <c r="RC11" s="116"/>
      <c r="RD11" s="116"/>
      <c r="RE11" s="116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116"/>
      <c r="RQ11" s="116"/>
      <c r="RR11" s="116"/>
      <c r="RS11" s="116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116"/>
      <c r="SE11" s="116"/>
      <c r="SF11" s="116"/>
      <c r="SG11" s="116"/>
      <c r="SH11" s="116"/>
      <c r="SI11" s="116"/>
      <c r="SJ11" s="117"/>
    </row>
    <row r="12" spans="1:505" ht="18">
      <c r="A12" s="42" t="s">
        <v>519</v>
      </c>
      <c r="B12" s="43" t="s">
        <v>526</v>
      </c>
      <c r="C12" s="130"/>
      <c r="D12" s="93">
        <f t="shared" ref="D12" si="1">C12+SUM(E12:SJ12)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7"/>
    </row>
    <row r="13" spans="1:505" ht="18">
      <c r="A13" s="36"/>
      <c r="B13" s="46" t="s">
        <v>7</v>
      </c>
      <c r="C13" s="131"/>
      <c r="D13" s="9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  <c r="IX13" s="112"/>
      <c r="IY13" s="112"/>
      <c r="IZ13" s="112"/>
      <c r="JA13" s="112"/>
      <c r="JB13" s="112"/>
      <c r="JC13" s="112"/>
      <c r="JD13" s="112"/>
      <c r="JE13" s="112"/>
      <c r="JF13" s="112"/>
      <c r="JG13" s="112"/>
      <c r="JH13" s="112"/>
      <c r="JI13" s="112"/>
      <c r="JJ13" s="112"/>
      <c r="JK13" s="112"/>
      <c r="JL13" s="112"/>
      <c r="JM13" s="112"/>
      <c r="JN13" s="112"/>
      <c r="JO13" s="112"/>
      <c r="JP13" s="112"/>
      <c r="JQ13" s="112"/>
      <c r="JR13" s="112"/>
      <c r="JS13" s="112"/>
      <c r="JT13" s="112"/>
      <c r="JU13" s="112"/>
      <c r="JV13" s="112"/>
      <c r="JW13" s="112"/>
      <c r="JX13" s="112"/>
      <c r="JY13" s="112"/>
      <c r="JZ13" s="112"/>
      <c r="KA13" s="112"/>
      <c r="KB13" s="112"/>
      <c r="KC13" s="112"/>
      <c r="KD13" s="112"/>
      <c r="KE13" s="112"/>
      <c r="KF13" s="112"/>
      <c r="KG13" s="112"/>
      <c r="KH13" s="112"/>
      <c r="KI13" s="112"/>
      <c r="KJ13" s="112"/>
      <c r="KK13" s="112"/>
      <c r="KL13" s="112"/>
      <c r="KM13" s="112"/>
      <c r="KN13" s="112"/>
      <c r="KO13" s="112"/>
      <c r="KP13" s="112"/>
      <c r="KQ13" s="112"/>
      <c r="KR13" s="112"/>
      <c r="KS13" s="112"/>
      <c r="KT13" s="112"/>
      <c r="KU13" s="112"/>
      <c r="KV13" s="112"/>
      <c r="KW13" s="112"/>
      <c r="KX13" s="112"/>
      <c r="KY13" s="112"/>
      <c r="KZ13" s="112"/>
      <c r="LA13" s="112"/>
      <c r="LB13" s="112"/>
      <c r="LC13" s="112"/>
      <c r="LD13" s="112"/>
      <c r="LE13" s="112"/>
      <c r="LF13" s="112"/>
      <c r="LG13" s="112"/>
      <c r="LH13" s="112"/>
      <c r="LI13" s="112"/>
      <c r="LJ13" s="112"/>
      <c r="LK13" s="112"/>
      <c r="LL13" s="112"/>
      <c r="LM13" s="112"/>
      <c r="LN13" s="112"/>
      <c r="LO13" s="112"/>
      <c r="LP13" s="112"/>
      <c r="LQ13" s="112"/>
      <c r="LR13" s="112"/>
      <c r="LS13" s="112"/>
      <c r="LT13" s="112"/>
      <c r="LU13" s="112"/>
      <c r="LV13" s="112"/>
      <c r="LW13" s="112"/>
      <c r="LX13" s="112"/>
      <c r="LY13" s="112"/>
      <c r="LZ13" s="112"/>
      <c r="MA13" s="112"/>
      <c r="MB13" s="112"/>
      <c r="MC13" s="112"/>
      <c r="MD13" s="112"/>
      <c r="ME13" s="112"/>
      <c r="MF13" s="112"/>
      <c r="MG13" s="112"/>
      <c r="MH13" s="112"/>
      <c r="MI13" s="112"/>
      <c r="MJ13" s="112"/>
      <c r="MK13" s="112"/>
      <c r="ML13" s="112"/>
      <c r="MM13" s="112"/>
      <c r="MN13" s="112"/>
      <c r="MO13" s="112"/>
      <c r="MP13" s="112"/>
      <c r="MQ13" s="112"/>
      <c r="MR13" s="112"/>
      <c r="MS13" s="112"/>
      <c r="MT13" s="112"/>
      <c r="MU13" s="112"/>
      <c r="MV13" s="112"/>
      <c r="MW13" s="112"/>
      <c r="MX13" s="112"/>
      <c r="MY13" s="112"/>
      <c r="MZ13" s="112"/>
      <c r="NA13" s="112"/>
      <c r="NB13" s="112"/>
      <c r="NC13" s="11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  <c r="NS13" s="112"/>
      <c r="NT13" s="112"/>
      <c r="NU13" s="112"/>
      <c r="NV13" s="112"/>
      <c r="NW13" s="112"/>
      <c r="NX13" s="112"/>
      <c r="NY13" s="112"/>
      <c r="NZ13" s="112"/>
      <c r="OA13" s="112"/>
      <c r="OB13" s="112"/>
      <c r="OC13" s="112"/>
      <c r="OD13" s="112"/>
      <c r="OE13" s="112"/>
      <c r="OF13" s="112"/>
      <c r="OG13" s="112"/>
      <c r="OH13" s="112"/>
      <c r="OI13" s="112"/>
      <c r="OJ13" s="112"/>
      <c r="OK13" s="112"/>
      <c r="OL13" s="112"/>
      <c r="OM13" s="112"/>
      <c r="ON13" s="112"/>
      <c r="OO13" s="112"/>
      <c r="OP13" s="112"/>
      <c r="OQ13" s="112"/>
      <c r="OR13" s="112"/>
      <c r="OS13" s="112"/>
      <c r="OT13" s="112"/>
      <c r="OU13" s="112"/>
      <c r="OV13" s="112"/>
      <c r="OW13" s="112"/>
      <c r="OX13" s="112"/>
      <c r="OY13" s="112"/>
      <c r="OZ13" s="112"/>
      <c r="PA13" s="112"/>
      <c r="PB13" s="112"/>
      <c r="PC13" s="112"/>
      <c r="PD13" s="112"/>
      <c r="PE13" s="112"/>
      <c r="PF13" s="112"/>
      <c r="PG13" s="112"/>
      <c r="PH13" s="112"/>
      <c r="PI13" s="112"/>
      <c r="PJ13" s="112"/>
      <c r="PK13" s="112"/>
      <c r="PL13" s="112"/>
      <c r="PM13" s="112"/>
      <c r="PN13" s="112"/>
      <c r="PO13" s="112"/>
      <c r="PP13" s="112"/>
      <c r="PQ13" s="112"/>
      <c r="PR13" s="112"/>
      <c r="PS13" s="112"/>
      <c r="PT13" s="112"/>
      <c r="PU13" s="112"/>
      <c r="PV13" s="112"/>
      <c r="PW13" s="112"/>
      <c r="PX13" s="112"/>
      <c r="PY13" s="112"/>
      <c r="PZ13" s="112"/>
      <c r="QA13" s="112"/>
      <c r="QB13" s="112"/>
      <c r="QC13" s="112"/>
      <c r="QD13" s="112"/>
      <c r="QE13" s="112"/>
      <c r="QF13" s="112"/>
      <c r="QG13" s="112"/>
      <c r="QH13" s="112"/>
      <c r="QI13" s="112"/>
      <c r="QJ13" s="112"/>
      <c r="QK13" s="112"/>
      <c r="QL13" s="112"/>
      <c r="QM13" s="112"/>
      <c r="QN13" s="112"/>
      <c r="QO13" s="112"/>
      <c r="QP13" s="112"/>
      <c r="QQ13" s="112"/>
      <c r="QR13" s="112"/>
      <c r="QS13" s="112"/>
      <c r="QT13" s="112"/>
      <c r="QU13" s="112"/>
      <c r="QV13" s="112"/>
      <c r="QW13" s="112"/>
      <c r="QX13" s="112"/>
      <c r="QY13" s="112"/>
      <c r="QZ13" s="112"/>
      <c r="RA13" s="112"/>
      <c r="RB13" s="112"/>
      <c r="RC13" s="112"/>
      <c r="RD13" s="112"/>
      <c r="RE13" s="112"/>
      <c r="RF13" s="112"/>
      <c r="RG13" s="112"/>
      <c r="RH13" s="112"/>
      <c r="RI13" s="112"/>
      <c r="RJ13" s="112"/>
      <c r="RK13" s="112"/>
      <c r="RL13" s="112"/>
      <c r="RM13" s="112"/>
      <c r="RN13" s="112"/>
      <c r="RO13" s="112"/>
      <c r="RP13" s="112"/>
      <c r="RQ13" s="112"/>
      <c r="RR13" s="112"/>
      <c r="RS13" s="112"/>
      <c r="RT13" s="112"/>
      <c r="RU13" s="112"/>
      <c r="RV13" s="112"/>
      <c r="RW13" s="112"/>
      <c r="RX13" s="112"/>
      <c r="RY13" s="112"/>
      <c r="RZ13" s="112"/>
      <c r="SA13" s="112"/>
      <c r="SB13" s="112"/>
      <c r="SC13" s="112"/>
      <c r="SD13" s="112"/>
      <c r="SE13" s="112"/>
      <c r="SF13" s="112"/>
      <c r="SG13" s="112"/>
      <c r="SH13" s="112"/>
      <c r="SI13" s="112"/>
      <c r="SJ13" s="112"/>
    </row>
    <row r="14" spans="1:505" ht="18">
      <c r="A14" s="38" t="s">
        <v>527</v>
      </c>
      <c r="B14" s="47" t="s">
        <v>528</v>
      </c>
      <c r="C14" s="128"/>
      <c r="D14" s="93">
        <f>C14+SUM(E14:SJ14)</f>
        <v>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3"/>
    </row>
    <row r="15" spans="1:505" ht="18">
      <c r="A15" s="42" t="s">
        <v>527</v>
      </c>
      <c r="B15" s="43" t="s">
        <v>529</v>
      </c>
      <c r="C15" s="130"/>
      <c r="D15" s="93">
        <f>C15+SUM(E15:SJ15)</f>
        <v>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7"/>
    </row>
    <row r="16" spans="1:505" ht="18">
      <c r="A16" s="48" t="s">
        <v>527</v>
      </c>
      <c r="B16" s="49" t="s">
        <v>530</v>
      </c>
      <c r="C16" s="132"/>
      <c r="D16" s="93">
        <f>C16+SUM(E16:SJ16)</f>
        <v>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9"/>
    </row>
    <row r="17" spans="1:504" ht="18">
      <c r="A17" s="45" t="s">
        <v>527</v>
      </c>
      <c r="B17" s="50" t="s">
        <v>531</v>
      </c>
      <c r="C17" s="133"/>
      <c r="D17" s="93">
        <f>C17+SUM(E17:SJ17)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1"/>
    </row>
    <row r="18" spans="1:504" ht="18">
      <c r="A18" s="36"/>
      <c r="B18" s="51" t="s">
        <v>532</v>
      </c>
      <c r="C18" s="134"/>
      <c r="D18" s="91"/>
      <c r="E18" s="122" t="s">
        <v>14</v>
      </c>
      <c r="F18" s="122" t="s">
        <v>15</v>
      </c>
      <c r="G18" s="122" t="s">
        <v>16</v>
      </c>
      <c r="H18" s="122" t="s">
        <v>17</v>
      </c>
      <c r="I18" s="122" t="s">
        <v>18</v>
      </c>
      <c r="J18" s="122" t="s">
        <v>19</v>
      </c>
      <c r="K18" s="122" t="s">
        <v>20</v>
      </c>
      <c r="L18" s="122" t="s">
        <v>21</v>
      </c>
      <c r="M18" s="122" t="s">
        <v>22</v>
      </c>
      <c r="N18" s="122" t="s">
        <v>23</v>
      </c>
      <c r="O18" s="122" t="s">
        <v>24</v>
      </c>
      <c r="P18" s="122" t="s">
        <v>25</v>
      </c>
      <c r="Q18" s="122" t="s">
        <v>26</v>
      </c>
      <c r="R18" s="122" t="s">
        <v>27</v>
      </c>
      <c r="S18" s="122" t="s">
        <v>28</v>
      </c>
      <c r="T18" s="122" t="s">
        <v>29</v>
      </c>
      <c r="U18" s="122" t="s">
        <v>30</v>
      </c>
      <c r="V18" s="122" t="s">
        <v>31</v>
      </c>
      <c r="W18" s="122" t="s">
        <v>32</v>
      </c>
      <c r="X18" s="122" t="s">
        <v>33</v>
      </c>
      <c r="Y18" s="122" t="s">
        <v>34</v>
      </c>
      <c r="Z18" s="122" t="s">
        <v>35</v>
      </c>
      <c r="AA18" s="122" t="s">
        <v>36</v>
      </c>
      <c r="AB18" s="122" t="s">
        <v>37</v>
      </c>
      <c r="AC18" s="122" t="s">
        <v>38</v>
      </c>
      <c r="AD18" s="122" t="s">
        <v>39</v>
      </c>
      <c r="AE18" s="122" t="s">
        <v>40</v>
      </c>
      <c r="AF18" s="122" t="s">
        <v>41</v>
      </c>
      <c r="AG18" s="122" t="s">
        <v>42</v>
      </c>
      <c r="AH18" s="122" t="s">
        <v>43</v>
      </c>
      <c r="AI18" s="122" t="s">
        <v>44</v>
      </c>
      <c r="AJ18" s="122" t="s">
        <v>45</v>
      </c>
      <c r="AK18" s="122" t="s">
        <v>46</v>
      </c>
      <c r="AL18" s="122" t="s">
        <v>47</v>
      </c>
      <c r="AM18" s="122" t="s">
        <v>48</v>
      </c>
      <c r="AN18" s="122" t="s">
        <v>49</v>
      </c>
      <c r="AO18" s="122" t="s">
        <v>50</v>
      </c>
      <c r="AP18" s="122" t="s">
        <v>51</v>
      </c>
      <c r="AQ18" s="122" t="s">
        <v>52</v>
      </c>
      <c r="AR18" s="122" t="s">
        <v>53</v>
      </c>
      <c r="AS18" s="122" t="s">
        <v>54</v>
      </c>
      <c r="AT18" s="122" t="s">
        <v>55</v>
      </c>
      <c r="AU18" s="122" t="s">
        <v>56</v>
      </c>
      <c r="AV18" s="122" t="s">
        <v>57</v>
      </c>
      <c r="AW18" s="122" t="s">
        <v>58</v>
      </c>
      <c r="AX18" s="122" t="s">
        <v>59</v>
      </c>
      <c r="AY18" s="122" t="s">
        <v>60</v>
      </c>
      <c r="AZ18" s="122" t="s">
        <v>61</v>
      </c>
      <c r="BA18" s="122" t="s">
        <v>62</v>
      </c>
      <c r="BB18" s="122" t="s">
        <v>63</v>
      </c>
      <c r="BC18" s="122" t="s">
        <v>64</v>
      </c>
      <c r="BD18" s="122" t="s">
        <v>65</v>
      </c>
      <c r="BE18" s="122" t="s">
        <v>66</v>
      </c>
      <c r="BF18" s="122" t="s">
        <v>67</v>
      </c>
      <c r="BG18" s="122" t="s">
        <v>68</v>
      </c>
      <c r="BH18" s="122" t="s">
        <v>69</v>
      </c>
      <c r="BI18" s="122" t="s">
        <v>70</v>
      </c>
      <c r="BJ18" s="122" t="s">
        <v>71</v>
      </c>
      <c r="BK18" s="122" t="s">
        <v>72</v>
      </c>
      <c r="BL18" s="122" t="s">
        <v>73</v>
      </c>
      <c r="BM18" s="122" t="s">
        <v>74</v>
      </c>
      <c r="BN18" s="122" t="s">
        <v>75</v>
      </c>
      <c r="BO18" s="122" t="s">
        <v>76</v>
      </c>
      <c r="BP18" s="122" t="s">
        <v>77</v>
      </c>
      <c r="BQ18" s="122" t="s">
        <v>78</v>
      </c>
      <c r="BR18" s="122" t="s">
        <v>79</v>
      </c>
      <c r="BS18" s="122" t="s">
        <v>80</v>
      </c>
      <c r="BT18" s="122" t="s">
        <v>81</v>
      </c>
      <c r="BU18" s="122" t="s">
        <v>82</v>
      </c>
      <c r="BV18" s="122" t="s">
        <v>83</v>
      </c>
      <c r="BW18" s="122" t="s">
        <v>84</v>
      </c>
      <c r="BX18" s="122" t="s">
        <v>85</v>
      </c>
      <c r="BY18" s="122" t="s">
        <v>86</v>
      </c>
      <c r="BZ18" s="122" t="s">
        <v>87</v>
      </c>
      <c r="CA18" s="122" t="s">
        <v>88</v>
      </c>
      <c r="CB18" s="122" t="s">
        <v>89</v>
      </c>
      <c r="CC18" s="122" t="s">
        <v>90</v>
      </c>
      <c r="CD18" s="122" t="s">
        <v>91</v>
      </c>
      <c r="CE18" s="122" t="s">
        <v>92</v>
      </c>
      <c r="CF18" s="122" t="s">
        <v>93</v>
      </c>
      <c r="CG18" s="122" t="s">
        <v>94</v>
      </c>
      <c r="CH18" s="122" t="s">
        <v>95</v>
      </c>
      <c r="CI18" s="122" t="s">
        <v>96</v>
      </c>
      <c r="CJ18" s="122" t="s">
        <v>97</v>
      </c>
      <c r="CK18" s="122" t="s">
        <v>98</v>
      </c>
      <c r="CL18" s="122" t="s">
        <v>99</v>
      </c>
      <c r="CM18" s="122" t="s">
        <v>100</v>
      </c>
      <c r="CN18" s="122" t="s">
        <v>101</v>
      </c>
      <c r="CO18" s="122" t="s">
        <v>102</v>
      </c>
      <c r="CP18" s="122" t="s">
        <v>103</v>
      </c>
      <c r="CQ18" s="122" t="s">
        <v>104</v>
      </c>
      <c r="CR18" s="122" t="s">
        <v>105</v>
      </c>
      <c r="CS18" s="122" t="s">
        <v>106</v>
      </c>
      <c r="CT18" s="122" t="s">
        <v>107</v>
      </c>
      <c r="CU18" s="122" t="s">
        <v>108</v>
      </c>
      <c r="CV18" s="122" t="s">
        <v>109</v>
      </c>
      <c r="CW18" s="122" t="s">
        <v>110</v>
      </c>
      <c r="CX18" s="122" t="s">
        <v>111</v>
      </c>
      <c r="CY18" s="122" t="s">
        <v>112</v>
      </c>
      <c r="CZ18" s="122" t="s">
        <v>113</v>
      </c>
      <c r="DA18" s="122" t="s">
        <v>114</v>
      </c>
      <c r="DB18" s="122" t="s">
        <v>115</v>
      </c>
      <c r="DC18" s="122" t="s">
        <v>116</v>
      </c>
      <c r="DD18" s="122" t="s">
        <v>117</v>
      </c>
      <c r="DE18" s="122" t="s">
        <v>118</v>
      </c>
      <c r="DF18" s="122" t="s">
        <v>119</v>
      </c>
      <c r="DG18" s="122" t="s">
        <v>120</v>
      </c>
      <c r="DH18" s="122" t="s">
        <v>121</v>
      </c>
      <c r="DI18" s="122" t="s">
        <v>122</v>
      </c>
      <c r="DJ18" s="122" t="s">
        <v>123</v>
      </c>
      <c r="DK18" s="122" t="s">
        <v>124</v>
      </c>
      <c r="DL18" s="122" t="s">
        <v>125</v>
      </c>
      <c r="DM18" s="122" t="s">
        <v>126</v>
      </c>
      <c r="DN18" s="122" t="s">
        <v>127</v>
      </c>
      <c r="DO18" s="122" t="s">
        <v>128</v>
      </c>
      <c r="DP18" s="122" t="s">
        <v>129</v>
      </c>
      <c r="DQ18" s="122" t="s">
        <v>130</v>
      </c>
      <c r="DR18" s="122" t="s">
        <v>131</v>
      </c>
      <c r="DS18" s="122" t="s">
        <v>132</v>
      </c>
      <c r="DT18" s="122" t="s">
        <v>133</v>
      </c>
      <c r="DU18" s="122" t="s">
        <v>134</v>
      </c>
      <c r="DV18" s="122" t="s">
        <v>135</v>
      </c>
      <c r="DW18" s="122" t="s">
        <v>136</v>
      </c>
      <c r="DX18" s="122" t="s">
        <v>137</v>
      </c>
      <c r="DY18" s="122" t="s">
        <v>138</v>
      </c>
      <c r="DZ18" s="122" t="s">
        <v>139</v>
      </c>
      <c r="EA18" s="122" t="s">
        <v>140</v>
      </c>
      <c r="EB18" s="122" t="s">
        <v>141</v>
      </c>
      <c r="EC18" s="122" t="s">
        <v>142</v>
      </c>
      <c r="ED18" s="122" t="s">
        <v>143</v>
      </c>
      <c r="EE18" s="122" t="s">
        <v>144</v>
      </c>
      <c r="EF18" s="122" t="s">
        <v>145</v>
      </c>
      <c r="EG18" s="122" t="s">
        <v>146</v>
      </c>
      <c r="EH18" s="122" t="s">
        <v>147</v>
      </c>
      <c r="EI18" s="122" t="s">
        <v>148</v>
      </c>
      <c r="EJ18" s="122" t="s">
        <v>149</v>
      </c>
      <c r="EK18" s="122" t="s">
        <v>150</v>
      </c>
      <c r="EL18" s="122" t="s">
        <v>151</v>
      </c>
      <c r="EM18" s="122" t="s">
        <v>152</v>
      </c>
      <c r="EN18" s="122" t="s">
        <v>153</v>
      </c>
      <c r="EO18" s="122" t="s">
        <v>154</v>
      </c>
      <c r="EP18" s="122" t="s">
        <v>155</v>
      </c>
      <c r="EQ18" s="122" t="s">
        <v>156</v>
      </c>
      <c r="ER18" s="122" t="s">
        <v>157</v>
      </c>
      <c r="ES18" s="122" t="s">
        <v>158</v>
      </c>
      <c r="ET18" s="122" t="s">
        <v>159</v>
      </c>
      <c r="EU18" s="122" t="s">
        <v>160</v>
      </c>
      <c r="EV18" s="122" t="s">
        <v>161</v>
      </c>
      <c r="EW18" s="122" t="s">
        <v>162</v>
      </c>
      <c r="EX18" s="122" t="s">
        <v>163</v>
      </c>
      <c r="EY18" s="122" t="s">
        <v>164</v>
      </c>
      <c r="EZ18" s="122" t="s">
        <v>165</v>
      </c>
      <c r="FA18" s="122" t="s">
        <v>166</v>
      </c>
      <c r="FB18" s="122" t="s">
        <v>167</v>
      </c>
      <c r="FC18" s="122" t="s">
        <v>168</v>
      </c>
      <c r="FD18" s="122" t="s">
        <v>169</v>
      </c>
      <c r="FE18" s="122" t="s">
        <v>170</v>
      </c>
      <c r="FF18" s="122" t="s">
        <v>171</v>
      </c>
      <c r="FG18" s="122" t="s">
        <v>172</v>
      </c>
      <c r="FH18" s="122" t="s">
        <v>173</v>
      </c>
      <c r="FI18" s="122" t="s">
        <v>174</v>
      </c>
      <c r="FJ18" s="122" t="s">
        <v>175</v>
      </c>
      <c r="FK18" s="122" t="s">
        <v>176</v>
      </c>
      <c r="FL18" s="122" t="s">
        <v>177</v>
      </c>
      <c r="FM18" s="122" t="s">
        <v>178</v>
      </c>
      <c r="FN18" s="122" t="s">
        <v>179</v>
      </c>
      <c r="FO18" s="122" t="s">
        <v>180</v>
      </c>
      <c r="FP18" s="122" t="s">
        <v>181</v>
      </c>
      <c r="FQ18" s="122" t="s">
        <v>182</v>
      </c>
      <c r="FR18" s="122" t="s">
        <v>183</v>
      </c>
      <c r="FS18" s="122" t="s">
        <v>184</v>
      </c>
      <c r="FT18" s="122" t="s">
        <v>185</v>
      </c>
      <c r="FU18" s="122" t="s">
        <v>186</v>
      </c>
      <c r="FV18" s="122" t="s">
        <v>187</v>
      </c>
      <c r="FW18" s="122" t="s">
        <v>188</v>
      </c>
      <c r="FX18" s="122" t="s">
        <v>189</v>
      </c>
      <c r="FY18" s="122" t="s">
        <v>190</v>
      </c>
      <c r="FZ18" s="122" t="s">
        <v>191</v>
      </c>
      <c r="GA18" s="122" t="s">
        <v>192</v>
      </c>
      <c r="GB18" s="122" t="s">
        <v>193</v>
      </c>
      <c r="GC18" s="122" t="s">
        <v>194</v>
      </c>
      <c r="GD18" s="122" t="s">
        <v>195</v>
      </c>
      <c r="GE18" s="122" t="s">
        <v>196</v>
      </c>
      <c r="GF18" s="122" t="s">
        <v>197</v>
      </c>
      <c r="GG18" s="122" t="s">
        <v>198</v>
      </c>
      <c r="GH18" s="122" t="s">
        <v>199</v>
      </c>
      <c r="GI18" s="122" t="s">
        <v>200</v>
      </c>
      <c r="GJ18" s="122" t="s">
        <v>201</v>
      </c>
      <c r="GK18" s="122" t="s">
        <v>202</v>
      </c>
      <c r="GL18" s="122" t="s">
        <v>203</v>
      </c>
      <c r="GM18" s="122" t="s">
        <v>204</v>
      </c>
      <c r="GN18" s="122" t="s">
        <v>205</v>
      </c>
      <c r="GO18" s="122" t="s">
        <v>206</v>
      </c>
      <c r="GP18" s="122" t="s">
        <v>207</v>
      </c>
      <c r="GQ18" s="122" t="s">
        <v>208</v>
      </c>
      <c r="GR18" s="122" t="s">
        <v>209</v>
      </c>
      <c r="GS18" s="122" t="s">
        <v>210</v>
      </c>
      <c r="GT18" s="122" t="s">
        <v>211</v>
      </c>
      <c r="GU18" s="122" t="s">
        <v>212</v>
      </c>
      <c r="GV18" s="122" t="s">
        <v>213</v>
      </c>
      <c r="GW18" s="122" t="s">
        <v>214</v>
      </c>
      <c r="GX18" s="122" t="s">
        <v>215</v>
      </c>
      <c r="GY18" s="122" t="s">
        <v>216</v>
      </c>
      <c r="GZ18" s="122" t="s">
        <v>217</v>
      </c>
      <c r="HA18" s="122" t="s">
        <v>218</v>
      </c>
      <c r="HB18" s="122" t="s">
        <v>219</v>
      </c>
      <c r="HC18" s="122" t="s">
        <v>220</v>
      </c>
      <c r="HD18" s="122" t="s">
        <v>221</v>
      </c>
      <c r="HE18" s="122" t="s">
        <v>222</v>
      </c>
      <c r="HF18" s="122" t="s">
        <v>223</v>
      </c>
      <c r="HG18" s="122" t="s">
        <v>224</v>
      </c>
      <c r="HH18" s="122" t="s">
        <v>225</v>
      </c>
      <c r="HI18" s="122" t="s">
        <v>226</v>
      </c>
      <c r="HJ18" s="122" t="s">
        <v>227</v>
      </c>
      <c r="HK18" s="122" t="s">
        <v>228</v>
      </c>
      <c r="HL18" s="122" t="s">
        <v>229</v>
      </c>
      <c r="HM18" s="122" t="s">
        <v>230</v>
      </c>
      <c r="HN18" s="122" t="s">
        <v>231</v>
      </c>
      <c r="HO18" s="122" t="s">
        <v>232</v>
      </c>
      <c r="HP18" s="122" t="s">
        <v>233</v>
      </c>
      <c r="HQ18" s="122" t="s">
        <v>234</v>
      </c>
      <c r="HR18" s="122" t="s">
        <v>235</v>
      </c>
      <c r="HS18" s="122" t="s">
        <v>236</v>
      </c>
      <c r="HT18" s="122" t="s">
        <v>237</v>
      </c>
      <c r="HU18" s="122" t="s">
        <v>238</v>
      </c>
      <c r="HV18" s="122" t="s">
        <v>239</v>
      </c>
      <c r="HW18" s="122" t="s">
        <v>240</v>
      </c>
      <c r="HX18" s="122" t="s">
        <v>241</v>
      </c>
      <c r="HY18" s="122" t="s">
        <v>242</v>
      </c>
      <c r="HZ18" s="122" t="s">
        <v>243</v>
      </c>
      <c r="IA18" s="122" t="s">
        <v>244</v>
      </c>
      <c r="IB18" s="122" t="s">
        <v>245</v>
      </c>
      <c r="IC18" s="122" t="s">
        <v>246</v>
      </c>
      <c r="ID18" s="122" t="s">
        <v>247</v>
      </c>
      <c r="IE18" s="122" t="s">
        <v>248</v>
      </c>
      <c r="IF18" s="122" t="s">
        <v>249</v>
      </c>
      <c r="IG18" s="122" t="s">
        <v>250</v>
      </c>
      <c r="IH18" s="122" t="s">
        <v>251</v>
      </c>
      <c r="II18" s="122" t="s">
        <v>252</v>
      </c>
      <c r="IJ18" s="122" t="s">
        <v>253</v>
      </c>
      <c r="IK18" s="122" t="s">
        <v>254</v>
      </c>
      <c r="IL18" s="122" t="s">
        <v>255</v>
      </c>
      <c r="IM18" s="122" t="s">
        <v>256</v>
      </c>
      <c r="IN18" s="122" t="s">
        <v>257</v>
      </c>
      <c r="IO18" s="122" t="s">
        <v>258</v>
      </c>
      <c r="IP18" s="122" t="s">
        <v>259</v>
      </c>
      <c r="IQ18" s="122" t="s">
        <v>260</v>
      </c>
      <c r="IR18" s="122" t="s">
        <v>261</v>
      </c>
      <c r="IS18" s="122" t="s">
        <v>262</v>
      </c>
      <c r="IT18" s="122" t="s">
        <v>263</v>
      </c>
      <c r="IU18" s="122" t="s">
        <v>264</v>
      </c>
      <c r="IV18" s="122" t="s">
        <v>265</v>
      </c>
      <c r="IW18" s="122" t="s">
        <v>266</v>
      </c>
      <c r="IX18" s="122" t="s">
        <v>267</v>
      </c>
      <c r="IY18" s="122" t="s">
        <v>268</v>
      </c>
      <c r="IZ18" s="122" t="s">
        <v>269</v>
      </c>
      <c r="JA18" s="122" t="s">
        <v>270</v>
      </c>
      <c r="JB18" s="122" t="s">
        <v>271</v>
      </c>
      <c r="JC18" s="122" t="s">
        <v>272</v>
      </c>
      <c r="JD18" s="122" t="s">
        <v>273</v>
      </c>
      <c r="JE18" s="122" t="s">
        <v>274</v>
      </c>
      <c r="JF18" s="122" t="s">
        <v>275</v>
      </c>
      <c r="JG18" s="122" t="s">
        <v>276</v>
      </c>
      <c r="JH18" s="122" t="s">
        <v>277</v>
      </c>
      <c r="JI18" s="122" t="s">
        <v>278</v>
      </c>
      <c r="JJ18" s="122" t="s">
        <v>279</v>
      </c>
      <c r="JK18" s="122" t="s">
        <v>280</v>
      </c>
      <c r="JL18" s="122" t="s">
        <v>281</v>
      </c>
      <c r="JM18" s="122" t="s">
        <v>282</v>
      </c>
      <c r="JN18" s="122" t="s">
        <v>283</v>
      </c>
      <c r="JO18" s="122" t="s">
        <v>284</v>
      </c>
      <c r="JP18" s="122" t="s">
        <v>285</v>
      </c>
      <c r="JQ18" s="122" t="s">
        <v>286</v>
      </c>
      <c r="JR18" s="122" t="s">
        <v>287</v>
      </c>
      <c r="JS18" s="122" t="s">
        <v>288</v>
      </c>
      <c r="JT18" s="122" t="s">
        <v>289</v>
      </c>
      <c r="JU18" s="122" t="s">
        <v>290</v>
      </c>
      <c r="JV18" s="122" t="s">
        <v>291</v>
      </c>
      <c r="JW18" s="122" t="s">
        <v>292</v>
      </c>
      <c r="JX18" s="122" t="s">
        <v>293</v>
      </c>
      <c r="JY18" s="122" t="s">
        <v>294</v>
      </c>
      <c r="JZ18" s="122" t="s">
        <v>295</v>
      </c>
      <c r="KA18" s="122" t="s">
        <v>296</v>
      </c>
      <c r="KB18" s="122" t="s">
        <v>297</v>
      </c>
      <c r="KC18" s="122" t="s">
        <v>298</v>
      </c>
      <c r="KD18" s="122" t="s">
        <v>299</v>
      </c>
      <c r="KE18" s="122" t="s">
        <v>300</v>
      </c>
      <c r="KF18" s="122" t="s">
        <v>301</v>
      </c>
      <c r="KG18" s="122" t="s">
        <v>302</v>
      </c>
      <c r="KH18" s="122" t="s">
        <v>303</v>
      </c>
      <c r="KI18" s="122" t="s">
        <v>304</v>
      </c>
      <c r="KJ18" s="122" t="s">
        <v>305</v>
      </c>
      <c r="KK18" s="122" t="s">
        <v>306</v>
      </c>
      <c r="KL18" s="122" t="s">
        <v>307</v>
      </c>
      <c r="KM18" s="122" t="s">
        <v>308</v>
      </c>
      <c r="KN18" s="122" t="s">
        <v>309</v>
      </c>
      <c r="KO18" s="122" t="s">
        <v>310</v>
      </c>
      <c r="KP18" s="122" t="s">
        <v>311</v>
      </c>
      <c r="KQ18" s="122" t="s">
        <v>312</v>
      </c>
      <c r="KR18" s="122" t="s">
        <v>313</v>
      </c>
      <c r="KS18" s="122" t="s">
        <v>314</v>
      </c>
      <c r="KT18" s="122" t="s">
        <v>315</v>
      </c>
      <c r="KU18" s="122" t="s">
        <v>316</v>
      </c>
      <c r="KV18" s="122" t="s">
        <v>317</v>
      </c>
      <c r="KW18" s="122" t="s">
        <v>318</v>
      </c>
      <c r="KX18" s="122" t="s">
        <v>319</v>
      </c>
      <c r="KY18" s="122" t="s">
        <v>320</v>
      </c>
      <c r="KZ18" s="122" t="s">
        <v>321</v>
      </c>
      <c r="LA18" s="122" t="s">
        <v>322</v>
      </c>
      <c r="LB18" s="122" t="s">
        <v>323</v>
      </c>
      <c r="LC18" s="122" t="s">
        <v>324</v>
      </c>
      <c r="LD18" s="122" t="s">
        <v>325</v>
      </c>
      <c r="LE18" s="122" t="s">
        <v>326</v>
      </c>
      <c r="LF18" s="122" t="s">
        <v>327</v>
      </c>
      <c r="LG18" s="122" t="s">
        <v>328</v>
      </c>
      <c r="LH18" s="122" t="s">
        <v>329</v>
      </c>
      <c r="LI18" s="122" t="s">
        <v>330</v>
      </c>
      <c r="LJ18" s="122" t="s">
        <v>331</v>
      </c>
      <c r="LK18" s="122" t="s">
        <v>332</v>
      </c>
      <c r="LL18" s="122" t="s">
        <v>333</v>
      </c>
      <c r="LM18" s="122" t="s">
        <v>334</v>
      </c>
      <c r="LN18" s="122" t="s">
        <v>335</v>
      </c>
      <c r="LO18" s="122" t="s">
        <v>336</v>
      </c>
      <c r="LP18" s="122" t="s">
        <v>337</v>
      </c>
      <c r="LQ18" s="122" t="s">
        <v>338</v>
      </c>
      <c r="LR18" s="122" t="s">
        <v>339</v>
      </c>
      <c r="LS18" s="122" t="s">
        <v>340</v>
      </c>
      <c r="LT18" s="122" t="s">
        <v>341</v>
      </c>
      <c r="LU18" s="122" t="s">
        <v>342</v>
      </c>
      <c r="LV18" s="122" t="s">
        <v>343</v>
      </c>
      <c r="LW18" s="122" t="s">
        <v>344</v>
      </c>
      <c r="LX18" s="122" t="s">
        <v>345</v>
      </c>
      <c r="LY18" s="122" t="s">
        <v>346</v>
      </c>
      <c r="LZ18" s="122" t="s">
        <v>347</v>
      </c>
      <c r="MA18" s="122" t="s">
        <v>348</v>
      </c>
      <c r="MB18" s="122" t="s">
        <v>349</v>
      </c>
      <c r="MC18" s="122" t="s">
        <v>350</v>
      </c>
      <c r="MD18" s="122" t="s">
        <v>351</v>
      </c>
      <c r="ME18" s="122" t="s">
        <v>352</v>
      </c>
      <c r="MF18" s="122" t="s">
        <v>353</v>
      </c>
      <c r="MG18" s="122" t="s">
        <v>354</v>
      </c>
      <c r="MH18" s="122" t="s">
        <v>355</v>
      </c>
      <c r="MI18" s="122" t="s">
        <v>356</v>
      </c>
      <c r="MJ18" s="122" t="s">
        <v>357</v>
      </c>
      <c r="MK18" s="122" t="s">
        <v>358</v>
      </c>
      <c r="ML18" s="122" t="s">
        <v>359</v>
      </c>
      <c r="MM18" s="122" t="s">
        <v>360</v>
      </c>
      <c r="MN18" s="122" t="s">
        <v>361</v>
      </c>
      <c r="MO18" s="122" t="s">
        <v>362</v>
      </c>
      <c r="MP18" s="122" t="s">
        <v>363</v>
      </c>
      <c r="MQ18" s="122" t="s">
        <v>364</v>
      </c>
      <c r="MR18" s="122" t="s">
        <v>365</v>
      </c>
      <c r="MS18" s="122" t="s">
        <v>366</v>
      </c>
      <c r="MT18" s="122" t="s">
        <v>367</v>
      </c>
      <c r="MU18" s="122" t="s">
        <v>368</v>
      </c>
      <c r="MV18" s="122" t="s">
        <v>369</v>
      </c>
      <c r="MW18" s="122" t="s">
        <v>370</v>
      </c>
      <c r="MX18" s="122" t="s">
        <v>371</v>
      </c>
      <c r="MY18" s="122" t="s">
        <v>372</v>
      </c>
      <c r="MZ18" s="122" t="s">
        <v>373</v>
      </c>
      <c r="NA18" s="122" t="s">
        <v>374</v>
      </c>
      <c r="NB18" s="122" t="s">
        <v>375</v>
      </c>
      <c r="NC18" s="122" t="s">
        <v>376</v>
      </c>
      <c r="ND18" s="122" t="s">
        <v>377</v>
      </c>
      <c r="NE18" s="122" t="s">
        <v>378</v>
      </c>
      <c r="NF18" s="122" t="s">
        <v>379</v>
      </c>
      <c r="NG18" s="122" t="s">
        <v>380</v>
      </c>
      <c r="NH18" s="122" t="s">
        <v>381</v>
      </c>
      <c r="NI18" s="122" t="s">
        <v>382</v>
      </c>
      <c r="NJ18" s="122" t="s">
        <v>383</v>
      </c>
      <c r="NK18" s="122" t="s">
        <v>384</v>
      </c>
      <c r="NL18" s="122" t="s">
        <v>385</v>
      </c>
      <c r="NM18" s="122" t="s">
        <v>386</v>
      </c>
      <c r="NN18" s="122" t="s">
        <v>387</v>
      </c>
      <c r="NO18" s="122" t="s">
        <v>388</v>
      </c>
      <c r="NP18" s="122" t="s">
        <v>389</v>
      </c>
      <c r="NQ18" s="122" t="s">
        <v>390</v>
      </c>
      <c r="NR18" s="122" t="s">
        <v>391</v>
      </c>
      <c r="NS18" s="122" t="s">
        <v>392</v>
      </c>
      <c r="NT18" s="122" t="s">
        <v>393</v>
      </c>
      <c r="NU18" s="122" t="s">
        <v>394</v>
      </c>
      <c r="NV18" s="122" t="s">
        <v>395</v>
      </c>
      <c r="NW18" s="122" t="s">
        <v>396</v>
      </c>
      <c r="NX18" s="122" t="s">
        <v>397</v>
      </c>
      <c r="NY18" s="122" t="s">
        <v>398</v>
      </c>
      <c r="NZ18" s="122" t="s">
        <v>399</v>
      </c>
      <c r="OA18" s="122" t="s">
        <v>400</v>
      </c>
      <c r="OB18" s="122" t="s">
        <v>401</v>
      </c>
      <c r="OC18" s="122" t="s">
        <v>402</v>
      </c>
      <c r="OD18" s="122" t="s">
        <v>403</v>
      </c>
      <c r="OE18" s="122" t="s">
        <v>404</v>
      </c>
      <c r="OF18" s="122" t="s">
        <v>405</v>
      </c>
      <c r="OG18" s="122" t="s">
        <v>406</v>
      </c>
      <c r="OH18" s="122" t="s">
        <v>407</v>
      </c>
      <c r="OI18" s="122" t="s">
        <v>408</v>
      </c>
      <c r="OJ18" s="122" t="s">
        <v>409</v>
      </c>
      <c r="OK18" s="122" t="s">
        <v>410</v>
      </c>
      <c r="OL18" s="122" t="s">
        <v>411</v>
      </c>
      <c r="OM18" s="122" t="s">
        <v>412</v>
      </c>
      <c r="ON18" s="122" t="s">
        <v>413</v>
      </c>
      <c r="OO18" s="122" t="s">
        <v>414</v>
      </c>
      <c r="OP18" s="122" t="s">
        <v>415</v>
      </c>
      <c r="OQ18" s="122" t="s">
        <v>416</v>
      </c>
      <c r="OR18" s="122" t="s">
        <v>417</v>
      </c>
      <c r="OS18" s="122" t="s">
        <v>418</v>
      </c>
      <c r="OT18" s="122" t="s">
        <v>419</v>
      </c>
      <c r="OU18" s="122" t="s">
        <v>420</v>
      </c>
      <c r="OV18" s="122" t="s">
        <v>421</v>
      </c>
      <c r="OW18" s="122" t="s">
        <v>422</v>
      </c>
      <c r="OX18" s="122" t="s">
        <v>423</v>
      </c>
      <c r="OY18" s="122" t="s">
        <v>424</v>
      </c>
      <c r="OZ18" s="122" t="s">
        <v>425</v>
      </c>
      <c r="PA18" s="122" t="s">
        <v>426</v>
      </c>
      <c r="PB18" s="122" t="s">
        <v>427</v>
      </c>
      <c r="PC18" s="122" t="s">
        <v>428</v>
      </c>
      <c r="PD18" s="122" t="s">
        <v>429</v>
      </c>
      <c r="PE18" s="122" t="s">
        <v>430</v>
      </c>
      <c r="PF18" s="122" t="s">
        <v>431</v>
      </c>
      <c r="PG18" s="122" t="s">
        <v>432</v>
      </c>
      <c r="PH18" s="122" t="s">
        <v>433</v>
      </c>
      <c r="PI18" s="122" t="s">
        <v>434</v>
      </c>
      <c r="PJ18" s="122" t="s">
        <v>435</v>
      </c>
      <c r="PK18" s="122" t="s">
        <v>436</v>
      </c>
      <c r="PL18" s="122" t="s">
        <v>437</v>
      </c>
      <c r="PM18" s="122" t="s">
        <v>438</v>
      </c>
      <c r="PN18" s="122" t="s">
        <v>439</v>
      </c>
      <c r="PO18" s="122" t="s">
        <v>440</v>
      </c>
      <c r="PP18" s="122" t="s">
        <v>441</v>
      </c>
      <c r="PQ18" s="122" t="s">
        <v>442</v>
      </c>
      <c r="PR18" s="122" t="s">
        <v>443</v>
      </c>
      <c r="PS18" s="122" t="s">
        <v>444</v>
      </c>
      <c r="PT18" s="122" t="s">
        <v>445</v>
      </c>
      <c r="PU18" s="122" t="s">
        <v>446</v>
      </c>
      <c r="PV18" s="122" t="s">
        <v>447</v>
      </c>
      <c r="PW18" s="122" t="s">
        <v>448</v>
      </c>
      <c r="PX18" s="122" t="s">
        <v>449</v>
      </c>
      <c r="PY18" s="122" t="s">
        <v>450</v>
      </c>
      <c r="PZ18" s="122" t="s">
        <v>451</v>
      </c>
      <c r="QA18" s="122" t="s">
        <v>452</v>
      </c>
      <c r="QB18" s="122" t="s">
        <v>453</v>
      </c>
      <c r="QC18" s="122" t="s">
        <v>454</v>
      </c>
      <c r="QD18" s="122" t="s">
        <v>455</v>
      </c>
      <c r="QE18" s="122" t="s">
        <v>456</v>
      </c>
      <c r="QF18" s="122" t="s">
        <v>457</v>
      </c>
      <c r="QG18" s="122" t="s">
        <v>458</v>
      </c>
      <c r="QH18" s="122" t="s">
        <v>459</v>
      </c>
      <c r="QI18" s="122" t="s">
        <v>460</v>
      </c>
      <c r="QJ18" s="122" t="s">
        <v>461</v>
      </c>
      <c r="QK18" s="122" t="s">
        <v>462</v>
      </c>
      <c r="QL18" s="122" t="s">
        <v>463</v>
      </c>
      <c r="QM18" s="122" t="s">
        <v>464</v>
      </c>
      <c r="QN18" s="122" t="s">
        <v>465</v>
      </c>
      <c r="QO18" s="122" t="s">
        <v>466</v>
      </c>
      <c r="QP18" s="122" t="s">
        <v>467</v>
      </c>
      <c r="QQ18" s="122" t="s">
        <v>468</v>
      </c>
      <c r="QR18" s="122" t="s">
        <v>469</v>
      </c>
      <c r="QS18" s="122" t="s">
        <v>470</v>
      </c>
      <c r="QT18" s="122" t="s">
        <v>471</v>
      </c>
      <c r="QU18" s="122" t="s">
        <v>472</v>
      </c>
      <c r="QV18" s="122" t="s">
        <v>473</v>
      </c>
      <c r="QW18" s="122" t="s">
        <v>474</v>
      </c>
      <c r="QX18" s="122" t="s">
        <v>475</v>
      </c>
      <c r="QY18" s="122" t="s">
        <v>476</v>
      </c>
      <c r="QZ18" s="122" t="s">
        <v>477</v>
      </c>
      <c r="RA18" s="122" t="s">
        <v>478</v>
      </c>
      <c r="RB18" s="122" t="s">
        <v>479</v>
      </c>
      <c r="RC18" s="122" t="s">
        <v>480</v>
      </c>
      <c r="RD18" s="122" t="s">
        <v>481</v>
      </c>
      <c r="RE18" s="122" t="s">
        <v>482</v>
      </c>
      <c r="RF18" s="122" t="s">
        <v>483</v>
      </c>
      <c r="RG18" s="122" t="s">
        <v>484</v>
      </c>
      <c r="RH18" s="122" t="s">
        <v>485</v>
      </c>
      <c r="RI18" s="122" t="s">
        <v>486</v>
      </c>
      <c r="RJ18" s="122" t="s">
        <v>487</v>
      </c>
      <c r="RK18" s="122" t="s">
        <v>488</v>
      </c>
      <c r="RL18" s="122" t="s">
        <v>489</v>
      </c>
      <c r="RM18" s="122" t="s">
        <v>490</v>
      </c>
      <c r="RN18" s="122" t="s">
        <v>491</v>
      </c>
      <c r="RO18" s="122" t="s">
        <v>492</v>
      </c>
      <c r="RP18" s="122" t="s">
        <v>493</v>
      </c>
      <c r="RQ18" s="122" t="s">
        <v>494</v>
      </c>
      <c r="RR18" s="122" t="s">
        <v>495</v>
      </c>
      <c r="RS18" s="122" t="s">
        <v>496</v>
      </c>
      <c r="RT18" s="122" t="s">
        <v>497</v>
      </c>
      <c r="RU18" s="122" t="s">
        <v>498</v>
      </c>
      <c r="RV18" s="122" t="s">
        <v>499</v>
      </c>
      <c r="RW18" s="122" t="s">
        <v>500</v>
      </c>
      <c r="RX18" s="122" t="s">
        <v>501</v>
      </c>
      <c r="RY18" s="122" t="s">
        <v>502</v>
      </c>
      <c r="RZ18" s="122" t="s">
        <v>503</v>
      </c>
      <c r="SA18" s="122" t="s">
        <v>504</v>
      </c>
      <c r="SB18" s="122" t="s">
        <v>505</v>
      </c>
      <c r="SC18" s="122" t="s">
        <v>506</v>
      </c>
      <c r="SD18" s="122" t="s">
        <v>507</v>
      </c>
      <c r="SE18" s="122" t="s">
        <v>508</v>
      </c>
      <c r="SF18" s="122" t="s">
        <v>509</v>
      </c>
      <c r="SG18" s="122" t="s">
        <v>510</v>
      </c>
      <c r="SH18" s="122" t="s">
        <v>511</v>
      </c>
      <c r="SI18" s="122" t="s">
        <v>512</v>
      </c>
      <c r="SJ18" s="122" t="s">
        <v>513</v>
      </c>
    </row>
    <row r="19" spans="1:504" ht="18">
      <c r="A19" s="36"/>
      <c r="B19" s="52" t="s">
        <v>3</v>
      </c>
      <c r="C19" s="135"/>
      <c r="D19" s="95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</row>
    <row r="20" spans="1:504" ht="18">
      <c r="A20" s="38" t="s">
        <v>527</v>
      </c>
      <c r="B20" s="53" t="s">
        <v>533</v>
      </c>
      <c r="C20" s="128"/>
      <c r="D20" s="93">
        <f>C20+SUM(E20:SJ20)</f>
        <v>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  <c r="IX20" s="112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2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2"/>
      <c r="SD20" s="112"/>
      <c r="SE20" s="112"/>
      <c r="SF20" s="112"/>
      <c r="SG20" s="112"/>
      <c r="SH20" s="112"/>
      <c r="SI20" s="112"/>
      <c r="SJ20" s="113"/>
    </row>
    <row r="21" spans="1:504" ht="18">
      <c r="A21" s="42" t="s">
        <v>527</v>
      </c>
      <c r="B21" s="54" t="s">
        <v>534</v>
      </c>
      <c r="C21" s="130"/>
      <c r="D21" s="93">
        <f>C21+SUM(E21:SJ21)</f>
        <v>0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  <c r="KZ21" s="116"/>
      <c r="LA21" s="116"/>
      <c r="LB21" s="116"/>
      <c r="LC21" s="116"/>
      <c r="LD21" s="116"/>
      <c r="LE21" s="116"/>
      <c r="LF21" s="116"/>
      <c r="LG21" s="116"/>
      <c r="LH21" s="116"/>
      <c r="LI21" s="116"/>
      <c r="LJ21" s="116"/>
      <c r="LK21" s="116"/>
      <c r="LL21" s="116"/>
      <c r="LM21" s="116"/>
      <c r="LN21" s="116"/>
      <c r="LO21" s="116"/>
      <c r="LP21" s="116"/>
      <c r="LQ21" s="116"/>
      <c r="LR21" s="116"/>
      <c r="LS21" s="116"/>
      <c r="LT21" s="116"/>
      <c r="LU21" s="116"/>
      <c r="LV21" s="116"/>
      <c r="LW21" s="116"/>
      <c r="LX21" s="116"/>
      <c r="LY21" s="116"/>
      <c r="LZ21" s="116"/>
      <c r="MA21" s="116"/>
      <c r="MB21" s="116"/>
      <c r="MC21" s="116"/>
      <c r="MD21" s="116"/>
      <c r="ME21" s="116"/>
      <c r="MF21" s="116"/>
      <c r="MG21" s="116"/>
      <c r="MH21" s="116"/>
      <c r="MI21" s="116"/>
      <c r="MJ21" s="116"/>
      <c r="MK21" s="116"/>
      <c r="ML21" s="116"/>
      <c r="MM21" s="116"/>
      <c r="MN21" s="116"/>
      <c r="MO21" s="116"/>
      <c r="MP21" s="116"/>
      <c r="MQ21" s="116"/>
      <c r="MR21" s="116"/>
      <c r="MS21" s="116"/>
      <c r="MT21" s="116"/>
      <c r="MU21" s="116"/>
      <c r="MV21" s="116"/>
      <c r="MW21" s="116"/>
      <c r="MX21" s="116"/>
      <c r="MY21" s="116"/>
      <c r="MZ21" s="116"/>
      <c r="NA21" s="116"/>
      <c r="NB21" s="116"/>
      <c r="NC21" s="116"/>
      <c r="ND21" s="116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6"/>
      <c r="NS21" s="116"/>
      <c r="NT21" s="116"/>
      <c r="NU21" s="116"/>
      <c r="NV21" s="116"/>
      <c r="NW21" s="116"/>
      <c r="NX21" s="116"/>
      <c r="NY21" s="116"/>
      <c r="NZ21" s="116"/>
      <c r="OA21" s="116"/>
      <c r="OB21" s="116"/>
      <c r="OC21" s="116"/>
      <c r="OD21" s="116"/>
      <c r="OE21" s="116"/>
      <c r="OF21" s="116"/>
      <c r="OG21" s="116"/>
      <c r="OH21" s="116"/>
      <c r="OI21" s="116"/>
      <c r="OJ21" s="116"/>
      <c r="OK21" s="116"/>
      <c r="OL21" s="116"/>
      <c r="OM21" s="116"/>
      <c r="ON21" s="116"/>
      <c r="OO21" s="116"/>
      <c r="OP21" s="116"/>
      <c r="OQ21" s="116"/>
      <c r="OR21" s="116"/>
      <c r="OS21" s="116"/>
      <c r="OT21" s="116"/>
      <c r="OU21" s="116"/>
      <c r="OV21" s="116"/>
      <c r="OW21" s="116"/>
      <c r="OX21" s="116"/>
      <c r="OY21" s="116"/>
      <c r="OZ21" s="116"/>
      <c r="PA21" s="116"/>
      <c r="PB21" s="116"/>
      <c r="PC21" s="116"/>
      <c r="PD21" s="116"/>
      <c r="PE21" s="116"/>
      <c r="PF21" s="116"/>
      <c r="PG21" s="116"/>
      <c r="PH21" s="116"/>
      <c r="PI21" s="116"/>
      <c r="PJ21" s="116"/>
      <c r="PK21" s="116"/>
      <c r="PL21" s="116"/>
      <c r="PM21" s="116"/>
      <c r="PN21" s="116"/>
      <c r="PO21" s="116"/>
      <c r="PP21" s="116"/>
      <c r="PQ21" s="116"/>
      <c r="PR21" s="116"/>
      <c r="PS21" s="116"/>
      <c r="PT21" s="116"/>
      <c r="PU21" s="116"/>
      <c r="PV21" s="116"/>
      <c r="PW21" s="116"/>
      <c r="PX21" s="116"/>
      <c r="PY21" s="116"/>
      <c r="PZ21" s="116"/>
      <c r="QA21" s="116"/>
      <c r="QB21" s="116"/>
      <c r="QC21" s="116"/>
      <c r="QD21" s="116"/>
      <c r="QE21" s="116"/>
      <c r="QF21" s="116"/>
      <c r="QG21" s="116"/>
      <c r="QH21" s="116"/>
      <c r="QI21" s="116"/>
      <c r="QJ21" s="116"/>
      <c r="QK21" s="116"/>
      <c r="QL21" s="116"/>
      <c r="QM21" s="116"/>
      <c r="QN21" s="116"/>
      <c r="QO21" s="116"/>
      <c r="QP21" s="116"/>
      <c r="QQ21" s="116"/>
      <c r="QR21" s="116"/>
      <c r="QS21" s="116"/>
      <c r="QT21" s="116"/>
      <c r="QU21" s="116"/>
      <c r="QV21" s="116"/>
      <c r="QW21" s="116"/>
      <c r="QX21" s="116"/>
      <c r="QY21" s="116"/>
      <c r="QZ21" s="116"/>
      <c r="RA21" s="116"/>
      <c r="RB21" s="116"/>
      <c r="RC21" s="116"/>
      <c r="RD21" s="116"/>
      <c r="RE21" s="116"/>
      <c r="RF21" s="116"/>
      <c r="RG21" s="116"/>
      <c r="RH21" s="116"/>
      <c r="RI21" s="116"/>
      <c r="RJ21" s="116"/>
      <c r="RK21" s="116"/>
      <c r="RL21" s="116"/>
      <c r="RM21" s="116"/>
      <c r="RN21" s="116"/>
      <c r="RO21" s="116"/>
      <c r="RP21" s="116"/>
      <c r="RQ21" s="116"/>
      <c r="RR21" s="116"/>
      <c r="RS21" s="116"/>
      <c r="RT21" s="116"/>
      <c r="RU21" s="116"/>
      <c r="RV21" s="116"/>
      <c r="RW21" s="116"/>
      <c r="RX21" s="116"/>
      <c r="RY21" s="116"/>
      <c r="RZ21" s="116"/>
      <c r="SA21" s="116"/>
      <c r="SB21" s="116"/>
      <c r="SC21" s="116"/>
      <c r="SD21" s="116"/>
      <c r="SE21" s="116"/>
      <c r="SF21" s="116"/>
      <c r="SG21" s="116"/>
      <c r="SH21" s="116"/>
      <c r="SI21" s="116"/>
      <c r="SJ21" s="117"/>
    </row>
    <row r="22" spans="1:504" ht="18">
      <c r="A22" s="42" t="s">
        <v>527</v>
      </c>
      <c r="B22" s="54" t="s">
        <v>535</v>
      </c>
      <c r="C22" s="130"/>
      <c r="D22" s="93">
        <f t="shared" ref="D22:D27" si="2">C22+SUM(E22:SJ22)</f>
        <v>0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7"/>
    </row>
    <row r="23" spans="1:504" ht="18">
      <c r="A23" s="42" t="s">
        <v>527</v>
      </c>
      <c r="B23" s="55" t="s">
        <v>536</v>
      </c>
      <c r="C23" s="130"/>
      <c r="D23" s="93">
        <f t="shared" si="2"/>
        <v>0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  <c r="KZ23" s="116"/>
      <c r="LA23" s="116"/>
      <c r="LB23" s="116"/>
      <c r="LC23" s="116"/>
      <c r="LD23" s="116"/>
      <c r="LE23" s="116"/>
      <c r="LF23" s="116"/>
      <c r="LG23" s="116"/>
      <c r="LH23" s="116"/>
      <c r="LI23" s="116"/>
      <c r="LJ23" s="116"/>
      <c r="LK23" s="116"/>
      <c r="LL23" s="116"/>
      <c r="LM23" s="116"/>
      <c r="LN23" s="116"/>
      <c r="LO23" s="116"/>
      <c r="LP23" s="116"/>
      <c r="LQ23" s="116"/>
      <c r="LR23" s="116"/>
      <c r="LS23" s="116"/>
      <c r="LT23" s="116"/>
      <c r="LU23" s="116"/>
      <c r="LV23" s="116"/>
      <c r="LW23" s="116"/>
      <c r="LX23" s="116"/>
      <c r="LY23" s="116"/>
      <c r="LZ23" s="116"/>
      <c r="MA23" s="116"/>
      <c r="MB23" s="116"/>
      <c r="MC23" s="116"/>
      <c r="MD23" s="116"/>
      <c r="ME23" s="116"/>
      <c r="MF23" s="116"/>
      <c r="MG23" s="116"/>
      <c r="MH23" s="116"/>
      <c r="MI23" s="116"/>
      <c r="MJ23" s="116"/>
      <c r="MK23" s="116"/>
      <c r="ML23" s="116"/>
      <c r="MM23" s="116"/>
      <c r="MN23" s="116"/>
      <c r="MO23" s="116"/>
      <c r="MP23" s="116"/>
      <c r="MQ23" s="116"/>
      <c r="MR23" s="116"/>
      <c r="MS23" s="116"/>
      <c r="MT23" s="116"/>
      <c r="MU23" s="116"/>
      <c r="MV23" s="116"/>
      <c r="MW23" s="116"/>
      <c r="MX23" s="116"/>
      <c r="MY23" s="116"/>
      <c r="MZ23" s="116"/>
      <c r="NA23" s="116"/>
      <c r="NB23" s="116"/>
      <c r="NC23" s="116"/>
      <c r="ND23" s="116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6"/>
      <c r="NS23" s="116"/>
      <c r="NT23" s="116"/>
      <c r="NU23" s="116"/>
      <c r="NV23" s="116"/>
      <c r="NW23" s="116"/>
      <c r="NX23" s="116"/>
      <c r="NY23" s="116"/>
      <c r="NZ23" s="116"/>
      <c r="OA23" s="116"/>
      <c r="OB23" s="116"/>
      <c r="OC23" s="116"/>
      <c r="OD23" s="116"/>
      <c r="OE23" s="116"/>
      <c r="OF23" s="116"/>
      <c r="OG23" s="116"/>
      <c r="OH23" s="116"/>
      <c r="OI23" s="116"/>
      <c r="OJ23" s="116"/>
      <c r="OK23" s="116"/>
      <c r="OL23" s="116"/>
      <c r="OM23" s="116"/>
      <c r="ON23" s="116"/>
      <c r="OO23" s="116"/>
      <c r="OP23" s="116"/>
      <c r="OQ23" s="116"/>
      <c r="OR23" s="116"/>
      <c r="OS23" s="116"/>
      <c r="OT23" s="116"/>
      <c r="OU23" s="116"/>
      <c r="OV23" s="116"/>
      <c r="OW23" s="116"/>
      <c r="OX23" s="116"/>
      <c r="OY23" s="116"/>
      <c r="OZ23" s="116"/>
      <c r="PA23" s="116"/>
      <c r="PB23" s="116"/>
      <c r="PC23" s="116"/>
      <c r="PD23" s="116"/>
      <c r="PE23" s="116"/>
      <c r="PF23" s="116"/>
      <c r="PG23" s="116"/>
      <c r="PH23" s="116"/>
      <c r="PI23" s="116"/>
      <c r="PJ23" s="116"/>
      <c r="PK23" s="116"/>
      <c r="PL23" s="116"/>
      <c r="PM23" s="116"/>
      <c r="PN23" s="116"/>
      <c r="PO23" s="116"/>
      <c r="PP23" s="116"/>
      <c r="PQ23" s="116"/>
      <c r="PR23" s="116"/>
      <c r="PS23" s="116"/>
      <c r="PT23" s="116"/>
      <c r="PU23" s="116"/>
      <c r="PV23" s="116"/>
      <c r="PW23" s="116"/>
      <c r="PX23" s="116"/>
      <c r="PY23" s="116"/>
      <c r="PZ23" s="116"/>
      <c r="QA23" s="116"/>
      <c r="QB23" s="116"/>
      <c r="QC23" s="116"/>
      <c r="QD23" s="116"/>
      <c r="QE23" s="116"/>
      <c r="QF23" s="116"/>
      <c r="QG23" s="116"/>
      <c r="QH23" s="116"/>
      <c r="QI23" s="116"/>
      <c r="QJ23" s="116"/>
      <c r="QK23" s="116"/>
      <c r="QL23" s="116"/>
      <c r="QM23" s="116"/>
      <c r="QN23" s="116"/>
      <c r="QO23" s="116"/>
      <c r="QP23" s="116"/>
      <c r="QQ23" s="116"/>
      <c r="QR23" s="116"/>
      <c r="QS23" s="116"/>
      <c r="QT23" s="116"/>
      <c r="QU23" s="116"/>
      <c r="QV23" s="116"/>
      <c r="QW23" s="116"/>
      <c r="QX23" s="116"/>
      <c r="QY23" s="116"/>
      <c r="QZ23" s="116"/>
      <c r="RA23" s="116"/>
      <c r="RB23" s="116"/>
      <c r="RC23" s="116"/>
      <c r="RD23" s="116"/>
      <c r="RE23" s="116"/>
      <c r="RF23" s="116"/>
      <c r="RG23" s="116"/>
      <c r="RH23" s="116"/>
      <c r="RI23" s="116"/>
      <c r="RJ23" s="116"/>
      <c r="RK23" s="116"/>
      <c r="RL23" s="116"/>
      <c r="RM23" s="116"/>
      <c r="RN23" s="116"/>
      <c r="RO23" s="116"/>
      <c r="RP23" s="116"/>
      <c r="RQ23" s="116"/>
      <c r="RR23" s="116"/>
      <c r="RS23" s="116"/>
      <c r="RT23" s="116"/>
      <c r="RU23" s="116"/>
      <c r="RV23" s="116"/>
      <c r="RW23" s="116"/>
      <c r="RX23" s="116"/>
      <c r="RY23" s="116"/>
      <c r="RZ23" s="116"/>
      <c r="SA23" s="116"/>
      <c r="SB23" s="116"/>
      <c r="SC23" s="116"/>
      <c r="SD23" s="116"/>
      <c r="SE23" s="116"/>
      <c r="SF23" s="116"/>
      <c r="SG23" s="116"/>
      <c r="SH23" s="116"/>
      <c r="SI23" s="116"/>
      <c r="SJ23" s="117"/>
    </row>
    <row r="24" spans="1:504" ht="18">
      <c r="A24" s="42" t="s">
        <v>527</v>
      </c>
      <c r="B24" s="56" t="s">
        <v>537</v>
      </c>
      <c r="C24" s="130"/>
      <c r="D24" s="93">
        <f t="shared" si="2"/>
        <v>0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  <c r="KZ24" s="116"/>
      <c r="LA24" s="116"/>
      <c r="LB24" s="116"/>
      <c r="LC24" s="116"/>
      <c r="LD24" s="116"/>
      <c r="LE24" s="116"/>
      <c r="LF24" s="116"/>
      <c r="LG24" s="116"/>
      <c r="LH24" s="116"/>
      <c r="LI24" s="116"/>
      <c r="LJ24" s="116"/>
      <c r="LK24" s="116"/>
      <c r="LL24" s="116"/>
      <c r="LM24" s="116"/>
      <c r="LN24" s="116"/>
      <c r="LO24" s="116"/>
      <c r="LP24" s="116"/>
      <c r="LQ24" s="116"/>
      <c r="LR24" s="116"/>
      <c r="LS24" s="116"/>
      <c r="LT24" s="116"/>
      <c r="LU24" s="116"/>
      <c r="LV24" s="116"/>
      <c r="LW24" s="116"/>
      <c r="LX24" s="116"/>
      <c r="LY24" s="116"/>
      <c r="LZ24" s="116"/>
      <c r="MA24" s="116"/>
      <c r="MB24" s="116"/>
      <c r="MC24" s="116"/>
      <c r="MD24" s="116"/>
      <c r="ME24" s="116"/>
      <c r="MF24" s="116"/>
      <c r="MG24" s="116"/>
      <c r="MH24" s="116"/>
      <c r="MI24" s="116"/>
      <c r="MJ24" s="116"/>
      <c r="MK24" s="116"/>
      <c r="ML24" s="116"/>
      <c r="MM24" s="116"/>
      <c r="MN24" s="116"/>
      <c r="MO24" s="116"/>
      <c r="MP24" s="116"/>
      <c r="MQ24" s="116"/>
      <c r="MR24" s="116"/>
      <c r="MS24" s="116"/>
      <c r="MT24" s="116"/>
      <c r="MU24" s="116"/>
      <c r="MV24" s="116"/>
      <c r="MW24" s="116"/>
      <c r="MX24" s="116"/>
      <c r="MY24" s="116"/>
      <c r="MZ24" s="116"/>
      <c r="NA24" s="116"/>
      <c r="NB24" s="116"/>
      <c r="NC24" s="116"/>
      <c r="ND24" s="116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6"/>
      <c r="NS24" s="116"/>
      <c r="NT24" s="116"/>
      <c r="NU24" s="116"/>
      <c r="NV24" s="116"/>
      <c r="NW24" s="116"/>
      <c r="NX24" s="116"/>
      <c r="NY24" s="116"/>
      <c r="NZ24" s="116"/>
      <c r="OA24" s="116"/>
      <c r="OB24" s="116"/>
      <c r="OC24" s="116"/>
      <c r="OD24" s="116"/>
      <c r="OE24" s="116"/>
      <c r="OF24" s="116"/>
      <c r="OG24" s="116"/>
      <c r="OH24" s="116"/>
      <c r="OI24" s="116"/>
      <c r="OJ24" s="116"/>
      <c r="OK24" s="116"/>
      <c r="OL24" s="116"/>
      <c r="OM24" s="116"/>
      <c r="ON24" s="116"/>
      <c r="OO24" s="116"/>
      <c r="OP24" s="116"/>
      <c r="OQ24" s="116"/>
      <c r="OR24" s="116"/>
      <c r="OS24" s="116"/>
      <c r="OT24" s="116"/>
      <c r="OU24" s="116"/>
      <c r="OV24" s="116"/>
      <c r="OW24" s="116"/>
      <c r="OX24" s="116"/>
      <c r="OY24" s="116"/>
      <c r="OZ24" s="116"/>
      <c r="PA24" s="116"/>
      <c r="PB24" s="116"/>
      <c r="PC24" s="116"/>
      <c r="PD24" s="116"/>
      <c r="PE24" s="116"/>
      <c r="PF24" s="116"/>
      <c r="PG24" s="116"/>
      <c r="PH24" s="116"/>
      <c r="PI24" s="116"/>
      <c r="PJ24" s="116"/>
      <c r="PK24" s="116"/>
      <c r="PL24" s="116"/>
      <c r="PM24" s="116"/>
      <c r="PN24" s="116"/>
      <c r="PO24" s="116"/>
      <c r="PP24" s="116"/>
      <c r="PQ24" s="116"/>
      <c r="PR24" s="116"/>
      <c r="PS24" s="116"/>
      <c r="PT24" s="116"/>
      <c r="PU24" s="116"/>
      <c r="PV24" s="116"/>
      <c r="PW24" s="116"/>
      <c r="PX24" s="116"/>
      <c r="PY24" s="116"/>
      <c r="PZ24" s="116"/>
      <c r="QA24" s="116"/>
      <c r="QB24" s="116"/>
      <c r="QC24" s="116"/>
      <c r="QD24" s="116"/>
      <c r="QE24" s="116"/>
      <c r="QF24" s="116"/>
      <c r="QG24" s="116"/>
      <c r="QH24" s="116"/>
      <c r="QI24" s="116"/>
      <c r="QJ24" s="116"/>
      <c r="QK24" s="116"/>
      <c r="QL24" s="116"/>
      <c r="QM24" s="116"/>
      <c r="QN24" s="116"/>
      <c r="QO24" s="116"/>
      <c r="QP24" s="116"/>
      <c r="QQ24" s="116"/>
      <c r="QR24" s="116"/>
      <c r="QS24" s="116"/>
      <c r="QT24" s="116"/>
      <c r="QU24" s="116"/>
      <c r="QV24" s="116"/>
      <c r="QW24" s="116"/>
      <c r="QX24" s="116"/>
      <c r="QY24" s="116"/>
      <c r="QZ24" s="116"/>
      <c r="RA24" s="116"/>
      <c r="RB24" s="116"/>
      <c r="RC24" s="116"/>
      <c r="RD24" s="116"/>
      <c r="RE24" s="116"/>
      <c r="RF24" s="116"/>
      <c r="RG24" s="116"/>
      <c r="RH24" s="116"/>
      <c r="RI24" s="116"/>
      <c r="RJ24" s="116"/>
      <c r="RK24" s="116"/>
      <c r="RL24" s="116"/>
      <c r="RM24" s="116"/>
      <c r="RN24" s="116"/>
      <c r="RO24" s="116"/>
      <c r="RP24" s="116"/>
      <c r="RQ24" s="116"/>
      <c r="RR24" s="116"/>
      <c r="RS24" s="116"/>
      <c r="RT24" s="116"/>
      <c r="RU24" s="116"/>
      <c r="RV24" s="116"/>
      <c r="RW24" s="116"/>
      <c r="RX24" s="116"/>
      <c r="RY24" s="116"/>
      <c r="RZ24" s="116"/>
      <c r="SA24" s="116"/>
      <c r="SB24" s="116"/>
      <c r="SC24" s="116"/>
      <c r="SD24" s="116"/>
      <c r="SE24" s="116"/>
      <c r="SF24" s="116"/>
      <c r="SG24" s="116"/>
      <c r="SH24" s="116"/>
      <c r="SI24" s="116"/>
      <c r="SJ24" s="117"/>
    </row>
    <row r="25" spans="1:504" ht="18">
      <c r="A25" s="42" t="s">
        <v>527</v>
      </c>
      <c r="B25" s="56" t="s">
        <v>538</v>
      </c>
      <c r="C25" s="130"/>
      <c r="D25" s="93">
        <f t="shared" si="2"/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  <c r="KZ25" s="116"/>
      <c r="LA25" s="116"/>
      <c r="LB25" s="116"/>
      <c r="LC25" s="116"/>
      <c r="LD25" s="116"/>
      <c r="LE25" s="116"/>
      <c r="LF25" s="116"/>
      <c r="LG25" s="116"/>
      <c r="LH25" s="116"/>
      <c r="LI25" s="116"/>
      <c r="LJ25" s="116"/>
      <c r="LK25" s="116"/>
      <c r="LL25" s="116"/>
      <c r="LM25" s="116"/>
      <c r="LN25" s="116"/>
      <c r="LO25" s="116"/>
      <c r="LP25" s="116"/>
      <c r="LQ25" s="116"/>
      <c r="LR25" s="116"/>
      <c r="LS25" s="116"/>
      <c r="LT25" s="116"/>
      <c r="LU25" s="116"/>
      <c r="LV25" s="116"/>
      <c r="LW25" s="116"/>
      <c r="LX25" s="116"/>
      <c r="LY25" s="116"/>
      <c r="LZ25" s="116"/>
      <c r="MA25" s="116"/>
      <c r="MB25" s="116"/>
      <c r="MC25" s="116"/>
      <c r="MD25" s="116"/>
      <c r="ME25" s="116"/>
      <c r="MF25" s="116"/>
      <c r="MG25" s="116"/>
      <c r="MH25" s="116"/>
      <c r="MI25" s="116"/>
      <c r="MJ25" s="116"/>
      <c r="MK25" s="116"/>
      <c r="ML25" s="116"/>
      <c r="MM25" s="116"/>
      <c r="MN25" s="116"/>
      <c r="MO25" s="116"/>
      <c r="MP25" s="116"/>
      <c r="MQ25" s="116"/>
      <c r="MR25" s="116"/>
      <c r="MS25" s="116"/>
      <c r="MT25" s="116"/>
      <c r="MU25" s="116"/>
      <c r="MV25" s="116"/>
      <c r="MW25" s="116"/>
      <c r="MX25" s="116"/>
      <c r="MY25" s="116"/>
      <c r="MZ25" s="116"/>
      <c r="NA25" s="116"/>
      <c r="NB25" s="116"/>
      <c r="NC25" s="116"/>
      <c r="ND25" s="116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6"/>
      <c r="NS25" s="116"/>
      <c r="NT25" s="116"/>
      <c r="NU25" s="116"/>
      <c r="NV25" s="116"/>
      <c r="NW25" s="116"/>
      <c r="NX25" s="116"/>
      <c r="NY25" s="116"/>
      <c r="NZ25" s="116"/>
      <c r="OA25" s="116"/>
      <c r="OB25" s="116"/>
      <c r="OC25" s="116"/>
      <c r="OD25" s="116"/>
      <c r="OE25" s="116"/>
      <c r="OF25" s="116"/>
      <c r="OG25" s="116"/>
      <c r="OH25" s="116"/>
      <c r="OI25" s="116"/>
      <c r="OJ25" s="116"/>
      <c r="OK25" s="116"/>
      <c r="OL25" s="116"/>
      <c r="OM25" s="116"/>
      <c r="ON25" s="116"/>
      <c r="OO25" s="116"/>
      <c r="OP25" s="116"/>
      <c r="OQ25" s="116"/>
      <c r="OR25" s="116"/>
      <c r="OS25" s="116"/>
      <c r="OT25" s="116"/>
      <c r="OU25" s="116"/>
      <c r="OV25" s="116"/>
      <c r="OW25" s="116"/>
      <c r="OX25" s="116"/>
      <c r="OY25" s="116"/>
      <c r="OZ25" s="116"/>
      <c r="PA25" s="116"/>
      <c r="PB25" s="116"/>
      <c r="PC25" s="116"/>
      <c r="PD25" s="116"/>
      <c r="PE25" s="116"/>
      <c r="PF25" s="116"/>
      <c r="PG25" s="116"/>
      <c r="PH25" s="116"/>
      <c r="PI25" s="116"/>
      <c r="PJ25" s="116"/>
      <c r="PK25" s="116"/>
      <c r="PL25" s="116"/>
      <c r="PM25" s="116"/>
      <c r="PN25" s="116"/>
      <c r="PO25" s="116"/>
      <c r="PP25" s="116"/>
      <c r="PQ25" s="116"/>
      <c r="PR25" s="116"/>
      <c r="PS25" s="116"/>
      <c r="PT25" s="116"/>
      <c r="PU25" s="116"/>
      <c r="PV25" s="116"/>
      <c r="PW25" s="116"/>
      <c r="PX25" s="116"/>
      <c r="PY25" s="116"/>
      <c r="PZ25" s="116"/>
      <c r="QA25" s="116"/>
      <c r="QB25" s="116"/>
      <c r="QC25" s="116"/>
      <c r="QD25" s="116"/>
      <c r="QE25" s="116"/>
      <c r="QF25" s="116"/>
      <c r="QG25" s="116"/>
      <c r="QH25" s="116"/>
      <c r="QI25" s="116"/>
      <c r="QJ25" s="116"/>
      <c r="QK25" s="116"/>
      <c r="QL25" s="116"/>
      <c r="QM25" s="116"/>
      <c r="QN25" s="116"/>
      <c r="QO25" s="116"/>
      <c r="QP25" s="116"/>
      <c r="QQ25" s="116"/>
      <c r="QR25" s="116"/>
      <c r="QS25" s="116"/>
      <c r="QT25" s="116"/>
      <c r="QU25" s="116"/>
      <c r="QV25" s="116"/>
      <c r="QW25" s="116"/>
      <c r="QX25" s="116"/>
      <c r="QY25" s="116"/>
      <c r="QZ25" s="116"/>
      <c r="RA25" s="116"/>
      <c r="RB25" s="116"/>
      <c r="RC25" s="116"/>
      <c r="RD25" s="116"/>
      <c r="RE25" s="116"/>
      <c r="RF25" s="116"/>
      <c r="RG25" s="116"/>
      <c r="RH25" s="116"/>
      <c r="RI25" s="116"/>
      <c r="RJ25" s="116"/>
      <c r="RK25" s="116"/>
      <c r="RL25" s="116"/>
      <c r="RM25" s="116"/>
      <c r="RN25" s="116"/>
      <c r="RO25" s="116"/>
      <c r="RP25" s="116"/>
      <c r="RQ25" s="116"/>
      <c r="RR25" s="116"/>
      <c r="RS25" s="116"/>
      <c r="RT25" s="116"/>
      <c r="RU25" s="116"/>
      <c r="RV25" s="116"/>
      <c r="RW25" s="116"/>
      <c r="RX25" s="116"/>
      <c r="RY25" s="116"/>
      <c r="RZ25" s="116"/>
      <c r="SA25" s="116"/>
      <c r="SB25" s="116"/>
      <c r="SC25" s="116"/>
      <c r="SD25" s="116"/>
      <c r="SE25" s="116"/>
      <c r="SF25" s="116"/>
      <c r="SG25" s="116"/>
      <c r="SH25" s="116"/>
      <c r="SI25" s="116"/>
      <c r="SJ25" s="117"/>
    </row>
    <row r="26" spans="1:504" ht="18">
      <c r="A26" s="42" t="s">
        <v>527</v>
      </c>
      <c r="B26" s="54" t="s">
        <v>539</v>
      </c>
      <c r="C26" s="130"/>
      <c r="D26" s="93">
        <f t="shared" si="2"/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  <c r="KZ26" s="116"/>
      <c r="LA26" s="116"/>
      <c r="LB26" s="116"/>
      <c r="LC26" s="116"/>
      <c r="LD26" s="116"/>
      <c r="LE26" s="116"/>
      <c r="LF26" s="116"/>
      <c r="LG26" s="116"/>
      <c r="LH26" s="116"/>
      <c r="LI26" s="116"/>
      <c r="LJ26" s="116"/>
      <c r="LK26" s="116"/>
      <c r="LL26" s="116"/>
      <c r="LM26" s="116"/>
      <c r="LN26" s="116"/>
      <c r="LO26" s="116"/>
      <c r="LP26" s="116"/>
      <c r="LQ26" s="116"/>
      <c r="LR26" s="116"/>
      <c r="LS26" s="116"/>
      <c r="LT26" s="116"/>
      <c r="LU26" s="116"/>
      <c r="LV26" s="116"/>
      <c r="LW26" s="116"/>
      <c r="LX26" s="116"/>
      <c r="LY26" s="116"/>
      <c r="LZ26" s="116"/>
      <c r="MA26" s="116"/>
      <c r="MB26" s="116"/>
      <c r="MC26" s="116"/>
      <c r="MD26" s="116"/>
      <c r="ME26" s="116"/>
      <c r="MF26" s="116"/>
      <c r="MG26" s="116"/>
      <c r="MH26" s="116"/>
      <c r="MI26" s="116"/>
      <c r="MJ26" s="116"/>
      <c r="MK26" s="116"/>
      <c r="ML26" s="116"/>
      <c r="MM26" s="116"/>
      <c r="MN26" s="116"/>
      <c r="MO26" s="116"/>
      <c r="MP26" s="116"/>
      <c r="MQ26" s="116"/>
      <c r="MR26" s="116"/>
      <c r="MS26" s="116"/>
      <c r="MT26" s="116"/>
      <c r="MU26" s="116"/>
      <c r="MV26" s="116"/>
      <c r="MW26" s="116"/>
      <c r="MX26" s="116"/>
      <c r="MY26" s="116"/>
      <c r="MZ26" s="116"/>
      <c r="NA26" s="116"/>
      <c r="NB26" s="116"/>
      <c r="NC26" s="116"/>
      <c r="ND26" s="116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  <c r="NY26" s="116"/>
      <c r="NZ26" s="116"/>
      <c r="OA26" s="116"/>
      <c r="OB26" s="116"/>
      <c r="OC26" s="116"/>
      <c r="OD26" s="116"/>
      <c r="OE26" s="116"/>
      <c r="OF26" s="116"/>
      <c r="OG26" s="116"/>
      <c r="OH26" s="116"/>
      <c r="OI26" s="116"/>
      <c r="OJ26" s="116"/>
      <c r="OK26" s="116"/>
      <c r="OL26" s="116"/>
      <c r="OM26" s="116"/>
      <c r="ON26" s="116"/>
      <c r="OO26" s="116"/>
      <c r="OP26" s="116"/>
      <c r="OQ26" s="116"/>
      <c r="OR26" s="116"/>
      <c r="OS26" s="116"/>
      <c r="OT26" s="116"/>
      <c r="OU26" s="116"/>
      <c r="OV26" s="116"/>
      <c r="OW26" s="116"/>
      <c r="OX26" s="116"/>
      <c r="OY26" s="116"/>
      <c r="OZ26" s="116"/>
      <c r="PA26" s="116"/>
      <c r="PB26" s="116"/>
      <c r="PC26" s="116"/>
      <c r="PD26" s="116"/>
      <c r="PE26" s="116"/>
      <c r="PF26" s="116"/>
      <c r="PG26" s="116"/>
      <c r="PH26" s="116"/>
      <c r="PI26" s="116"/>
      <c r="PJ26" s="116"/>
      <c r="PK26" s="116"/>
      <c r="PL26" s="116"/>
      <c r="PM26" s="116"/>
      <c r="PN26" s="116"/>
      <c r="PO26" s="116"/>
      <c r="PP26" s="116"/>
      <c r="PQ26" s="116"/>
      <c r="PR26" s="116"/>
      <c r="PS26" s="116"/>
      <c r="PT26" s="116"/>
      <c r="PU26" s="116"/>
      <c r="PV26" s="116"/>
      <c r="PW26" s="116"/>
      <c r="PX26" s="116"/>
      <c r="PY26" s="116"/>
      <c r="PZ26" s="116"/>
      <c r="QA26" s="116"/>
      <c r="QB26" s="116"/>
      <c r="QC26" s="116"/>
      <c r="QD26" s="116"/>
      <c r="QE26" s="116"/>
      <c r="QF26" s="116"/>
      <c r="QG26" s="116"/>
      <c r="QH26" s="116"/>
      <c r="QI26" s="116"/>
      <c r="QJ26" s="116"/>
      <c r="QK26" s="116"/>
      <c r="QL26" s="116"/>
      <c r="QM26" s="116"/>
      <c r="QN26" s="116"/>
      <c r="QO26" s="116"/>
      <c r="QP26" s="116"/>
      <c r="QQ26" s="116"/>
      <c r="QR26" s="116"/>
      <c r="QS26" s="116"/>
      <c r="QT26" s="116"/>
      <c r="QU26" s="116"/>
      <c r="QV26" s="116"/>
      <c r="QW26" s="116"/>
      <c r="QX26" s="116"/>
      <c r="QY26" s="116"/>
      <c r="QZ26" s="116"/>
      <c r="RA26" s="116"/>
      <c r="RB26" s="116"/>
      <c r="RC26" s="116"/>
      <c r="RD26" s="116"/>
      <c r="RE26" s="116"/>
      <c r="RF26" s="116"/>
      <c r="RG26" s="116"/>
      <c r="RH26" s="116"/>
      <c r="RI26" s="116"/>
      <c r="RJ26" s="116"/>
      <c r="RK26" s="116"/>
      <c r="RL26" s="116"/>
      <c r="RM26" s="116"/>
      <c r="RN26" s="116"/>
      <c r="RO26" s="116"/>
      <c r="RP26" s="116"/>
      <c r="RQ26" s="116"/>
      <c r="RR26" s="116"/>
      <c r="RS26" s="116"/>
      <c r="RT26" s="116"/>
      <c r="RU26" s="116"/>
      <c r="RV26" s="116"/>
      <c r="RW26" s="116"/>
      <c r="RX26" s="116"/>
      <c r="RY26" s="116"/>
      <c r="RZ26" s="116"/>
      <c r="SA26" s="116"/>
      <c r="SB26" s="116"/>
      <c r="SC26" s="116"/>
      <c r="SD26" s="116"/>
      <c r="SE26" s="116"/>
      <c r="SF26" s="116"/>
      <c r="SG26" s="116"/>
      <c r="SH26" s="116"/>
      <c r="SI26" s="116"/>
      <c r="SJ26" s="117"/>
    </row>
    <row r="27" spans="1:504" ht="18">
      <c r="A27" s="45" t="s">
        <v>527</v>
      </c>
      <c r="B27" s="57" t="s">
        <v>540</v>
      </c>
      <c r="C27" s="132"/>
      <c r="D27" s="96">
        <f t="shared" si="2"/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  <c r="IX27" s="118"/>
      <c r="IY27" s="118"/>
      <c r="IZ27" s="118"/>
      <c r="JA27" s="118"/>
      <c r="JB27" s="118"/>
      <c r="JC27" s="118"/>
      <c r="JD27" s="118"/>
      <c r="JE27" s="118"/>
      <c r="JF27" s="118"/>
      <c r="JG27" s="118"/>
      <c r="JH27" s="118"/>
      <c r="JI27" s="118"/>
      <c r="JJ27" s="118"/>
      <c r="JK27" s="118"/>
      <c r="JL27" s="118"/>
      <c r="JM27" s="118"/>
      <c r="JN27" s="118"/>
      <c r="JO27" s="118"/>
      <c r="JP27" s="118"/>
      <c r="JQ27" s="118"/>
      <c r="JR27" s="118"/>
      <c r="JS27" s="118"/>
      <c r="JT27" s="118"/>
      <c r="JU27" s="118"/>
      <c r="JV27" s="118"/>
      <c r="JW27" s="118"/>
      <c r="JX27" s="118"/>
      <c r="JY27" s="118"/>
      <c r="JZ27" s="118"/>
      <c r="KA27" s="118"/>
      <c r="KB27" s="118"/>
      <c r="KC27" s="118"/>
      <c r="KD27" s="118"/>
      <c r="KE27" s="118"/>
      <c r="KF27" s="118"/>
      <c r="KG27" s="118"/>
      <c r="KH27" s="118"/>
      <c r="KI27" s="118"/>
      <c r="KJ27" s="118"/>
      <c r="KK27" s="118"/>
      <c r="KL27" s="118"/>
      <c r="KM27" s="118"/>
      <c r="KN27" s="118"/>
      <c r="KO27" s="118"/>
      <c r="KP27" s="118"/>
      <c r="KQ27" s="118"/>
      <c r="KR27" s="118"/>
      <c r="KS27" s="118"/>
      <c r="KT27" s="118"/>
      <c r="KU27" s="118"/>
      <c r="KV27" s="118"/>
      <c r="KW27" s="118"/>
      <c r="KX27" s="118"/>
      <c r="KY27" s="118"/>
      <c r="KZ27" s="118"/>
      <c r="LA27" s="118"/>
      <c r="LB27" s="118"/>
      <c r="LC27" s="118"/>
      <c r="LD27" s="118"/>
      <c r="LE27" s="118"/>
      <c r="LF27" s="118"/>
      <c r="LG27" s="118"/>
      <c r="LH27" s="118"/>
      <c r="LI27" s="118"/>
      <c r="LJ27" s="118"/>
      <c r="LK27" s="118"/>
      <c r="LL27" s="118"/>
      <c r="LM27" s="118"/>
      <c r="LN27" s="118"/>
      <c r="LO27" s="118"/>
      <c r="LP27" s="118"/>
      <c r="LQ27" s="118"/>
      <c r="LR27" s="118"/>
      <c r="LS27" s="118"/>
      <c r="LT27" s="118"/>
      <c r="LU27" s="118"/>
      <c r="LV27" s="118"/>
      <c r="LW27" s="118"/>
      <c r="LX27" s="118"/>
      <c r="LY27" s="118"/>
      <c r="LZ27" s="118"/>
      <c r="MA27" s="118"/>
      <c r="MB27" s="118"/>
      <c r="MC27" s="118"/>
      <c r="MD27" s="118"/>
      <c r="ME27" s="118"/>
      <c r="MF27" s="118"/>
      <c r="MG27" s="118"/>
      <c r="MH27" s="118"/>
      <c r="MI27" s="118"/>
      <c r="MJ27" s="118"/>
      <c r="MK27" s="118"/>
      <c r="ML27" s="118"/>
      <c r="MM27" s="118"/>
      <c r="MN27" s="118"/>
      <c r="MO27" s="118"/>
      <c r="MP27" s="118"/>
      <c r="MQ27" s="118"/>
      <c r="MR27" s="118"/>
      <c r="MS27" s="118"/>
      <c r="MT27" s="118"/>
      <c r="MU27" s="118"/>
      <c r="MV27" s="118"/>
      <c r="MW27" s="118"/>
      <c r="MX27" s="118"/>
      <c r="MY27" s="118"/>
      <c r="MZ27" s="118"/>
      <c r="NA27" s="118"/>
      <c r="NB27" s="118"/>
      <c r="NC27" s="118"/>
      <c r="ND27" s="118"/>
      <c r="NE27" s="118"/>
      <c r="NF27" s="118"/>
      <c r="NG27" s="118"/>
      <c r="NH27" s="118"/>
      <c r="NI27" s="118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8"/>
      <c r="NX27" s="118"/>
      <c r="NY27" s="118"/>
      <c r="NZ27" s="118"/>
      <c r="OA27" s="118"/>
      <c r="OB27" s="118"/>
      <c r="OC27" s="118"/>
      <c r="OD27" s="118"/>
      <c r="OE27" s="118"/>
      <c r="OF27" s="118"/>
      <c r="OG27" s="118"/>
      <c r="OH27" s="118"/>
      <c r="OI27" s="118"/>
      <c r="OJ27" s="118"/>
      <c r="OK27" s="118"/>
      <c r="OL27" s="118"/>
      <c r="OM27" s="118"/>
      <c r="ON27" s="118"/>
      <c r="OO27" s="118"/>
      <c r="OP27" s="118"/>
      <c r="OQ27" s="118"/>
      <c r="OR27" s="118"/>
      <c r="OS27" s="118"/>
      <c r="OT27" s="118"/>
      <c r="OU27" s="118"/>
      <c r="OV27" s="118"/>
      <c r="OW27" s="118"/>
      <c r="OX27" s="118"/>
      <c r="OY27" s="118"/>
      <c r="OZ27" s="118"/>
      <c r="PA27" s="118"/>
      <c r="PB27" s="118"/>
      <c r="PC27" s="118"/>
      <c r="PD27" s="118"/>
      <c r="PE27" s="118"/>
      <c r="PF27" s="118"/>
      <c r="PG27" s="118"/>
      <c r="PH27" s="118"/>
      <c r="PI27" s="118"/>
      <c r="PJ27" s="118"/>
      <c r="PK27" s="118"/>
      <c r="PL27" s="118"/>
      <c r="PM27" s="118"/>
      <c r="PN27" s="118"/>
      <c r="PO27" s="118"/>
      <c r="PP27" s="118"/>
      <c r="PQ27" s="118"/>
      <c r="PR27" s="118"/>
      <c r="PS27" s="118"/>
      <c r="PT27" s="118"/>
      <c r="PU27" s="118"/>
      <c r="PV27" s="118"/>
      <c r="PW27" s="118"/>
      <c r="PX27" s="118"/>
      <c r="PY27" s="118"/>
      <c r="PZ27" s="118"/>
      <c r="QA27" s="118"/>
      <c r="QB27" s="118"/>
      <c r="QC27" s="118"/>
      <c r="QD27" s="118"/>
      <c r="QE27" s="118"/>
      <c r="QF27" s="118"/>
      <c r="QG27" s="118"/>
      <c r="QH27" s="118"/>
      <c r="QI27" s="118"/>
      <c r="QJ27" s="118"/>
      <c r="QK27" s="118"/>
      <c r="QL27" s="118"/>
      <c r="QM27" s="118"/>
      <c r="QN27" s="118"/>
      <c r="QO27" s="118"/>
      <c r="QP27" s="118"/>
      <c r="QQ27" s="118"/>
      <c r="QR27" s="118"/>
      <c r="QS27" s="118"/>
      <c r="QT27" s="118"/>
      <c r="QU27" s="118"/>
      <c r="QV27" s="118"/>
      <c r="QW27" s="118"/>
      <c r="QX27" s="118"/>
      <c r="QY27" s="118"/>
      <c r="QZ27" s="118"/>
      <c r="RA27" s="118"/>
      <c r="RB27" s="118"/>
      <c r="RC27" s="118"/>
      <c r="RD27" s="118"/>
      <c r="RE27" s="118"/>
      <c r="RF27" s="118"/>
      <c r="RG27" s="118"/>
      <c r="RH27" s="118"/>
      <c r="RI27" s="118"/>
      <c r="RJ27" s="118"/>
      <c r="RK27" s="118"/>
      <c r="RL27" s="118"/>
      <c r="RM27" s="118"/>
      <c r="RN27" s="118"/>
      <c r="RO27" s="118"/>
      <c r="RP27" s="118"/>
      <c r="RQ27" s="118"/>
      <c r="RR27" s="118"/>
      <c r="RS27" s="118"/>
      <c r="RT27" s="118"/>
      <c r="RU27" s="118"/>
      <c r="RV27" s="118"/>
      <c r="RW27" s="118"/>
      <c r="RX27" s="118"/>
      <c r="RY27" s="118"/>
      <c r="RZ27" s="118"/>
      <c r="SA27" s="118"/>
      <c r="SB27" s="118"/>
      <c r="SC27" s="118"/>
      <c r="SD27" s="118"/>
      <c r="SE27" s="118"/>
      <c r="SF27" s="118"/>
      <c r="SG27" s="118"/>
      <c r="SH27" s="118"/>
      <c r="SI27" s="118"/>
      <c r="SJ27" s="119"/>
    </row>
    <row r="28" spans="1:504" ht="18">
      <c r="A28" s="36"/>
      <c r="B28" s="58" t="s">
        <v>8</v>
      </c>
      <c r="C28" s="136"/>
      <c r="D28" s="97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</row>
    <row r="29" spans="1:504" ht="18">
      <c r="A29" s="38" t="s">
        <v>519</v>
      </c>
      <c r="B29" s="59" t="s">
        <v>541</v>
      </c>
      <c r="C29" s="129"/>
      <c r="D29" s="93">
        <f>C29+SUM(E29:SJ29)</f>
        <v>0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  <c r="IV29" s="114"/>
      <c r="IW29" s="114"/>
      <c r="IX29" s="114"/>
      <c r="IY29" s="114"/>
      <c r="IZ29" s="114"/>
      <c r="JA29" s="114"/>
      <c r="JB29" s="114"/>
      <c r="JC29" s="114"/>
      <c r="JD29" s="114"/>
      <c r="JE29" s="114"/>
      <c r="JF29" s="114"/>
      <c r="JG29" s="114"/>
      <c r="JH29" s="114"/>
      <c r="JI29" s="114"/>
      <c r="JJ29" s="114"/>
      <c r="JK29" s="114"/>
      <c r="JL29" s="114"/>
      <c r="JM29" s="114"/>
      <c r="JN29" s="114"/>
      <c r="JO29" s="114"/>
      <c r="JP29" s="114"/>
      <c r="JQ29" s="114"/>
      <c r="JR29" s="114"/>
      <c r="JS29" s="114"/>
      <c r="JT29" s="114"/>
      <c r="JU29" s="114"/>
      <c r="JV29" s="114"/>
      <c r="JW29" s="114"/>
      <c r="JX29" s="114"/>
      <c r="JY29" s="114"/>
      <c r="JZ29" s="114"/>
      <c r="KA29" s="114"/>
      <c r="KB29" s="114"/>
      <c r="KC29" s="114"/>
      <c r="KD29" s="114"/>
      <c r="KE29" s="114"/>
      <c r="KF29" s="114"/>
      <c r="KG29" s="114"/>
      <c r="KH29" s="114"/>
      <c r="KI29" s="114"/>
      <c r="KJ29" s="114"/>
      <c r="KK29" s="114"/>
      <c r="KL29" s="114"/>
      <c r="KM29" s="114"/>
      <c r="KN29" s="114"/>
      <c r="KO29" s="114"/>
      <c r="KP29" s="114"/>
      <c r="KQ29" s="114"/>
      <c r="KR29" s="114"/>
      <c r="KS29" s="114"/>
      <c r="KT29" s="114"/>
      <c r="KU29" s="114"/>
      <c r="KV29" s="114"/>
      <c r="KW29" s="114"/>
      <c r="KX29" s="114"/>
      <c r="KY29" s="114"/>
      <c r="KZ29" s="114"/>
      <c r="LA29" s="114"/>
      <c r="LB29" s="114"/>
      <c r="LC29" s="114"/>
      <c r="LD29" s="114"/>
      <c r="LE29" s="114"/>
      <c r="LF29" s="114"/>
      <c r="LG29" s="114"/>
      <c r="LH29" s="114"/>
      <c r="LI29" s="114"/>
      <c r="LJ29" s="114"/>
      <c r="LK29" s="114"/>
      <c r="LL29" s="114"/>
      <c r="LM29" s="114"/>
      <c r="LN29" s="114"/>
      <c r="LO29" s="114"/>
      <c r="LP29" s="114"/>
      <c r="LQ29" s="114"/>
      <c r="LR29" s="114"/>
      <c r="LS29" s="114"/>
      <c r="LT29" s="114"/>
      <c r="LU29" s="114"/>
      <c r="LV29" s="114"/>
      <c r="LW29" s="114"/>
      <c r="LX29" s="114"/>
      <c r="LY29" s="114"/>
      <c r="LZ29" s="114"/>
      <c r="MA29" s="114"/>
      <c r="MB29" s="114"/>
      <c r="MC29" s="114"/>
      <c r="MD29" s="114"/>
      <c r="ME29" s="114"/>
      <c r="MF29" s="114"/>
      <c r="MG29" s="114"/>
      <c r="MH29" s="114"/>
      <c r="MI29" s="114"/>
      <c r="MJ29" s="114"/>
      <c r="MK29" s="114"/>
      <c r="ML29" s="114"/>
      <c r="MM29" s="114"/>
      <c r="MN29" s="114"/>
      <c r="MO29" s="114"/>
      <c r="MP29" s="114"/>
      <c r="MQ29" s="114"/>
      <c r="MR29" s="114"/>
      <c r="MS29" s="114"/>
      <c r="MT29" s="114"/>
      <c r="MU29" s="114"/>
      <c r="MV29" s="114"/>
      <c r="MW29" s="114"/>
      <c r="MX29" s="114"/>
      <c r="MY29" s="114"/>
      <c r="MZ29" s="114"/>
      <c r="NA29" s="114"/>
      <c r="NB29" s="114"/>
      <c r="NC29" s="114"/>
      <c r="ND29" s="114"/>
      <c r="NE29" s="114"/>
      <c r="NF29" s="114"/>
      <c r="NG29" s="114"/>
      <c r="NH29" s="114"/>
      <c r="NI29" s="114"/>
      <c r="NJ29" s="114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4"/>
      <c r="NY29" s="114"/>
      <c r="NZ29" s="114"/>
      <c r="OA29" s="114"/>
      <c r="OB29" s="114"/>
      <c r="OC29" s="114"/>
      <c r="OD29" s="114"/>
      <c r="OE29" s="114"/>
      <c r="OF29" s="114"/>
      <c r="OG29" s="114"/>
      <c r="OH29" s="114"/>
      <c r="OI29" s="114"/>
      <c r="OJ29" s="114"/>
      <c r="OK29" s="114"/>
      <c r="OL29" s="114"/>
      <c r="OM29" s="114"/>
      <c r="ON29" s="114"/>
      <c r="OO29" s="114"/>
      <c r="OP29" s="114"/>
      <c r="OQ29" s="114"/>
      <c r="OR29" s="114"/>
      <c r="OS29" s="114"/>
      <c r="OT29" s="114"/>
      <c r="OU29" s="114"/>
      <c r="OV29" s="114"/>
      <c r="OW29" s="114"/>
      <c r="OX29" s="114"/>
      <c r="OY29" s="114"/>
      <c r="OZ29" s="114"/>
      <c r="PA29" s="114"/>
      <c r="PB29" s="114"/>
      <c r="PC29" s="114"/>
      <c r="PD29" s="114"/>
      <c r="PE29" s="114"/>
      <c r="PF29" s="114"/>
      <c r="PG29" s="114"/>
      <c r="PH29" s="114"/>
      <c r="PI29" s="114"/>
      <c r="PJ29" s="114"/>
      <c r="PK29" s="114"/>
      <c r="PL29" s="114"/>
      <c r="PM29" s="114"/>
      <c r="PN29" s="114"/>
      <c r="PO29" s="114"/>
      <c r="PP29" s="114"/>
      <c r="PQ29" s="114"/>
      <c r="PR29" s="114"/>
      <c r="PS29" s="114"/>
      <c r="PT29" s="114"/>
      <c r="PU29" s="114"/>
      <c r="PV29" s="114"/>
      <c r="PW29" s="114"/>
      <c r="PX29" s="114"/>
      <c r="PY29" s="114"/>
      <c r="PZ29" s="114"/>
      <c r="QA29" s="114"/>
      <c r="QB29" s="114"/>
      <c r="QC29" s="114"/>
      <c r="QD29" s="114"/>
      <c r="QE29" s="114"/>
      <c r="QF29" s="114"/>
      <c r="QG29" s="114"/>
      <c r="QH29" s="114"/>
      <c r="QI29" s="114"/>
      <c r="QJ29" s="114"/>
      <c r="QK29" s="114"/>
      <c r="QL29" s="114"/>
      <c r="QM29" s="114"/>
      <c r="QN29" s="114"/>
      <c r="QO29" s="114"/>
      <c r="QP29" s="114"/>
      <c r="QQ29" s="114"/>
      <c r="QR29" s="114"/>
      <c r="QS29" s="114"/>
      <c r="QT29" s="114"/>
      <c r="QU29" s="114"/>
      <c r="QV29" s="114"/>
      <c r="QW29" s="114"/>
      <c r="QX29" s="114"/>
      <c r="QY29" s="114"/>
      <c r="QZ29" s="114"/>
      <c r="RA29" s="114"/>
      <c r="RB29" s="114"/>
      <c r="RC29" s="114"/>
      <c r="RD29" s="114"/>
      <c r="RE29" s="114"/>
      <c r="RF29" s="114"/>
      <c r="RG29" s="114"/>
      <c r="RH29" s="114"/>
      <c r="RI29" s="114"/>
      <c r="RJ29" s="114"/>
      <c r="RK29" s="114"/>
      <c r="RL29" s="114"/>
      <c r="RM29" s="114"/>
      <c r="RN29" s="114"/>
      <c r="RO29" s="114"/>
      <c r="RP29" s="114"/>
      <c r="RQ29" s="114"/>
      <c r="RR29" s="114"/>
      <c r="RS29" s="114"/>
      <c r="RT29" s="114"/>
      <c r="RU29" s="114"/>
      <c r="RV29" s="114"/>
      <c r="RW29" s="114"/>
      <c r="RX29" s="114"/>
      <c r="RY29" s="114"/>
      <c r="RZ29" s="114"/>
      <c r="SA29" s="114"/>
      <c r="SB29" s="114"/>
      <c r="SC29" s="114"/>
      <c r="SD29" s="114"/>
      <c r="SE29" s="114"/>
      <c r="SF29" s="114"/>
      <c r="SG29" s="114"/>
      <c r="SH29" s="114"/>
      <c r="SI29" s="114"/>
      <c r="SJ29" s="115"/>
    </row>
    <row r="30" spans="1:504" ht="18">
      <c r="A30" s="40" t="s">
        <v>519</v>
      </c>
      <c r="B30" s="59" t="s">
        <v>542</v>
      </c>
      <c r="C30" s="129"/>
      <c r="D30" s="93">
        <f>C30+SUM(E30:SJ30)</f>
        <v>0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/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/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114"/>
      <c r="MU30" s="114"/>
      <c r="MV30" s="114"/>
      <c r="MW30" s="114"/>
      <c r="MX30" s="114"/>
      <c r="MY30" s="114"/>
      <c r="MZ30" s="114"/>
      <c r="NA30" s="114"/>
      <c r="NB30" s="114"/>
      <c r="NC30" s="114"/>
      <c r="ND30" s="114"/>
      <c r="NE30" s="114"/>
      <c r="NF30" s="114"/>
      <c r="NG30" s="114"/>
      <c r="NH30" s="114"/>
      <c r="NI30" s="114"/>
      <c r="NJ30" s="114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4"/>
      <c r="NY30" s="114"/>
      <c r="NZ30" s="114"/>
      <c r="OA30" s="114"/>
      <c r="OB30" s="114"/>
      <c r="OC30" s="114"/>
      <c r="OD30" s="114"/>
      <c r="OE30" s="114"/>
      <c r="OF30" s="114"/>
      <c r="OG30" s="114"/>
      <c r="OH30" s="114"/>
      <c r="OI30" s="114"/>
      <c r="OJ30" s="114"/>
      <c r="OK30" s="114"/>
      <c r="OL30" s="114"/>
      <c r="OM30" s="114"/>
      <c r="ON30" s="114"/>
      <c r="OO30" s="114"/>
      <c r="OP30" s="114"/>
      <c r="OQ30" s="114"/>
      <c r="OR30" s="114"/>
      <c r="OS30" s="114"/>
      <c r="OT30" s="114"/>
      <c r="OU30" s="114"/>
      <c r="OV30" s="114"/>
      <c r="OW30" s="114"/>
      <c r="OX30" s="114"/>
      <c r="OY30" s="114"/>
      <c r="OZ30" s="114"/>
      <c r="PA30" s="114"/>
      <c r="PB30" s="114"/>
      <c r="PC30" s="114"/>
      <c r="PD30" s="114"/>
      <c r="PE30" s="114"/>
      <c r="PF30" s="114"/>
      <c r="PG30" s="114"/>
      <c r="PH30" s="114"/>
      <c r="PI30" s="114"/>
      <c r="PJ30" s="114"/>
      <c r="PK30" s="114"/>
      <c r="PL30" s="114"/>
      <c r="PM30" s="114"/>
      <c r="PN30" s="114"/>
      <c r="PO30" s="114"/>
      <c r="PP30" s="114"/>
      <c r="PQ30" s="114"/>
      <c r="PR30" s="114"/>
      <c r="PS30" s="114"/>
      <c r="PT30" s="114"/>
      <c r="PU30" s="114"/>
      <c r="PV30" s="114"/>
      <c r="PW30" s="114"/>
      <c r="PX30" s="114"/>
      <c r="PY30" s="114"/>
      <c r="PZ30" s="114"/>
      <c r="QA30" s="114"/>
      <c r="QB30" s="114"/>
      <c r="QC30" s="114"/>
      <c r="QD30" s="114"/>
      <c r="QE30" s="114"/>
      <c r="QF30" s="114"/>
      <c r="QG30" s="114"/>
      <c r="QH30" s="114"/>
      <c r="QI30" s="114"/>
      <c r="QJ30" s="114"/>
      <c r="QK30" s="114"/>
      <c r="QL30" s="114"/>
      <c r="QM30" s="114"/>
      <c r="QN30" s="114"/>
      <c r="QO30" s="114"/>
      <c r="QP30" s="114"/>
      <c r="QQ30" s="114"/>
      <c r="QR30" s="114"/>
      <c r="QS30" s="114"/>
      <c r="QT30" s="114"/>
      <c r="QU30" s="114"/>
      <c r="QV30" s="114"/>
      <c r="QW30" s="114"/>
      <c r="QX30" s="114"/>
      <c r="QY30" s="114"/>
      <c r="QZ30" s="114"/>
      <c r="RA30" s="114"/>
      <c r="RB30" s="114"/>
      <c r="RC30" s="114"/>
      <c r="RD30" s="114"/>
      <c r="RE30" s="114"/>
      <c r="RF30" s="114"/>
      <c r="RG30" s="114"/>
      <c r="RH30" s="114"/>
      <c r="RI30" s="114"/>
      <c r="RJ30" s="114"/>
      <c r="RK30" s="114"/>
      <c r="RL30" s="114"/>
      <c r="RM30" s="114"/>
      <c r="RN30" s="114"/>
      <c r="RO30" s="114"/>
      <c r="RP30" s="114"/>
      <c r="RQ30" s="114"/>
      <c r="RR30" s="114"/>
      <c r="RS30" s="114"/>
      <c r="RT30" s="114"/>
      <c r="RU30" s="114"/>
      <c r="RV30" s="114"/>
      <c r="RW30" s="114"/>
      <c r="RX30" s="114"/>
      <c r="RY30" s="114"/>
      <c r="RZ30" s="114"/>
      <c r="SA30" s="114"/>
      <c r="SB30" s="114"/>
      <c r="SC30" s="114"/>
      <c r="SD30" s="114"/>
      <c r="SE30" s="114"/>
      <c r="SF30" s="114"/>
      <c r="SG30" s="114"/>
      <c r="SH30" s="114"/>
      <c r="SI30" s="114"/>
      <c r="SJ30" s="115"/>
    </row>
    <row r="31" spans="1:504" ht="18">
      <c r="A31" s="40" t="s">
        <v>519</v>
      </c>
      <c r="B31" s="59" t="s">
        <v>543</v>
      </c>
      <c r="C31" s="129"/>
      <c r="D31" s="93">
        <f>C31+SUM(E31:SJ31)</f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114"/>
      <c r="JA31" s="114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4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114"/>
      <c r="MU31" s="114"/>
      <c r="MV31" s="114"/>
      <c r="MW31" s="114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114"/>
      <c r="NI31" s="114"/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4"/>
      <c r="NY31" s="114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114"/>
      <c r="OK31" s="114"/>
      <c r="OL31" s="114"/>
      <c r="OM31" s="114"/>
      <c r="ON31" s="114"/>
      <c r="OO31" s="114"/>
      <c r="OP31" s="114"/>
      <c r="OQ31" s="114"/>
      <c r="OR31" s="114"/>
      <c r="OS31" s="114"/>
      <c r="OT31" s="114"/>
      <c r="OU31" s="114"/>
      <c r="OV31" s="114"/>
      <c r="OW31" s="114"/>
      <c r="OX31" s="114"/>
      <c r="OY31" s="114"/>
      <c r="OZ31" s="114"/>
      <c r="PA31" s="114"/>
      <c r="PB31" s="114"/>
      <c r="PC31" s="114"/>
      <c r="PD31" s="114"/>
      <c r="PE31" s="114"/>
      <c r="PF31" s="114"/>
      <c r="PG31" s="114"/>
      <c r="PH31" s="114"/>
      <c r="PI31" s="114"/>
      <c r="PJ31" s="114"/>
      <c r="PK31" s="114"/>
      <c r="PL31" s="114"/>
      <c r="PM31" s="114"/>
      <c r="PN31" s="114"/>
      <c r="PO31" s="114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114"/>
      <c r="QA31" s="114"/>
      <c r="QB31" s="114"/>
      <c r="QC31" s="114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114"/>
      <c r="QO31" s="114"/>
      <c r="QP31" s="114"/>
      <c r="QQ31" s="114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114"/>
      <c r="RC31" s="114"/>
      <c r="RD31" s="114"/>
      <c r="RE31" s="114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114"/>
      <c r="RQ31" s="114"/>
      <c r="RR31" s="114"/>
      <c r="RS31" s="114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114"/>
      <c r="SE31" s="114"/>
      <c r="SF31" s="114"/>
      <c r="SG31" s="114"/>
      <c r="SH31" s="114"/>
      <c r="SI31" s="114"/>
      <c r="SJ31" s="115"/>
    </row>
    <row r="32" spans="1:504" ht="18">
      <c r="A32" s="42" t="s">
        <v>519</v>
      </c>
      <c r="B32" s="43" t="s">
        <v>544</v>
      </c>
      <c r="C32" s="130"/>
      <c r="D32" s="93">
        <f>C32+SUM(E32:SJ32)</f>
        <v>0</v>
      </c>
      <c r="E32" s="114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6"/>
      <c r="NC32" s="116"/>
      <c r="ND32" s="116"/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6"/>
      <c r="NY32" s="116"/>
      <c r="NZ32" s="116"/>
      <c r="OA32" s="116"/>
      <c r="OB32" s="116"/>
      <c r="OC32" s="116"/>
      <c r="OD32" s="116"/>
      <c r="OE32" s="116"/>
      <c r="OF32" s="116"/>
      <c r="OG32" s="116"/>
      <c r="OH32" s="116"/>
      <c r="OI32" s="116"/>
      <c r="OJ32" s="116"/>
      <c r="OK32" s="116"/>
      <c r="OL32" s="116"/>
      <c r="OM32" s="116"/>
      <c r="ON32" s="116"/>
      <c r="OO32" s="116"/>
      <c r="OP32" s="116"/>
      <c r="OQ32" s="116"/>
      <c r="OR32" s="116"/>
      <c r="OS32" s="116"/>
      <c r="OT32" s="116"/>
      <c r="OU32" s="116"/>
      <c r="OV32" s="116"/>
      <c r="OW32" s="116"/>
      <c r="OX32" s="116"/>
      <c r="OY32" s="116"/>
      <c r="OZ32" s="116"/>
      <c r="PA32" s="116"/>
      <c r="PB32" s="116"/>
      <c r="PC32" s="116"/>
      <c r="PD32" s="116"/>
      <c r="PE32" s="116"/>
      <c r="PF32" s="116"/>
      <c r="PG32" s="116"/>
      <c r="PH32" s="116"/>
      <c r="PI32" s="116"/>
      <c r="PJ32" s="116"/>
      <c r="PK32" s="116"/>
      <c r="PL32" s="116"/>
      <c r="PM32" s="116"/>
      <c r="PN32" s="116"/>
      <c r="PO32" s="116"/>
      <c r="PP32" s="116"/>
      <c r="PQ32" s="116"/>
      <c r="PR32" s="116"/>
      <c r="PS32" s="116"/>
      <c r="PT32" s="116"/>
      <c r="PU32" s="116"/>
      <c r="PV32" s="116"/>
      <c r="PW32" s="116"/>
      <c r="PX32" s="116"/>
      <c r="PY32" s="116"/>
      <c r="PZ32" s="116"/>
      <c r="QA32" s="116"/>
      <c r="QB32" s="116"/>
      <c r="QC32" s="116"/>
      <c r="QD32" s="116"/>
      <c r="QE32" s="116"/>
      <c r="QF32" s="116"/>
      <c r="QG32" s="116"/>
      <c r="QH32" s="116"/>
      <c r="QI32" s="116"/>
      <c r="QJ32" s="116"/>
      <c r="QK32" s="116"/>
      <c r="QL32" s="116"/>
      <c r="QM32" s="116"/>
      <c r="QN32" s="116"/>
      <c r="QO32" s="116"/>
      <c r="QP32" s="116"/>
      <c r="QQ32" s="116"/>
      <c r="QR32" s="116"/>
      <c r="QS32" s="116"/>
      <c r="QT32" s="116"/>
      <c r="QU32" s="116"/>
      <c r="QV32" s="116"/>
      <c r="QW32" s="116"/>
      <c r="QX32" s="116"/>
      <c r="QY32" s="116"/>
      <c r="QZ32" s="116"/>
      <c r="RA32" s="116"/>
      <c r="RB32" s="116"/>
      <c r="RC32" s="116"/>
      <c r="RD32" s="116"/>
      <c r="RE32" s="116"/>
      <c r="RF32" s="116"/>
      <c r="RG32" s="116"/>
      <c r="RH32" s="116"/>
      <c r="RI32" s="116"/>
      <c r="RJ32" s="116"/>
      <c r="RK32" s="116"/>
      <c r="RL32" s="116"/>
      <c r="RM32" s="116"/>
      <c r="RN32" s="116"/>
      <c r="RO32" s="116"/>
      <c r="RP32" s="116"/>
      <c r="RQ32" s="116"/>
      <c r="RR32" s="116"/>
      <c r="RS32" s="116"/>
      <c r="RT32" s="116"/>
      <c r="RU32" s="116"/>
      <c r="RV32" s="116"/>
      <c r="RW32" s="116"/>
      <c r="RX32" s="116"/>
      <c r="RY32" s="116"/>
      <c r="RZ32" s="116"/>
      <c r="SA32" s="116"/>
      <c r="SB32" s="116"/>
      <c r="SC32" s="116"/>
      <c r="SD32" s="116"/>
      <c r="SE32" s="116"/>
      <c r="SF32" s="116"/>
      <c r="SG32" s="116"/>
      <c r="SH32" s="116"/>
      <c r="SI32" s="116"/>
      <c r="SJ32" s="117"/>
    </row>
    <row r="33" spans="1:504" ht="18">
      <c r="A33" s="42" t="s">
        <v>519</v>
      </c>
      <c r="B33" s="43" t="s">
        <v>545</v>
      </c>
      <c r="C33" s="130"/>
      <c r="D33" s="93">
        <f t="shared" ref="D33:D60" si="3">C33+SUM(E33:SJ33)</f>
        <v>0</v>
      </c>
      <c r="E33" s="114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6"/>
      <c r="NC33" s="116"/>
      <c r="ND33" s="116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6"/>
      <c r="NY33" s="116"/>
      <c r="NZ33" s="116"/>
      <c r="OA33" s="116"/>
      <c r="OB33" s="116"/>
      <c r="OC33" s="116"/>
      <c r="OD33" s="116"/>
      <c r="OE33" s="116"/>
      <c r="OF33" s="116"/>
      <c r="OG33" s="116"/>
      <c r="OH33" s="116"/>
      <c r="OI33" s="116"/>
      <c r="OJ33" s="116"/>
      <c r="OK33" s="116"/>
      <c r="OL33" s="116"/>
      <c r="OM33" s="116"/>
      <c r="ON33" s="116"/>
      <c r="OO33" s="116"/>
      <c r="OP33" s="116"/>
      <c r="OQ33" s="116"/>
      <c r="OR33" s="116"/>
      <c r="OS33" s="116"/>
      <c r="OT33" s="116"/>
      <c r="OU33" s="116"/>
      <c r="OV33" s="116"/>
      <c r="OW33" s="116"/>
      <c r="OX33" s="116"/>
      <c r="OY33" s="116"/>
      <c r="OZ33" s="116"/>
      <c r="PA33" s="116"/>
      <c r="PB33" s="116"/>
      <c r="PC33" s="116"/>
      <c r="PD33" s="116"/>
      <c r="PE33" s="116"/>
      <c r="PF33" s="116"/>
      <c r="PG33" s="116"/>
      <c r="PH33" s="116"/>
      <c r="PI33" s="116"/>
      <c r="PJ33" s="116"/>
      <c r="PK33" s="116"/>
      <c r="PL33" s="116"/>
      <c r="PM33" s="116"/>
      <c r="PN33" s="116"/>
      <c r="PO33" s="116"/>
      <c r="PP33" s="116"/>
      <c r="PQ33" s="116"/>
      <c r="PR33" s="116"/>
      <c r="PS33" s="116"/>
      <c r="PT33" s="116"/>
      <c r="PU33" s="116"/>
      <c r="PV33" s="116"/>
      <c r="PW33" s="116"/>
      <c r="PX33" s="116"/>
      <c r="PY33" s="116"/>
      <c r="PZ33" s="116"/>
      <c r="QA33" s="116"/>
      <c r="QB33" s="116"/>
      <c r="QC33" s="116"/>
      <c r="QD33" s="116"/>
      <c r="QE33" s="116"/>
      <c r="QF33" s="116"/>
      <c r="QG33" s="116"/>
      <c r="QH33" s="116"/>
      <c r="QI33" s="116"/>
      <c r="QJ33" s="116"/>
      <c r="QK33" s="116"/>
      <c r="QL33" s="116"/>
      <c r="QM33" s="116"/>
      <c r="QN33" s="116"/>
      <c r="QO33" s="116"/>
      <c r="QP33" s="116"/>
      <c r="QQ33" s="116"/>
      <c r="QR33" s="116"/>
      <c r="QS33" s="116"/>
      <c r="QT33" s="116"/>
      <c r="QU33" s="116"/>
      <c r="QV33" s="116"/>
      <c r="QW33" s="116"/>
      <c r="QX33" s="116"/>
      <c r="QY33" s="116"/>
      <c r="QZ33" s="116"/>
      <c r="RA33" s="116"/>
      <c r="RB33" s="116"/>
      <c r="RC33" s="116"/>
      <c r="RD33" s="116"/>
      <c r="RE33" s="116"/>
      <c r="RF33" s="116"/>
      <c r="RG33" s="116"/>
      <c r="RH33" s="116"/>
      <c r="RI33" s="116"/>
      <c r="RJ33" s="116"/>
      <c r="RK33" s="116"/>
      <c r="RL33" s="116"/>
      <c r="RM33" s="116"/>
      <c r="RN33" s="116"/>
      <c r="RO33" s="116"/>
      <c r="RP33" s="116"/>
      <c r="RQ33" s="116"/>
      <c r="RR33" s="116"/>
      <c r="RS33" s="116"/>
      <c r="RT33" s="116"/>
      <c r="RU33" s="116"/>
      <c r="RV33" s="116"/>
      <c r="RW33" s="116"/>
      <c r="RX33" s="116"/>
      <c r="RY33" s="116"/>
      <c r="RZ33" s="116"/>
      <c r="SA33" s="116"/>
      <c r="SB33" s="116"/>
      <c r="SC33" s="116"/>
      <c r="SD33" s="116"/>
      <c r="SE33" s="116"/>
      <c r="SF33" s="116"/>
      <c r="SG33" s="116"/>
      <c r="SH33" s="116"/>
      <c r="SI33" s="116"/>
      <c r="SJ33" s="117"/>
    </row>
    <row r="34" spans="1:504" ht="18">
      <c r="A34" s="42" t="s">
        <v>519</v>
      </c>
      <c r="B34" s="43" t="s">
        <v>546</v>
      </c>
      <c r="C34" s="130"/>
      <c r="D34" s="93">
        <f t="shared" si="3"/>
        <v>0</v>
      </c>
      <c r="E34" s="114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6"/>
      <c r="MN34" s="116"/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6"/>
      <c r="NC34" s="116"/>
      <c r="ND34" s="116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6"/>
      <c r="NY34" s="116"/>
      <c r="NZ34" s="116"/>
      <c r="OA34" s="116"/>
      <c r="OB34" s="116"/>
      <c r="OC34" s="116"/>
      <c r="OD34" s="116"/>
      <c r="OE34" s="116"/>
      <c r="OF34" s="116"/>
      <c r="OG34" s="116"/>
      <c r="OH34" s="116"/>
      <c r="OI34" s="116"/>
      <c r="OJ34" s="116"/>
      <c r="OK34" s="116"/>
      <c r="OL34" s="116"/>
      <c r="OM34" s="116"/>
      <c r="ON34" s="116"/>
      <c r="OO34" s="116"/>
      <c r="OP34" s="116"/>
      <c r="OQ34" s="116"/>
      <c r="OR34" s="116"/>
      <c r="OS34" s="116"/>
      <c r="OT34" s="116"/>
      <c r="OU34" s="116"/>
      <c r="OV34" s="116"/>
      <c r="OW34" s="116"/>
      <c r="OX34" s="116"/>
      <c r="OY34" s="116"/>
      <c r="OZ34" s="116"/>
      <c r="PA34" s="116"/>
      <c r="PB34" s="116"/>
      <c r="PC34" s="116"/>
      <c r="PD34" s="116"/>
      <c r="PE34" s="116"/>
      <c r="PF34" s="116"/>
      <c r="PG34" s="116"/>
      <c r="PH34" s="116"/>
      <c r="PI34" s="116"/>
      <c r="PJ34" s="116"/>
      <c r="PK34" s="116"/>
      <c r="PL34" s="116"/>
      <c r="PM34" s="116"/>
      <c r="PN34" s="116"/>
      <c r="PO34" s="116"/>
      <c r="PP34" s="116"/>
      <c r="PQ34" s="116"/>
      <c r="PR34" s="116"/>
      <c r="PS34" s="116"/>
      <c r="PT34" s="116"/>
      <c r="PU34" s="116"/>
      <c r="PV34" s="116"/>
      <c r="PW34" s="116"/>
      <c r="PX34" s="116"/>
      <c r="PY34" s="116"/>
      <c r="PZ34" s="116"/>
      <c r="QA34" s="116"/>
      <c r="QB34" s="116"/>
      <c r="QC34" s="116"/>
      <c r="QD34" s="116"/>
      <c r="QE34" s="116"/>
      <c r="QF34" s="116"/>
      <c r="QG34" s="116"/>
      <c r="QH34" s="116"/>
      <c r="QI34" s="116"/>
      <c r="QJ34" s="116"/>
      <c r="QK34" s="116"/>
      <c r="QL34" s="116"/>
      <c r="QM34" s="116"/>
      <c r="QN34" s="116"/>
      <c r="QO34" s="116"/>
      <c r="QP34" s="116"/>
      <c r="QQ34" s="116"/>
      <c r="QR34" s="116"/>
      <c r="QS34" s="116"/>
      <c r="QT34" s="116"/>
      <c r="QU34" s="116"/>
      <c r="QV34" s="116"/>
      <c r="QW34" s="116"/>
      <c r="QX34" s="116"/>
      <c r="QY34" s="116"/>
      <c r="QZ34" s="116"/>
      <c r="RA34" s="116"/>
      <c r="RB34" s="116"/>
      <c r="RC34" s="116"/>
      <c r="RD34" s="116"/>
      <c r="RE34" s="116"/>
      <c r="RF34" s="116"/>
      <c r="RG34" s="116"/>
      <c r="RH34" s="116"/>
      <c r="RI34" s="116"/>
      <c r="RJ34" s="116"/>
      <c r="RK34" s="116"/>
      <c r="RL34" s="116"/>
      <c r="RM34" s="116"/>
      <c r="RN34" s="116"/>
      <c r="RO34" s="116"/>
      <c r="RP34" s="116"/>
      <c r="RQ34" s="116"/>
      <c r="RR34" s="116"/>
      <c r="RS34" s="116"/>
      <c r="RT34" s="116"/>
      <c r="RU34" s="116"/>
      <c r="RV34" s="116"/>
      <c r="RW34" s="116"/>
      <c r="RX34" s="116"/>
      <c r="RY34" s="116"/>
      <c r="RZ34" s="116"/>
      <c r="SA34" s="116"/>
      <c r="SB34" s="116"/>
      <c r="SC34" s="116"/>
      <c r="SD34" s="114"/>
      <c r="SE34" s="116"/>
      <c r="SF34" s="116"/>
      <c r="SG34" s="116"/>
      <c r="SH34" s="116"/>
      <c r="SI34" s="116"/>
      <c r="SJ34" s="117"/>
    </row>
    <row r="35" spans="1:504" ht="18">
      <c r="A35" s="42" t="s">
        <v>519</v>
      </c>
      <c r="B35" s="43" t="s">
        <v>547</v>
      </c>
      <c r="C35" s="130"/>
      <c r="D35" s="93">
        <f t="shared" si="3"/>
        <v>0</v>
      </c>
      <c r="E35" s="114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16"/>
      <c r="MX35" s="116"/>
      <c r="MY35" s="116"/>
      <c r="MZ35" s="116"/>
      <c r="NA35" s="116"/>
      <c r="NB35" s="116"/>
      <c r="NC35" s="116"/>
      <c r="ND35" s="116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NY35" s="116"/>
      <c r="NZ35" s="116"/>
      <c r="OA35" s="116"/>
      <c r="OB35" s="116"/>
      <c r="OC35" s="116"/>
      <c r="OD35" s="116"/>
      <c r="OE35" s="116"/>
      <c r="OF35" s="116"/>
      <c r="OG35" s="116"/>
      <c r="OH35" s="116"/>
      <c r="OI35" s="116"/>
      <c r="OJ35" s="116"/>
      <c r="OK35" s="116"/>
      <c r="OL35" s="116"/>
      <c r="OM35" s="116"/>
      <c r="ON35" s="116"/>
      <c r="OO35" s="116"/>
      <c r="OP35" s="116"/>
      <c r="OQ35" s="116"/>
      <c r="OR35" s="116"/>
      <c r="OS35" s="116"/>
      <c r="OT35" s="116"/>
      <c r="OU35" s="116"/>
      <c r="OV35" s="116"/>
      <c r="OW35" s="116"/>
      <c r="OX35" s="116"/>
      <c r="OY35" s="116"/>
      <c r="OZ35" s="116"/>
      <c r="PA35" s="116"/>
      <c r="PB35" s="116"/>
      <c r="PC35" s="116"/>
      <c r="PD35" s="116"/>
      <c r="PE35" s="116"/>
      <c r="PF35" s="116"/>
      <c r="PG35" s="116"/>
      <c r="PH35" s="116"/>
      <c r="PI35" s="116"/>
      <c r="PJ35" s="116"/>
      <c r="PK35" s="116"/>
      <c r="PL35" s="116"/>
      <c r="PM35" s="116"/>
      <c r="PN35" s="116"/>
      <c r="PO35" s="116"/>
      <c r="PP35" s="116"/>
      <c r="PQ35" s="116"/>
      <c r="PR35" s="116"/>
      <c r="PS35" s="116"/>
      <c r="PT35" s="116"/>
      <c r="PU35" s="116"/>
      <c r="PV35" s="116"/>
      <c r="PW35" s="116"/>
      <c r="PX35" s="116"/>
      <c r="PY35" s="116"/>
      <c r="PZ35" s="116"/>
      <c r="QA35" s="116"/>
      <c r="QB35" s="116"/>
      <c r="QC35" s="116"/>
      <c r="QD35" s="116"/>
      <c r="QE35" s="116"/>
      <c r="QF35" s="116"/>
      <c r="QG35" s="116"/>
      <c r="QH35" s="116"/>
      <c r="QI35" s="116"/>
      <c r="QJ35" s="116"/>
      <c r="QK35" s="116"/>
      <c r="QL35" s="116"/>
      <c r="QM35" s="116"/>
      <c r="QN35" s="116"/>
      <c r="QO35" s="116"/>
      <c r="QP35" s="116"/>
      <c r="QQ35" s="116"/>
      <c r="QR35" s="116"/>
      <c r="QS35" s="116"/>
      <c r="QT35" s="116"/>
      <c r="QU35" s="116"/>
      <c r="QV35" s="116"/>
      <c r="QW35" s="116"/>
      <c r="QX35" s="116"/>
      <c r="QY35" s="116"/>
      <c r="QZ35" s="116"/>
      <c r="RA35" s="116"/>
      <c r="RB35" s="116"/>
      <c r="RC35" s="116"/>
      <c r="RD35" s="116"/>
      <c r="RE35" s="116"/>
      <c r="RF35" s="116"/>
      <c r="RG35" s="116"/>
      <c r="RH35" s="116"/>
      <c r="RI35" s="116"/>
      <c r="RJ35" s="116"/>
      <c r="RK35" s="116"/>
      <c r="RL35" s="116"/>
      <c r="RM35" s="116"/>
      <c r="RN35" s="116"/>
      <c r="RO35" s="116"/>
      <c r="RP35" s="116"/>
      <c r="RQ35" s="116"/>
      <c r="RR35" s="116"/>
      <c r="RS35" s="116"/>
      <c r="RT35" s="116"/>
      <c r="RU35" s="116"/>
      <c r="RV35" s="116"/>
      <c r="RW35" s="116"/>
      <c r="RX35" s="116"/>
      <c r="RY35" s="116"/>
      <c r="RZ35" s="116"/>
      <c r="SA35" s="116"/>
      <c r="SB35" s="116"/>
      <c r="SC35" s="116"/>
      <c r="SD35" s="114"/>
      <c r="SE35" s="116"/>
      <c r="SF35" s="116"/>
      <c r="SG35" s="116"/>
      <c r="SH35" s="116"/>
      <c r="SI35" s="116"/>
      <c r="SJ35" s="117"/>
    </row>
    <row r="36" spans="1:504" ht="18">
      <c r="A36" s="42" t="s">
        <v>519</v>
      </c>
      <c r="B36" s="43" t="s">
        <v>548</v>
      </c>
      <c r="C36" s="130"/>
      <c r="D36" s="93">
        <f t="shared" si="3"/>
        <v>0</v>
      </c>
      <c r="E36" s="114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  <c r="KZ36" s="116"/>
      <c r="LA36" s="116"/>
      <c r="LB36" s="116"/>
      <c r="LC36" s="116"/>
      <c r="LD36" s="116"/>
      <c r="LE36" s="116"/>
      <c r="LF36" s="116"/>
      <c r="LG36" s="116"/>
      <c r="LH36" s="116"/>
      <c r="LI36" s="116"/>
      <c r="LJ36" s="116"/>
      <c r="LK36" s="116"/>
      <c r="LL36" s="116"/>
      <c r="LM36" s="116"/>
      <c r="LN36" s="116"/>
      <c r="LO36" s="116"/>
      <c r="LP36" s="116"/>
      <c r="LQ36" s="116"/>
      <c r="LR36" s="116"/>
      <c r="LS36" s="116"/>
      <c r="LT36" s="116"/>
      <c r="LU36" s="116"/>
      <c r="LV36" s="116"/>
      <c r="LW36" s="116"/>
      <c r="LX36" s="116"/>
      <c r="LY36" s="116"/>
      <c r="LZ36" s="116"/>
      <c r="MA36" s="116"/>
      <c r="MB36" s="116"/>
      <c r="MC36" s="116"/>
      <c r="MD36" s="116"/>
      <c r="ME36" s="116"/>
      <c r="MF36" s="116"/>
      <c r="MG36" s="116"/>
      <c r="MH36" s="116"/>
      <c r="MI36" s="116"/>
      <c r="MJ36" s="116"/>
      <c r="MK36" s="116"/>
      <c r="ML36" s="116"/>
      <c r="MM36" s="116"/>
      <c r="MN36" s="116"/>
      <c r="MO36" s="116"/>
      <c r="MP36" s="116"/>
      <c r="MQ36" s="116"/>
      <c r="MR36" s="116"/>
      <c r="MS36" s="116"/>
      <c r="MT36" s="116"/>
      <c r="MU36" s="116"/>
      <c r="MV36" s="116"/>
      <c r="MW36" s="116"/>
      <c r="MX36" s="116"/>
      <c r="MY36" s="116"/>
      <c r="MZ36" s="116"/>
      <c r="NA36" s="116"/>
      <c r="NB36" s="116"/>
      <c r="NC36" s="116"/>
      <c r="ND36" s="116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6"/>
      <c r="NY36" s="116"/>
      <c r="NZ36" s="116"/>
      <c r="OA36" s="116"/>
      <c r="OB36" s="116"/>
      <c r="OC36" s="116"/>
      <c r="OD36" s="116"/>
      <c r="OE36" s="116"/>
      <c r="OF36" s="116"/>
      <c r="OG36" s="116"/>
      <c r="OH36" s="116"/>
      <c r="OI36" s="116"/>
      <c r="OJ36" s="116"/>
      <c r="OK36" s="116"/>
      <c r="OL36" s="116"/>
      <c r="OM36" s="116"/>
      <c r="ON36" s="116"/>
      <c r="OO36" s="116"/>
      <c r="OP36" s="116"/>
      <c r="OQ36" s="116"/>
      <c r="OR36" s="116"/>
      <c r="OS36" s="116"/>
      <c r="OT36" s="116"/>
      <c r="OU36" s="116"/>
      <c r="OV36" s="116"/>
      <c r="OW36" s="116"/>
      <c r="OX36" s="116"/>
      <c r="OY36" s="116"/>
      <c r="OZ36" s="116"/>
      <c r="PA36" s="116"/>
      <c r="PB36" s="116"/>
      <c r="PC36" s="116"/>
      <c r="PD36" s="116"/>
      <c r="PE36" s="116"/>
      <c r="PF36" s="116"/>
      <c r="PG36" s="116"/>
      <c r="PH36" s="116"/>
      <c r="PI36" s="116"/>
      <c r="PJ36" s="116"/>
      <c r="PK36" s="116"/>
      <c r="PL36" s="116"/>
      <c r="PM36" s="116"/>
      <c r="PN36" s="116"/>
      <c r="PO36" s="116"/>
      <c r="PP36" s="116"/>
      <c r="PQ36" s="116"/>
      <c r="PR36" s="116"/>
      <c r="PS36" s="116"/>
      <c r="PT36" s="116"/>
      <c r="PU36" s="116"/>
      <c r="PV36" s="116"/>
      <c r="PW36" s="116"/>
      <c r="PX36" s="116"/>
      <c r="PY36" s="116"/>
      <c r="PZ36" s="116"/>
      <c r="QA36" s="116"/>
      <c r="QB36" s="116"/>
      <c r="QC36" s="116"/>
      <c r="QD36" s="116"/>
      <c r="QE36" s="116"/>
      <c r="QF36" s="116"/>
      <c r="QG36" s="116"/>
      <c r="QH36" s="116"/>
      <c r="QI36" s="116"/>
      <c r="QJ36" s="116"/>
      <c r="QK36" s="116"/>
      <c r="QL36" s="116"/>
      <c r="QM36" s="116"/>
      <c r="QN36" s="116"/>
      <c r="QO36" s="116"/>
      <c r="QP36" s="116"/>
      <c r="QQ36" s="116"/>
      <c r="QR36" s="116"/>
      <c r="QS36" s="116"/>
      <c r="QT36" s="116"/>
      <c r="QU36" s="116"/>
      <c r="QV36" s="116"/>
      <c r="QW36" s="116"/>
      <c r="QX36" s="116"/>
      <c r="QY36" s="116"/>
      <c r="QZ36" s="116"/>
      <c r="RA36" s="116"/>
      <c r="RB36" s="116"/>
      <c r="RC36" s="116"/>
      <c r="RD36" s="116"/>
      <c r="RE36" s="116"/>
      <c r="RF36" s="116"/>
      <c r="RG36" s="116"/>
      <c r="RH36" s="116"/>
      <c r="RI36" s="116"/>
      <c r="RJ36" s="116"/>
      <c r="RK36" s="116"/>
      <c r="RL36" s="116"/>
      <c r="RM36" s="116"/>
      <c r="RN36" s="116"/>
      <c r="RO36" s="116"/>
      <c r="RP36" s="116"/>
      <c r="RQ36" s="116"/>
      <c r="RR36" s="116"/>
      <c r="RS36" s="116"/>
      <c r="RT36" s="116"/>
      <c r="RU36" s="116"/>
      <c r="RV36" s="116"/>
      <c r="RW36" s="116"/>
      <c r="RX36" s="116"/>
      <c r="RY36" s="116"/>
      <c r="RZ36" s="116"/>
      <c r="SA36" s="116"/>
      <c r="SB36" s="116"/>
      <c r="SC36" s="116"/>
      <c r="SD36" s="114"/>
      <c r="SE36" s="116"/>
      <c r="SF36" s="116"/>
      <c r="SG36" s="116"/>
      <c r="SH36" s="116"/>
      <c r="SI36" s="116"/>
      <c r="SJ36" s="117"/>
    </row>
    <row r="37" spans="1:504" ht="18">
      <c r="A37" s="42" t="s">
        <v>519</v>
      </c>
      <c r="B37" s="43" t="s">
        <v>549</v>
      </c>
      <c r="C37" s="130"/>
      <c r="D37" s="93">
        <f t="shared" si="3"/>
        <v>0</v>
      </c>
      <c r="E37" s="114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  <c r="MV37" s="116"/>
      <c r="MW37" s="116"/>
      <c r="MX37" s="116"/>
      <c r="MY37" s="116"/>
      <c r="MZ37" s="116"/>
      <c r="NA37" s="116"/>
      <c r="NB37" s="116"/>
      <c r="NC37" s="116"/>
      <c r="ND37" s="116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6"/>
      <c r="NY37" s="116"/>
      <c r="NZ37" s="116"/>
      <c r="OA37" s="116"/>
      <c r="OB37" s="116"/>
      <c r="OC37" s="116"/>
      <c r="OD37" s="116"/>
      <c r="OE37" s="116"/>
      <c r="OF37" s="116"/>
      <c r="OG37" s="116"/>
      <c r="OH37" s="116"/>
      <c r="OI37" s="116"/>
      <c r="OJ37" s="116"/>
      <c r="OK37" s="116"/>
      <c r="OL37" s="116"/>
      <c r="OM37" s="116"/>
      <c r="ON37" s="116"/>
      <c r="OO37" s="116"/>
      <c r="OP37" s="116"/>
      <c r="OQ37" s="116"/>
      <c r="OR37" s="116"/>
      <c r="OS37" s="116"/>
      <c r="OT37" s="116"/>
      <c r="OU37" s="116"/>
      <c r="OV37" s="116"/>
      <c r="OW37" s="116"/>
      <c r="OX37" s="116"/>
      <c r="OY37" s="116"/>
      <c r="OZ37" s="116"/>
      <c r="PA37" s="116"/>
      <c r="PB37" s="116"/>
      <c r="PC37" s="116"/>
      <c r="PD37" s="116"/>
      <c r="PE37" s="116"/>
      <c r="PF37" s="116"/>
      <c r="PG37" s="116"/>
      <c r="PH37" s="116"/>
      <c r="PI37" s="116"/>
      <c r="PJ37" s="116"/>
      <c r="PK37" s="116"/>
      <c r="PL37" s="116"/>
      <c r="PM37" s="116"/>
      <c r="PN37" s="116"/>
      <c r="PO37" s="116"/>
      <c r="PP37" s="116"/>
      <c r="PQ37" s="116"/>
      <c r="PR37" s="116"/>
      <c r="PS37" s="116"/>
      <c r="PT37" s="116"/>
      <c r="PU37" s="116"/>
      <c r="PV37" s="116"/>
      <c r="PW37" s="116"/>
      <c r="PX37" s="116"/>
      <c r="PY37" s="116"/>
      <c r="PZ37" s="116"/>
      <c r="QA37" s="116"/>
      <c r="QB37" s="116"/>
      <c r="QC37" s="116"/>
      <c r="QD37" s="116"/>
      <c r="QE37" s="116"/>
      <c r="QF37" s="116"/>
      <c r="QG37" s="116"/>
      <c r="QH37" s="116"/>
      <c r="QI37" s="116"/>
      <c r="QJ37" s="116"/>
      <c r="QK37" s="116"/>
      <c r="QL37" s="116"/>
      <c r="QM37" s="116"/>
      <c r="QN37" s="116"/>
      <c r="QO37" s="116"/>
      <c r="QP37" s="116"/>
      <c r="QQ37" s="116"/>
      <c r="QR37" s="116"/>
      <c r="QS37" s="116"/>
      <c r="QT37" s="116"/>
      <c r="QU37" s="116"/>
      <c r="QV37" s="116"/>
      <c r="QW37" s="116"/>
      <c r="QX37" s="116"/>
      <c r="QY37" s="116"/>
      <c r="QZ37" s="116"/>
      <c r="RA37" s="116"/>
      <c r="RB37" s="116"/>
      <c r="RC37" s="116"/>
      <c r="RD37" s="116"/>
      <c r="RE37" s="116"/>
      <c r="RF37" s="116"/>
      <c r="RG37" s="116"/>
      <c r="RH37" s="116"/>
      <c r="RI37" s="116"/>
      <c r="RJ37" s="116"/>
      <c r="RK37" s="116"/>
      <c r="RL37" s="116"/>
      <c r="RM37" s="116"/>
      <c r="RN37" s="116"/>
      <c r="RO37" s="116"/>
      <c r="RP37" s="116"/>
      <c r="RQ37" s="116"/>
      <c r="RR37" s="116"/>
      <c r="RS37" s="116"/>
      <c r="RT37" s="116"/>
      <c r="RU37" s="116"/>
      <c r="RV37" s="116"/>
      <c r="RW37" s="116"/>
      <c r="RX37" s="116"/>
      <c r="RY37" s="116"/>
      <c r="RZ37" s="116"/>
      <c r="SA37" s="116"/>
      <c r="SB37" s="116"/>
      <c r="SC37" s="116"/>
      <c r="SD37" s="116"/>
      <c r="SE37" s="116"/>
      <c r="SF37" s="116"/>
      <c r="SG37" s="116"/>
      <c r="SH37" s="116"/>
      <c r="SI37" s="116"/>
      <c r="SJ37" s="117"/>
    </row>
    <row r="38" spans="1:504" ht="18">
      <c r="A38" s="42" t="s">
        <v>519</v>
      </c>
      <c r="B38" s="56" t="s">
        <v>550</v>
      </c>
      <c r="C38" s="130"/>
      <c r="D38" s="93">
        <f t="shared" si="3"/>
        <v>0</v>
      </c>
      <c r="E38" s="114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  <c r="KZ38" s="116"/>
      <c r="LA38" s="116"/>
      <c r="LB38" s="116"/>
      <c r="LC38" s="116"/>
      <c r="LD38" s="116"/>
      <c r="LE38" s="116"/>
      <c r="LF38" s="116"/>
      <c r="LG38" s="116"/>
      <c r="LH38" s="116"/>
      <c r="LI38" s="116"/>
      <c r="LJ38" s="116"/>
      <c r="LK38" s="116"/>
      <c r="LL38" s="116"/>
      <c r="LM38" s="116"/>
      <c r="LN38" s="116"/>
      <c r="LO38" s="116"/>
      <c r="LP38" s="116"/>
      <c r="LQ38" s="116"/>
      <c r="LR38" s="116"/>
      <c r="LS38" s="116"/>
      <c r="LT38" s="116"/>
      <c r="LU38" s="116"/>
      <c r="LV38" s="116"/>
      <c r="LW38" s="116"/>
      <c r="LX38" s="116"/>
      <c r="LY38" s="116"/>
      <c r="LZ38" s="116"/>
      <c r="MA38" s="116"/>
      <c r="MB38" s="116"/>
      <c r="MC38" s="116"/>
      <c r="MD38" s="116"/>
      <c r="ME38" s="116"/>
      <c r="MF38" s="116"/>
      <c r="MG38" s="116"/>
      <c r="MH38" s="116"/>
      <c r="MI38" s="116"/>
      <c r="MJ38" s="116"/>
      <c r="MK38" s="116"/>
      <c r="ML38" s="116"/>
      <c r="MM38" s="116"/>
      <c r="MN38" s="116"/>
      <c r="MO38" s="116"/>
      <c r="MP38" s="116"/>
      <c r="MQ38" s="116"/>
      <c r="MR38" s="116"/>
      <c r="MS38" s="116"/>
      <c r="MT38" s="116"/>
      <c r="MU38" s="116"/>
      <c r="MV38" s="116"/>
      <c r="MW38" s="116"/>
      <c r="MX38" s="116"/>
      <c r="MY38" s="116"/>
      <c r="MZ38" s="116"/>
      <c r="NA38" s="116"/>
      <c r="NB38" s="116"/>
      <c r="NC38" s="116"/>
      <c r="ND38" s="116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6"/>
      <c r="NY38" s="116"/>
      <c r="NZ38" s="116"/>
      <c r="OA38" s="116"/>
      <c r="OB38" s="116"/>
      <c r="OC38" s="116"/>
      <c r="OD38" s="116"/>
      <c r="OE38" s="116"/>
      <c r="OF38" s="116"/>
      <c r="OG38" s="116"/>
      <c r="OH38" s="116"/>
      <c r="OI38" s="116"/>
      <c r="OJ38" s="116"/>
      <c r="OK38" s="116"/>
      <c r="OL38" s="116"/>
      <c r="OM38" s="116"/>
      <c r="ON38" s="116"/>
      <c r="OO38" s="116"/>
      <c r="OP38" s="116"/>
      <c r="OQ38" s="116"/>
      <c r="OR38" s="116"/>
      <c r="OS38" s="116"/>
      <c r="OT38" s="116"/>
      <c r="OU38" s="116"/>
      <c r="OV38" s="116"/>
      <c r="OW38" s="116"/>
      <c r="OX38" s="116"/>
      <c r="OY38" s="116"/>
      <c r="OZ38" s="116"/>
      <c r="PA38" s="116"/>
      <c r="PB38" s="116"/>
      <c r="PC38" s="116"/>
      <c r="PD38" s="116"/>
      <c r="PE38" s="116"/>
      <c r="PF38" s="116"/>
      <c r="PG38" s="116"/>
      <c r="PH38" s="116"/>
      <c r="PI38" s="116"/>
      <c r="PJ38" s="116"/>
      <c r="PK38" s="116"/>
      <c r="PL38" s="116"/>
      <c r="PM38" s="116"/>
      <c r="PN38" s="116"/>
      <c r="PO38" s="116"/>
      <c r="PP38" s="116"/>
      <c r="PQ38" s="116"/>
      <c r="PR38" s="116"/>
      <c r="PS38" s="116"/>
      <c r="PT38" s="116"/>
      <c r="PU38" s="116"/>
      <c r="PV38" s="116"/>
      <c r="PW38" s="116"/>
      <c r="PX38" s="116"/>
      <c r="PY38" s="116"/>
      <c r="PZ38" s="116"/>
      <c r="QA38" s="116"/>
      <c r="QB38" s="116"/>
      <c r="QC38" s="116"/>
      <c r="QD38" s="116"/>
      <c r="QE38" s="116"/>
      <c r="QF38" s="116"/>
      <c r="QG38" s="116"/>
      <c r="QH38" s="116"/>
      <c r="QI38" s="116"/>
      <c r="QJ38" s="116"/>
      <c r="QK38" s="116"/>
      <c r="QL38" s="116"/>
      <c r="QM38" s="116"/>
      <c r="QN38" s="116"/>
      <c r="QO38" s="116"/>
      <c r="QP38" s="116"/>
      <c r="QQ38" s="116"/>
      <c r="QR38" s="116"/>
      <c r="QS38" s="116"/>
      <c r="QT38" s="116"/>
      <c r="QU38" s="116"/>
      <c r="QV38" s="116"/>
      <c r="QW38" s="116"/>
      <c r="QX38" s="116"/>
      <c r="QY38" s="116"/>
      <c r="QZ38" s="116"/>
      <c r="RA38" s="116"/>
      <c r="RB38" s="116"/>
      <c r="RC38" s="116"/>
      <c r="RD38" s="116"/>
      <c r="RE38" s="116"/>
      <c r="RF38" s="116"/>
      <c r="RG38" s="116"/>
      <c r="RH38" s="116"/>
      <c r="RI38" s="116"/>
      <c r="RJ38" s="116"/>
      <c r="RK38" s="116"/>
      <c r="RL38" s="116"/>
      <c r="RM38" s="116"/>
      <c r="RN38" s="116"/>
      <c r="RO38" s="116"/>
      <c r="RP38" s="116"/>
      <c r="RQ38" s="116"/>
      <c r="RR38" s="116"/>
      <c r="RS38" s="116"/>
      <c r="RT38" s="116"/>
      <c r="RU38" s="116"/>
      <c r="RV38" s="116"/>
      <c r="RW38" s="116"/>
      <c r="RX38" s="116"/>
      <c r="RY38" s="116"/>
      <c r="RZ38" s="116"/>
      <c r="SA38" s="116"/>
      <c r="SB38" s="116"/>
      <c r="SC38" s="116"/>
      <c r="SD38" s="116"/>
      <c r="SE38" s="116"/>
      <c r="SF38" s="116"/>
      <c r="SG38" s="116"/>
      <c r="SH38" s="116"/>
      <c r="SI38" s="116"/>
      <c r="SJ38" s="117"/>
    </row>
    <row r="39" spans="1:504" ht="18">
      <c r="A39" s="42" t="s">
        <v>519</v>
      </c>
      <c r="B39" s="56" t="s">
        <v>551</v>
      </c>
      <c r="C39" s="130"/>
      <c r="D39" s="93">
        <f t="shared" si="3"/>
        <v>0</v>
      </c>
      <c r="E39" s="114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  <c r="KZ39" s="116"/>
      <c r="LA39" s="116"/>
      <c r="LB39" s="116"/>
      <c r="LC39" s="116"/>
      <c r="LD39" s="116"/>
      <c r="LE39" s="116"/>
      <c r="LF39" s="116"/>
      <c r="LG39" s="116"/>
      <c r="LH39" s="116"/>
      <c r="LI39" s="116"/>
      <c r="LJ39" s="116"/>
      <c r="LK39" s="116"/>
      <c r="LL39" s="116"/>
      <c r="LM39" s="116"/>
      <c r="LN39" s="116"/>
      <c r="LO39" s="116"/>
      <c r="LP39" s="116"/>
      <c r="LQ39" s="116"/>
      <c r="LR39" s="116"/>
      <c r="LS39" s="116"/>
      <c r="LT39" s="116"/>
      <c r="LU39" s="116"/>
      <c r="LV39" s="116"/>
      <c r="LW39" s="116"/>
      <c r="LX39" s="116"/>
      <c r="LY39" s="116"/>
      <c r="LZ39" s="116"/>
      <c r="MA39" s="116"/>
      <c r="MB39" s="116"/>
      <c r="MC39" s="116"/>
      <c r="MD39" s="116"/>
      <c r="ME39" s="116"/>
      <c r="MF39" s="116"/>
      <c r="MG39" s="116"/>
      <c r="MH39" s="116"/>
      <c r="MI39" s="116"/>
      <c r="MJ39" s="116"/>
      <c r="MK39" s="116"/>
      <c r="ML39" s="116"/>
      <c r="MM39" s="116"/>
      <c r="MN39" s="116"/>
      <c r="MO39" s="116"/>
      <c r="MP39" s="116"/>
      <c r="MQ39" s="116"/>
      <c r="MR39" s="116"/>
      <c r="MS39" s="116"/>
      <c r="MT39" s="116"/>
      <c r="MU39" s="116"/>
      <c r="MV39" s="116"/>
      <c r="MW39" s="116"/>
      <c r="MX39" s="116"/>
      <c r="MY39" s="116"/>
      <c r="MZ39" s="116"/>
      <c r="NA39" s="116"/>
      <c r="NB39" s="116"/>
      <c r="NC39" s="116"/>
      <c r="ND39" s="116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6"/>
      <c r="NY39" s="116"/>
      <c r="NZ39" s="116"/>
      <c r="OA39" s="116"/>
      <c r="OB39" s="116"/>
      <c r="OC39" s="116"/>
      <c r="OD39" s="116"/>
      <c r="OE39" s="116"/>
      <c r="OF39" s="116"/>
      <c r="OG39" s="116"/>
      <c r="OH39" s="116"/>
      <c r="OI39" s="116"/>
      <c r="OJ39" s="116"/>
      <c r="OK39" s="116"/>
      <c r="OL39" s="116"/>
      <c r="OM39" s="116"/>
      <c r="ON39" s="116"/>
      <c r="OO39" s="116"/>
      <c r="OP39" s="116"/>
      <c r="OQ39" s="116"/>
      <c r="OR39" s="116"/>
      <c r="OS39" s="116"/>
      <c r="OT39" s="116"/>
      <c r="OU39" s="116"/>
      <c r="OV39" s="116"/>
      <c r="OW39" s="116"/>
      <c r="OX39" s="116"/>
      <c r="OY39" s="116"/>
      <c r="OZ39" s="116"/>
      <c r="PA39" s="116"/>
      <c r="PB39" s="116"/>
      <c r="PC39" s="116"/>
      <c r="PD39" s="116"/>
      <c r="PE39" s="116"/>
      <c r="PF39" s="116"/>
      <c r="PG39" s="116"/>
      <c r="PH39" s="116"/>
      <c r="PI39" s="116"/>
      <c r="PJ39" s="116"/>
      <c r="PK39" s="116"/>
      <c r="PL39" s="116"/>
      <c r="PM39" s="116"/>
      <c r="PN39" s="116"/>
      <c r="PO39" s="116"/>
      <c r="PP39" s="116"/>
      <c r="PQ39" s="116"/>
      <c r="PR39" s="116"/>
      <c r="PS39" s="116"/>
      <c r="PT39" s="116"/>
      <c r="PU39" s="116"/>
      <c r="PV39" s="116"/>
      <c r="PW39" s="116"/>
      <c r="PX39" s="116"/>
      <c r="PY39" s="116"/>
      <c r="PZ39" s="116"/>
      <c r="QA39" s="116"/>
      <c r="QB39" s="116"/>
      <c r="QC39" s="116"/>
      <c r="QD39" s="116"/>
      <c r="QE39" s="116"/>
      <c r="QF39" s="116"/>
      <c r="QG39" s="116"/>
      <c r="QH39" s="116"/>
      <c r="QI39" s="116"/>
      <c r="QJ39" s="116"/>
      <c r="QK39" s="116"/>
      <c r="QL39" s="116"/>
      <c r="QM39" s="116"/>
      <c r="QN39" s="116"/>
      <c r="QO39" s="116"/>
      <c r="QP39" s="116"/>
      <c r="QQ39" s="116"/>
      <c r="QR39" s="116"/>
      <c r="QS39" s="116"/>
      <c r="QT39" s="116"/>
      <c r="QU39" s="116"/>
      <c r="QV39" s="116"/>
      <c r="QW39" s="116"/>
      <c r="QX39" s="116"/>
      <c r="QY39" s="116"/>
      <c r="QZ39" s="116"/>
      <c r="RA39" s="116"/>
      <c r="RB39" s="116"/>
      <c r="RC39" s="116"/>
      <c r="RD39" s="116"/>
      <c r="RE39" s="116"/>
      <c r="RF39" s="116"/>
      <c r="RG39" s="116"/>
      <c r="RH39" s="116"/>
      <c r="RI39" s="116"/>
      <c r="RJ39" s="116"/>
      <c r="RK39" s="116"/>
      <c r="RL39" s="116"/>
      <c r="RM39" s="116"/>
      <c r="RN39" s="116"/>
      <c r="RO39" s="116"/>
      <c r="RP39" s="116"/>
      <c r="RQ39" s="116"/>
      <c r="RR39" s="116"/>
      <c r="RS39" s="116"/>
      <c r="RT39" s="116"/>
      <c r="RU39" s="116"/>
      <c r="RV39" s="116"/>
      <c r="RW39" s="116"/>
      <c r="RX39" s="116"/>
      <c r="RY39" s="116"/>
      <c r="RZ39" s="116"/>
      <c r="SA39" s="116"/>
      <c r="SB39" s="116"/>
      <c r="SC39" s="116"/>
      <c r="SD39" s="114"/>
      <c r="SE39" s="116"/>
      <c r="SF39" s="116"/>
      <c r="SG39" s="116"/>
      <c r="SH39" s="116"/>
      <c r="SI39" s="116"/>
      <c r="SJ39" s="117"/>
    </row>
    <row r="40" spans="1:504" ht="18">
      <c r="A40" s="42" t="s">
        <v>519</v>
      </c>
      <c r="B40" s="56" t="s">
        <v>552</v>
      </c>
      <c r="C40" s="130"/>
      <c r="D40" s="93">
        <f t="shared" si="3"/>
        <v>0</v>
      </c>
      <c r="E40" s="114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6"/>
      <c r="SD40" s="114"/>
      <c r="SE40" s="116"/>
      <c r="SF40" s="116"/>
      <c r="SG40" s="116"/>
      <c r="SH40" s="116"/>
      <c r="SI40" s="116"/>
      <c r="SJ40" s="117"/>
    </row>
    <row r="41" spans="1:504" ht="18">
      <c r="A41" s="42" t="s">
        <v>519</v>
      </c>
      <c r="B41" s="56" t="s">
        <v>553</v>
      </c>
      <c r="C41" s="130"/>
      <c r="D41" s="93">
        <f t="shared" si="3"/>
        <v>0</v>
      </c>
      <c r="E41" s="114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  <c r="KZ41" s="116"/>
      <c r="LA41" s="116"/>
      <c r="LB41" s="116"/>
      <c r="LC41" s="116"/>
      <c r="LD41" s="116"/>
      <c r="LE41" s="116"/>
      <c r="LF41" s="116"/>
      <c r="LG41" s="116"/>
      <c r="LH41" s="116"/>
      <c r="LI41" s="116"/>
      <c r="LJ41" s="116"/>
      <c r="LK41" s="116"/>
      <c r="LL41" s="116"/>
      <c r="LM41" s="116"/>
      <c r="LN41" s="116"/>
      <c r="LO41" s="116"/>
      <c r="LP41" s="116"/>
      <c r="LQ41" s="116"/>
      <c r="LR41" s="116"/>
      <c r="LS41" s="116"/>
      <c r="LT41" s="116"/>
      <c r="LU41" s="116"/>
      <c r="LV41" s="116"/>
      <c r="LW41" s="116"/>
      <c r="LX41" s="116"/>
      <c r="LY41" s="116"/>
      <c r="LZ41" s="116"/>
      <c r="MA41" s="116"/>
      <c r="MB41" s="116"/>
      <c r="MC41" s="116"/>
      <c r="MD41" s="116"/>
      <c r="ME41" s="116"/>
      <c r="MF41" s="116"/>
      <c r="MG41" s="116"/>
      <c r="MH41" s="116"/>
      <c r="MI41" s="116"/>
      <c r="MJ41" s="116"/>
      <c r="MK41" s="116"/>
      <c r="ML41" s="116"/>
      <c r="MM41" s="116"/>
      <c r="MN41" s="116"/>
      <c r="MO41" s="116"/>
      <c r="MP41" s="116"/>
      <c r="MQ41" s="116"/>
      <c r="MR41" s="116"/>
      <c r="MS41" s="116"/>
      <c r="MT41" s="116"/>
      <c r="MU41" s="116"/>
      <c r="MV41" s="116"/>
      <c r="MW41" s="116"/>
      <c r="MX41" s="116"/>
      <c r="MY41" s="116"/>
      <c r="MZ41" s="116"/>
      <c r="NA41" s="116"/>
      <c r="NB41" s="116"/>
      <c r="NC41" s="116"/>
      <c r="ND41" s="116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6"/>
      <c r="NY41" s="116"/>
      <c r="NZ41" s="116"/>
      <c r="OA41" s="116"/>
      <c r="OB41" s="116"/>
      <c r="OC41" s="116"/>
      <c r="OD41" s="116"/>
      <c r="OE41" s="116"/>
      <c r="OF41" s="116"/>
      <c r="OG41" s="116"/>
      <c r="OH41" s="116"/>
      <c r="OI41" s="116"/>
      <c r="OJ41" s="116"/>
      <c r="OK41" s="116"/>
      <c r="OL41" s="116"/>
      <c r="OM41" s="116"/>
      <c r="ON41" s="116"/>
      <c r="OO41" s="116"/>
      <c r="OP41" s="116"/>
      <c r="OQ41" s="116"/>
      <c r="OR41" s="116"/>
      <c r="OS41" s="116"/>
      <c r="OT41" s="116"/>
      <c r="OU41" s="116"/>
      <c r="OV41" s="116"/>
      <c r="OW41" s="116"/>
      <c r="OX41" s="116"/>
      <c r="OY41" s="116"/>
      <c r="OZ41" s="116"/>
      <c r="PA41" s="116"/>
      <c r="PB41" s="116"/>
      <c r="PC41" s="116"/>
      <c r="PD41" s="116"/>
      <c r="PE41" s="116"/>
      <c r="PF41" s="116"/>
      <c r="PG41" s="116"/>
      <c r="PH41" s="116"/>
      <c r="PI41" s="116"/>
      <c r="PJ41" s="116"/>
      <c r="PK41" s="116"/>
      <c r="PL41" s="116"/>
      <c r="PM41" s="116"/>
      <c r="PN41" s="116"/>
      <c r="PO41" s="116"/>
      <c r="PP41" s="116"/>
      <c r="PQ41" s="116"/>
      <c r="PR41" s="116"/>
      <c r="PS41" s="116"/>
      <c r="PT41" s="116"/>
      <c r="PU41" s="116"/>
      <c r="PV41" s="116"/>
      <c r="PW41" s="116"/>
      <c r="PX41" s="116"/>
      <c r="PY41" s="116"/>
      <c r="PZ41" s="116"/>
      <c r="QA41" s="116"/>
      <c r="QB41" s="116"/>
      <c r="QC41" s="116"/>
      <c r="QD41" s="116"/>
      <c r="QE41" s="116"/>
      <c r="QF41" s="116"/>
      <c r="QG41" s="116"/>
      <c r="QH41" s="116"/>
      <c r="QI41" s="116"/>
      <c r="QJ41" s="116"/>
      <c r="QK41" s="116"/>
      <c r="QL41" s="116"/>
      <c r="QM41" s="116"/>
      <c r="QN41" s="116"/>
      <c r="QO41" s="116"/>
      <c r="QP41" s="116"/>
      <c r="QQ41" s="116"/>
      <c r="QR41" s="116"/>
      <c r="QS41" s="116"/>
      <c r="QT41" s="116"/>
      <c r="QU41" s="116"/>
      <c r="QV41" s="116"/>
      <c r="QW41" s="116"/>
      <c r="QX41" s="116"/>
      <c r="QY41" s="116"/>
      <c r="QZ41" s="116"/>
      <c r="RA41" s="116"/>
      <c r="RB41" s="116"/>
      <c r="RC41" s="116"/>
      <c r="RD41" s="116"/>
      <c r="RE41" s="116"/>
      <c r="RF41" s="116"/>
      <c r="RG41" s="116"/>
      <c r="RH41" s="116"/>
      <c r="RI41" s="116"/>
      <c r="RJ41" s="116"/>
      <c r="RK41" s="116"/>
      <c r="RL41" s="116"/>
      <c r="RM41" s="116"/>
      <c r="RN41" s="116"/>
      <c r="RO41" s="116"/>
      <c r="RP41" s="116"/>
      <c r="RQ41" s="116"/>
      <c r="RR41" s="116"/>
      <c r="RS41" s="116"/>
      <c r="RT41" s="116"/>
      <c r="RU41" s="116"/>
      <c r="RV41" s="116"/>
      <c r="RW41" s="116"/>
      <c r="RX41" s="116"/>
      <c r="RY41" s="116"/>
      <c r="RZ41" s="116"/>
      <c r="SA41" s="116"/>
      <c r="SB41" s="116"/>
      <c r="SC41" s="116"/>
      <c r="SD41" s="114"/>
      <c r="SE41" s="116"/>
      <c r="SF41" s="116"/>
      <c r="SG41" s="116"/>
      <c r="SH41" s="116"/>
      <c r="SI41" s="116"/>
      <c r="SJ41" s="117"/>
    </row>
    <row r="42" spans="1:504" ht="18">
      <c r="A42" s="42" t="s">
        <v>519</v>
      </c>
      <c r="B42" s="56" t="s">
        <v>554</v>
      </c>
      <c r="C42" s="130"/>
      <c r="D42" s="93">
        <f t="shared" si="3"/>
        <v>0</v>
      </c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  <c r="KZ42" s="116"/>
      <c r="LA42" s="116"/>
      <c r="LB42" s="116"/>
      <c r="LC42" s="116"/>
      <c r="LD42" s="116"/>
      <c r="LE42" s="116"/>
      <c r="LF42" s="116"/>
      <c r="LG42" s="116"/>
      <c r="LH42" s="116"/>
      <c r="LI42" s="116"/>
      <c r="LJ42" s="116"/>
      <c r="LK42" s="116"/>
      <c r="LL42" s="116"/>
      <c r="LM42" s="116"/>
      <c r="LN42" s="116"/>
      <c r="LO42" s="116"/>
      <c r="LP42" s="116"/>
      <c r="LQ42" s="116"/>
      <c r="LR42" s="116"/>
      <c r="LS42" s="116"/>
      <c r="LT42" s="116"/>
      <c r="LU42" s="116"/>
      <c r="LV42" s="116"/>
      <c r="LW42" s="116"/>
      <c r="LX42" s="116"/>
      <c r="LY42" s="116"/>
      <c r="LZ42" s="116"/>
      <c r="MA42" s="116"/>
      <c r="MB42" s="116"/>
      <c r="MC42" s="116"/>
      <c r="MD42" s="116"/>
      <c r="ME42" s="116"/>
      <c r="MF42" s="116"/>
      <c r="MG42" s="116"/>
      <c r="MH42" s="116"/>
      <c r="MI42" s="116"/>
      <c r="MJ42" s="116"/>
      <c r="MK42" s="116"/>
      <c r="ML42" s="116"/>
      <c r="MM42" s="116"/>
      <c r="MN42" s="116"/>
      <c r="MO42" s="116"/>
      <c r="MP42" s="116"/>
      <c r="MQ42" s="116"/>
      <c r="MR42" s="116"/>
      <c r="MS42" s="116"/>
      <c r="MT42" s="116"/>
      <c r="MU42" s="116"/>
      <c r="MV42" s="116"/>
      <c r="MW42" s="116"/>
      <c r="MX42" s="116"/>
      <c r="MY42" s="116"/>
      <c r="MZ42" s="116"/>
      <c r="NA42" s="116"/>
      <c r="NB42" s="116"/>
      <c r="NC42" s="116"/>
      <c r="ND42" s="116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6"/>
      <c r="NY42" s="116"/>
      <c r="NZ42" s="116"/>
      <c r="OA42" s="116"/>
      <c r="OB42" s="116"/>
      <c r="OC42" s="116"/>
      <c r="OD42" s="116"/>
      <c r="OE42" s="116"/>
      <c r="OF42" s="116"/>
      <c r="OG42" s="116"/>
      <c r="OH42" s="116"/>
      <c r="OI42" s="116"/>
      <c r="OJ42" s="116"/>
      <c r="OK42" s="116"/>
      <c r="OL42" s="116"/>
      <c r="OM42" s="116"/>
      <c r="ON42" s="116"/>
      <c r="OO42" s="116"/>
      <c r="OP42" s="116"/>
      <c r="OQ42" s="116"/>
      <c r="OR42" s="116"/>
      <c r="OS42" s="116"/>
      <c r="OT42" s="116"/>
      <c r="OU42" s="116"/>
      <c r="OV42" s="116"/>
      <c r="OW42" s="116"/>
      <c r="OX42" s="116"/>
      <c r="OY42" s="116"/>
      <c r="OZ42" s="116"/>
      <c r="PA42" s="116"/>
      <c r="PB42" s="116"/>
      <c r="PC42" s="116"/>
      <c r="PD42" s="116"/>
      <c r="PE42" s="116"/>
      <c r="PF42" s="116"/>
      <c r="PG42" s="116"/>
      <c r="PH42" s="116"/>
      <c r="PI42" s="116"/>
      <c r="PJ42" s="116"/>
      <c r="PK42" s="116"/>
      <c r="PL42" s="116"/>
      <c r="PM42" s="116"/>
      <c r="PN42" s="116"/>
      <c r="PO42" s="116"/>
      <c r="PP42" s="116"/>
      <c r="PQ42" s="116"/>
      <c r="PR42" s="116"/>
      <c r="PS42" s="116"/>
      <c r="PT42" s="116"/>
      <c r="PU42" s="116"/>
      <c r="PV42" s="116"/>
      <c r="PW42" s="116"/>
      <c r="PX42" s="116"/>
      <c r="PY42" s="116"/>
      <c r="PZ42" s="116"/>
      <c r="QA42" s="116"/>
      <c r="QB42" s="116"/>
      <c r="QC42" s="116"/>
      <c r="QD42" s="116"/>
      <c r="QE42" s="116"/>
      <c r="QF42" s="116"/>
      <c r="QG42" s="116"/>
      <c r="QH42" s="116"/>
      <c r="QI42" s="116"/>
      <c r="QJ42" s="116"/>
      <c r="QK42" s="116"/>
      <c r="QL42" s="116"/>
      <c r="QM42" s="116"/>
      <c r="QN42" s="116"/>
      <c r="QO42" s="116"/>
      <c r="QP42" s="116"/>
      <c r="QQ42" s="116"/>
      <c r="QR42" s="116"/>
      <c r="QS42" s="116"/>
      <c r="QT42" s="116"/>
      <c r="QU42" s="116"/>
      <c r="QV42" s="116"/>
      <c r="QW42" s="116"/>
      <c r="QX42" s="116"/>
      <c r="QY42" s="116"/>
      <c r="QZ42" s="116"/>
      <c r="RA42" s="116"/>
      <c r="RB42" s="116"/>
      <c r="RC42" s="116"/>
      <c r="RD42" s="116"/>
      <c r="RE42" s="116"/>
      <c r="RF42" s="116"/>
      <c r="RG42" s="116"/>
      <c r="RH42" s="116"/>
      <c r="RI42" s="116"/>
      <c r="RJ42" s="116"/>
      <c r="RK42" s="116"/>
      <c r="RL42" s="116"/>
      <c r="RM42" s="116"/>
      <c r="RN42" s="116"/>
      <c r="RO42" s="116"/>
      <c r="RP42" s="116"/>
      <c r="RQ42" s="116"/>
      <c r="RR42" s="116"/>
      <c r="RS42" s="116"/>
      <c r="RT42" s="116"/>
      <c r="RU42" s="116"/>
      <c r="RV42" s="116"/>
      <c r="RW42" s="116"/>
      <c r="RX42" s="116"/>
      <c r="RY42" s="116"/>
      <c r="RZ42" s="116"/>
      <c r="SA42" s="116"/>
      <c r="SB42" s="116"/>
      <c r="SC42" s="116"/>
      <c r="SD42" s="116"/>
      <c r="SE42" s="116"/>
      <c r="SF42" s="116"/>
      <c r="SG42" s="116"/>
      <c r="SH42" s="116"/>
      <c r="SI42" s="116"/>
      <c r="SJ42" s="117"/>
    </row>
    <row r="43" spans="1:504" ht="18">
      <c r="A43" s="42" t="s">
        <v>519</v>
      </c>
      <c r="B43" s="56" t="s">
        <v>555</v>
      </c>
      <c r="C43" s="130"/>
      <c r="D43" s="93">
        <f t="shared" si="3"/>
        <v>0</v>
      </c>
      <c r="E43" s="114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  <c r="KZ43" s="116"/>
      <c r="LA43" s="116"/>
      <c r="LB43" s="116"/>
      <c r="LC43" s="116"/>
      <c r="LD43" s="116"/>
      <c r="LE43" s="116"/>
      <c r="LF43" s="116"/>
      <c r="LG43" s="116"/>
      <c r="LH43" s="116"/>
      <c r="LI43" s="116"/>
      <c r="LJ43" s="116"/>
      <c r="LK43" s="116"/>
      <c r="LL43" s="116"/>
      <c r="LM43" s="116"/>
      <c r="LN43" s="116"/>
      <c r="LO43" s="116"/>
      <c r="LP43" s="116"/>
      <c r="LQ43" s="116"/>
      <c r="LR43" s="116"/>
      <c r="LS43" s="116"/>
      <c r="LT43" s="116"/>
      <c r="LU43" s="116"/>
      <c r="LV43" s="116"/>
      <c r="LW43" s="116"/>
      <c r="LX43" s="116"/>
      <c r="LY43" s="116"/>
      <c r="LZ43" s="116"/>
      <c r="MA43" s="116"/>
      <c r="MB43" s="116"/>
      <c r="MC43" s="116"/>
      <c r="MD43" s="116"/>
      <c r="ME43" s="116"/>
      <c r="MF43" s="116"/>
      <c r="MG43" s="116"/>
      <c r="MH43" s="116"/>
      <c r="MI43" s="116"/>
      <c r="MJ43" s="116"/>
      <c r="MK43" s="116"/>
      <c r="ML43" s="116"/>
      <c r="MM43" s="116"/>
      <c r="MN43" s="116"/>
      <c r="MO43" s="116"/>
      <c r="MP43" s="116"/>
      <c r="MQ43" s="116"/>
      <c r="MR43" s="116"/>
      <c r="MS43" s="116"/>
      <c r="MT43" s="116"/>
      <c r="MU43" s="116"/>
      <c r="MV43" s="116"/>
      <c r="MW43" s="116"/>
      <c r="MX43" s="116"/>
      <c r="MY43" s="116"/>
      <c r="MZ43" s="116"/>
      <c r="NA43" s="116"/>
      <c r="NB43" s="116"/>
      <c r="NC43" s="116"/>
      <c r="ND43" s="116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6"/>
      <c r="NY43" s="116"/>
      <c r="NZ43" s="116"/>
      <c r="OA43" s="116"/>
      <c r="OB43" s="116"/>
      <c r="OC43" s="116"/>
      <c r="OD43" s="116"/>
      <c r="OE43" s="116"/>
      <c r="OF43" s="116"/>
      <c r="OG43" s="116"/>
      <c r="OH43" s="116"/>
      <c r="OI43" s="116"/>
      <c r="OJ43" s="116"/>
      <c r="OK43" s="116"/>
      <c r="OL43" s="116"/>
      <c r="OM43" s="116"/>
      <c r="ON43" s="116"/>
      <c r="OO43" s="116"/>
      <c r="OP43" s="116"/>
      <c r="OQ43" s="116"/>
      <c r="OR43" s="116"/>
      <c r="OS43" s="116"/>
      <c r="OT43" s="116"/>
      <c r="OU43" s="116"/>
      <c r="OV43" s="116"/>
      <c r="OW43" s="116"/>
      <c r="OX43" s="116"/>
      <c r="OY43" s="116"/>
      <c r="OZ43" s="116"/>
      <c r="PA43" s="116"/>
      <c r="PB43" s="116"/>
      <c r="PC43" s="116"/>
      <c r="PD43" s="116"/>
      <c r="PE43" s="116"/>
      <c r="PF43" s="116"/>
      <c r="PG43" s="116"/>
      <c r="PH43" s="116"/>
      <c r="PI43" s="116"/>
      <c r="PJ43" s="116"/>
      <c r="PK43" s="116"/>
      <c r="PL43" s="116"/>
      <c r="PM43" s="116"/>
      <c r="PN43" s="116"/>
      <c r="PO43" s="116"/>
      <c r="PP43" s="116"/>
      <c r="PQ43" s="116"/>
      <c r="PR43" s="116"/>
      <c r="PS43" s="116"/>
      <c r="PT43" s="116"/>
      <c r="PU43" s="116"/>
      <c r="PV43" s="116"/>
      <c r="PW43" s="116"/>
      <c r="PX43" s="116"/>
      <c r="PY43" s="116"/>
      <c r="PZ43" s="116"/>
      <c r="QA43" s="116"/>
      <c r="QB43" s="116"/>
      <c r="QC43" s="116"/>
      <c r="QD43" s="116"/>
      <c r="QE43" s="116"/>
      <c r="QF43" s="116"/>
      <c r="QG43" s="116"/>
      <c r="QH43" s="116"/>
      <c r="QI43" s="116"/>
      <c r="QJ43" s="116"/>
      <c r="QK43" s="116"/>
      <c r="QL43" s="116"/>
      <c r="QM43" s="116"/>
      <c r="QN43" s="116"/>
      <c r="QO43" s="116"/>
      <c r="QP43" s="116"/>
      <c r="QQ43" s="116"/>
      <c r="QR43" s="116"/>
      <c r="QS43" s="116"/>
      <c r="QT43" s="116"/>
      <c r="QU43" s="116"/>
      <c r="QV43" s="116"/>
      <c r="QW43" s="116"/>
      <c r="QX43" s="116"/>
      <c r="QY43" s="116"/>
      <c r="QZ43" s="116"/>
      <c r="RA43" s="116"/>
      <c r="RB43" s="116"/>
      <c r="RC43" s="116"/>
      <c r="RD43" s="116"/>
      <c r="RE43" s="116"/>
      <c r="RF43" s="116"/>
      <c r="RG43" s="116"/>
      <c r="RH43" s="116"/>
      <c r="RI43" s="116"/>
      <c r="RJ43" s="116"/>
      <c r="RK43" s="116"/>
      <c r="RL43" s="116"/>
      <c r="RM43" s="116"/>
      <c r="RN43" s="116"/>
      <c r="RO43" s="116"/>
      <c r="RP43" s="116"/>
      <c r="RQ43" s="116"/>
      <c r="RR43" s="116"/>
      <c r="RS43" s="116"/>
      <c r="RT43" s="116"/>
      <c r="RU43" s="116"/>
      <c r="RV43" s="116"/>
      <c r="RW43" s="116"/>
      <c r="RX43" s="116"/>
      <c r="RY43" s="116"/>
      <c r="RZ43" s="116"/>
      <c r="SA43" s="116"/>
      <c r="SB43" s="116"/>
      <c r="SC43" s="116"/>
      <c r="SD43" s="116"/>
      <c r="SE43" s="116"/>
      <c r="SF43" s="116"/>
      <c r="SG43" s="116"/>
      <c r="SH43" s="116"/>
      <c r="SI43" s="116"/>
      <c r="SJ43" s="117"/>
    </row>
    <row r="44" spans="1:504" ht="18">
      <c r="A44" s="42" t="s">
        <v>519</v>
      </c>
      <c r="B44" s="56" t="s">
        <v>556</v>
      </c>
      <c r="C44" s="130"/>
      <c r="D44" s="93">
        <f t="shared" si="3"/>
        <v>0</v>
      </c>
      <c r="E44" s="11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4"/>
      <c r="SE44" s="116"/>
      <c r="SF44" s="116"/>
      <c r="SG44" s="116"/>
      <c r="SH44" s="116"/>
      <c r="SI44" s="116"/>
      <c r="SJ44" s="117"/>
    </row>
    <row r="45" spans="1:504" ht="18">
      <c r="A45" s="42" t="s">
        <v>519</v>
      </c>
      <c r="B45" s="56" t="s">
        <v>557</v>
      </c>
      <c r="C45" s="130"/>
      <c r="D45" s="93">
        <f t="shared" si="3"/>
        <v>0</v>
      </c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  <c r="KZ45" s="116"/>
      <c r="LA45" s="116"/>
      <c r="LB45" s="116"/>
      <c r="LC45" s="116"/>
      <c r="LD45" s="116"/>
      <c r="LE45" s="116"/>
      <c r="LF45" s="116"/>
      <c r="LG45" s="116"/>
      <c r="LH45" s="116"/>
      <c r="LI45" s="116"/>
      <c r="LJ45" s="116"/>
      <c r="LK45" s="116"/>
      <c r="LL45" s="116"/>
      <c r="LM45" s="116"/>
      <c r="LN45" s="116"/>
      <c r="LO45" s="116"/>
      <c r="LP45" s="116"/>
      <c r="LQ45" s="116"/>
      <c r="LR45" s="116"/>
      <c r="LS45" s="116"/>
      <c r="LT45" s="116"/>
      <c r="LU45" s="116"/>
      <c r="LV45" s="116"/>
      <c r="LW45" s="116"/>
      <c r="LX45" s="116"/>
      <c r="LY45" s="116"/>
      <c r="LZ45" s="116"/>
      <c r="MA45" s="116"/>
      <c r="MB45" s="116"/>
      <c r="MC45" s="116"/>
      <c r="MD45" s="116"/>
      <c r="ME45" s="116"/>
      <c r="MF45" s="116"/>
      <c r="MG45" s="116"/>
      <c r="MH45" s="116"/>
      <c r="MI45" s="116"/>
      <c r="MJ45" s="116"/>
      <c r="MK45" s="116"/>
      <c r="ML45" s="116"/>
      <c r="MM45" s="116"/>
      <c r="MN45" s="116"/>
      <c r="MO45" s="116"/>
      <c r="MP45" s="116"/>
      <c r="MQ45" s="116"/>
      <c r="MR45" s="116"/>
      <c r="MS45" s="116"/>
      <c r="MT45" s="116"/>
      <c r="MU45" s="116"/>
      <c r="MV45" s="116"/>
      <c r="MW45" s="116"/>
      <c r="MX45" s="116"/>
      <c r="MY45" s="116"/>
      <c r="MZ45" s="116"/>
      <c r="NA45" s="116"/>
      <c r="NB45" s="116"/>
      <c r="NC45" s="116"/>
      <c r="ND45" s="116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6"/>
      <c r="NY45" s="116"/>
      <c r="NZ45" s="116"/>
      <c r="OA45" s="116"/>
      <c r="OB45" s="116"/>
      <c r="OC45" s="116"/>
      <c r="OD45" s="116"/>
      <c r="OE45" s="116"/>
      <c r="OF45" s="116"/>
      <c r="OG45" s="116"/>
      <c r="OH45" s="116"/>
      <c r="OI45" s="116"/>
      <c r="OJ45" s="116"/>
      <c r="OK45" s="116"/>
      <c r="OL45" s="116"/>
      <c r="OM45" s="116"/>
      <c r="ON45" s="116"/>
      <c r="OO45" s="116"/>
      <c r="OP45" s="116"/>
      <c r="OQ45" s="116"/>
      <c r="OR45" s="116"/>
      <c r="OS45" s="116"/>
      <c r="OT45" s="116"/>
      <c r="OU45" s="116"/>
      <c r="OV45" s="116"/>
      <c r="OW45" s="116"/>
      <c r="OX45" s="116"/>
      <c r="OY45" s="116"/>
      <c r="OZ45" s="116"/>
      <c r="PA45" s="116"/>
      <c r="PB45" s="116"/>
      <c r="PC45" s="116"/>
      <c r="PD45" s="116"/>
      <c r="PE45" s="116"/>
      <c r="PF45" s="116"/>
      <c r="PG45" s="116"/>
      <c r="PH45" s="116"/>
      <c r="PI45" s="116"/>
      <c r="PJ45" s="116"/>
      <c r="PK45" s="116"/>
      <c r="PL45" s="116"/>
      <c r="PM45" s="116"/>
      <c r="PN45" s="116"/>
      <c r="PO45" s="116"/>
      <c r="PP45" s="116"/>
      <c r="PQ45" s="116"/>
      <c r="PR45" s="116"/>
      <c r="PS45" s="116"/>
      <c r="PT45" s="116"/>
      <c r="PU45" s="116"/>
      <c r="PV45" s="116"/>
      <c r="PW45" s="116"/>
      <c r="PX45" s="116"/>
      <c r="PY45" s="116"/>
      <c r="PZ45" s="116"/>
      <c r="QA45" s="116"/>
      <c r="QB45" s="116"/>
      <c r="QC45" s="116"/>
      <c r="QD45" s="116"/>
      <c r="QE45" s="116"/>
      <c r="QF45" s="116"/>
      <c r="QG45" s="116"/>
      <c r="QH45" s="116"/>
      <c r="QI45" s="116"/>
      <c r="QJ45" s="116"/>
      <c r="QK45" s="116"/>
      <c r="QL45" s="116"/>
      <c r="QM45" s="116"/>
      <c r="QN45" s="116"/>
      <c r="QO45" s="116"/>
      <c r="QP45" s="116"/>
      <c r="QQ45" s="116"/>
      <c r="QR45" s="116"/>
      <c r="QS45" s="116"/>
      <c r="QT45" s="116"/>
      <c r="QU45" s="116"/>
      <c r="QV45" s="116"/>
      <c r="QW45" s="116"/>
      <c r="QX45" s="116"/>
      <c r="QY45" s="116"/>
      <c r="QZ45" s="116"/>
      <c r="RA45" s="116"/>
      <c r="RB45" s="116"/>
      <c r="RC45" s="116"/>
      <c r="RD45" s="116"/>
      <c r="RE45" s="116"/>
      <c r="RF45" s="116"/>
      <c r="RG45" s="116"/>
      <c r="RH45" s="116"/>
      <c r="RI45" s="116"/>
      <c r="RJ45" s="116"/>
      <c r="RK45" s="116"/>
      <c r="RL45" s="116"/>
      <c r="RM45" s="116"/>
      <c r="RN45" s="116"/>
      <c r="RO45" s="116"/>
      <c r="RP45" s="116"/>
      <c r="RQ45" s="116"/>
      <c r="RR45" s="116"/>
      <c r="RS45" s="116"/>
      <c r="RT45" s="116"/>
      <c r="RU45" s="116"/>
      <c r="RV45" s="116"/>
      <c r="RW45" s="116"/>
      <c r="RX45" s="116"/>
      <c r="RY45" s="116"/>
      <c r="RZ45" s="116"/>
      <c r="SA45" s="116"/>
      <c r="SB45" s="116"/>
      <c r="SC45" s="116"/>
      <c r="SD45" s="114"/>
      <c r="SE45" s="116"/>
      <c r="SF45" s="116"/>
      <c r="SG45" s="116"/>
      <c r="SH45" s="116"/>
      <c r="SI45" s="116"/>
      <c r="SJ45" s="117"/>
    </row>
    <row r="46" spans="1:504" ht="18">
      <c r="A46" s="42" t="s">
        <v>519</v>
      </c>
      <c r="B46" s="56" t="s">
        <v>558</v>
      </c>
      <c r="C46" s="130"/>
      <c r="D46" s="93">
        <f t="shared" si="3"/>
        <v>0</v>
      </c>
      <c r="E46" s="11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  <c r="KZ46" s="116"/>
      <c r="LA46" s="116"/>
      <c r="LB46" s="116"/>
      <c r="LC46" s="116"/>
      <c r="LD46" s="116"/>
      <c r="LE46" s="116"/>
      <c r="LF46" s="116"/>
      <c r="LG46" s="116"/>
      <c r="LH46" s="116"/>
      <c r="LI46" s="116"/>
      <c r="LJ46" s="116"/>
      <c r="LK46" s="116"/>
      <c r="LL46" s="116"/>
      <c r="LM46" s="116"/>
      <c r="LN46" s="116"/>
      <c r="LO46" s="116"/>
      <c r="LP46" s="116"/>
      <c r="LQ46" s="116"/>
      <c r="LR46" s="116"/>
      <c r="LS46" s="116"/>
      <c r="LT46" s="116"/>
      <c r="LU46" s="116"/>
      <c r="LV46" s="116"/>
      <c r="LW46" s="116"/>
      <c r="LX46" s="116"/>
      <c r="LY46" s="116"/>
      <c r="LZ46" s="116"/>
      <c r="MA46" s="116"/>
      <c r="MB46" s="116"/>
      <c r="MC46" s="116"/>
      <c r="MD46" s="116"/>
      <c r="ME46" s="116"/>
      <c r="MF46" s="116"/>
      <c r="MG46" s="116"/>
      <c r="MH46" s="116"/>
      <c r="MI46" s="116"/>
      <c r="MJ46" s="116"/>
      <c r="MK46" s="116"/>
      <c r="ML46" s="116"/>
      <c r="MM46" s="116"/>
      <c r="MN46" s="116"/>
      <c r="MO46" s="116"/>
      <c r="MP46" s="116"/>
      <c r="MQ46" s="116"/>
      <c r="MR46" s="116"/>
      <c r="MS46" s="116"/>
      <c r="MT46" s="116"/>
      <c r="MU46" s="116"/>
      <c r="MV46" s="116"/>
      <c r="MW46" s="116"/>
      <c r="MX46" s="116"/>
      <c r="MY46" s="116"/>
      <c r="MZ46" s="116"/>
      <c r="NA46" s="116"/>
      <c r="NB46" s="116"/>
      <c r="NC46" s="116"/>
      <c r="ND46" s="116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6"/>
      <c r="NY46" s="116"/>
      <c r="NZ46" s="116"/>
      <c r="OA46" s="116"/>
      <c r="OB46" s="116"/>
      <c r="OC46" s="116"/>
      <c r="OD46" s="116"/>
      <c r="OE46" s="116"/>
      <c r="OF46" s="116"/>
      <c r="OG46" s="116"/>
      <c r="OH46" s="116"/>
      <c r="OI46" s="116"/>
      <c r="OJ46" s="116"/>
      <c r="OK46" s="116"/>
      <c r="OL46" s="116"/>
      <c r="OM46" s="116"/>
      <c r="ON46" s="116"/>
      <c r="OO46" s="116"/>
      <c r="OP46" s="116"/>
      <c r="OQ46" s="116"/>
      <c r="OR46" s="116"/>
      <c r="OS46" s="116"/>
      <c r="OT46" s="116"/>
      <c r="OU46" s="116"/>
      <c r="OV46" s="116"/>
      <c r="OW46" s="116"/>
      <c r="OX46" s="116"/>
      <c r="OY46" s="116"/>
      <c r="OZ46" s="116"/>
      <c r="PA46" s="116"/>
      <c r="PB46" s="116"/>
      <c r="PC46" s="116"/>
      <c r="PD46" s="116"/>
      <c r="PE46" s="116"/>
      <c r="PF46" s="116"/>
      <c r="PG46" s="116"/>
      <c r="PH46" s="116"/>
      <c r="PI46" s="116"/>
      <c r="PJ46" s="116"/>
      <c r="PK46" s="116"/>
      <c r="PL46" s="116"/>
      <c r="PM46" s="116"/>
      <c r="PN46" s="116"/>
      <c r="PO46" s="116"/>
      <c r="PP46" s="116"/>
      <c r="PQ46" s="116"/>
      <c r="PR46" s="116"/>
      <c r="PS46" s="116"/>
      <c r="PT46" s="116"/>
      <c r="PU46" s="116"/>
      <c r="PV46" s="116"/>
      <c r="PW46" s="116"/>
      <c r="PX46" s="116"/>
      <c r="PY46" s="116"/>
      <c r="PZ46" s="116"/>
      <c r="QA46" s="116"/>
      <c r="QB46" s="116"/>
      <c r="QC46" s="116"/>
      <c r="QD46" s="116"/>
      <c r="QE46" s="116"/>
      <c r="QF46" s="116"/>
      <c r="QG46" s="116"/>
      <c r="QH46" s="116"/>
      <c r="QI46" s="116"/>
      <c r="QJ46" s="116"/>
      <c r="QK46" s="116"/>
      <c r="QL46" s="116"/>
      <c r="QM46" s="116"/>
      <c r="QN46" s="116"/>
      <c r="QO46" s="116"/>
      <c r="QP46" s="116"/>
      <c r="QQ46" s="116"/>
      <c r="QR46" s="116"/>
      <c r="QS46" s="116"/>
      <c r="QT46" s="116"/>
      <c r="QU46" s="116"/>
      <c r="QV46" s="116"/>
      <c r="QW46" s="116"/>
      <c r="QX46" s="116"/>
      <c r="QY46" s="116"/>
      <c r="QZ46" s="116"/>
      <c r="RA46" s="116"/>
      <c r="RB46" s="116"/>
      <c r="RC46" s="116"/>
      <c r="RD46" s="116"/>
      <c r="RE46" s="116"/>
      <c r="RF46" s="116"/>
      <c r="RG46" s="116"/>
      <c r="RH46" s="116"/>
      <c r="RI46" s="116"/>
      <c r="RJ46" s="116"/>
      <c r="RK46" s="116"/>
      <c r="RL46" s="116"/>
      <c r="RM46" s="116"/>
      <c r="RN46" s="116"/>
      <c r="RO46" s="116"/>
      <c r="RP46" s="116"/>
      <c r="RQ46" s="116"/>
      <c r="RR46" s="116"/>
      <c r="RS46" s="116"/>
      <c r="RT46" s="116"/>
      <c r="RU46" s="116"/>
      <c r="RV46" s="116"/>
      <c r="RW46" s="116"/>
      <c r="RX46" s="116"/>
      <c r="RY46" s="116"/>
      <c r="RZ46" s="116"/>
      <c r="SA46" s="116"/>
      <c r="SB46" s="116"/>
      <c r="SC46" s="116"/>
      <c r="SD46" s="114"/>
      <c r="SE46" s="116"/>
      <c r="SF46" s="116"/>
      <c r="SG46" s="116"/>
      <c r="SH46" s="116"/>
      <c r="SI46" s="116"/>
      <c r="SJ46" s="117"/>
    </row>
    <row r="47" spans="1:504" ht="18">
      <c r="A47" s="42" t="s">
        <v>519</v>
      </c>
      <c r="B47" s="56" t="s">
        <v>559</v>
      </c>
      <c r="C47" s="130"/>
      <c r="D47" s="93">
        <f t="shared" si="3"/>
        <v>0</v>
      </c>
      <c r="E47" s="11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  <c r="KZ47" s="116"/>
      <c r="LA47" s="116"/>
      <c r="LB47" s="116"/>
      <c r="LC47" s="116"/>
      <c r="LD47" s="116"/>
      <c r="LE47" s="116"/>
      <c r="LF47" s="116"/>
      <c r="LG47" s="116"/>
      <c r="LH47" s="116"/>
      <c r="LI47" s="116"/>
      <c r="LJ47" s="116"/>
      <c r="LK47" s="116"/>
      <c r="LL47" s="116"/>
      <c r="LM47" s="116"/>
      <c r="LN47" s="116"/>
      <c r="LO47" s="116"/>
      <c r="LP47" s="116"/>
      <c r="LQ47" s="116"/>
      <c r="LR47" s="116"/>
      <c r="LS47" s="116"/>
      <c r="LT47" s="116"/>
      <c r="LU47" s="116"/>
      <c r="LV47" s="116"/>
      <c r="LW47" s="116"/>
      <c r="LX47" s="116"/>
      <c r="LY47" s="116"/>
      <c r="LZ47" s="116"/>
      <c r="MA47" s="116"/>
      <c r="MB47" s="116"/>
      <c r="MC47" s="116"/>
      <c r="MD47" s="116"/>
      <c r="ME47" s="116"/>
      <c r="MF47" s="116"/>
      <c r="MG47" s="116"/>
      <c r="MH47" s="116"/>
      <c r="MI47" s="116"/>
      <c r="MJ47" s="116"/>
      <c r="MK47" s="116"/>
      <c r="ML47" s="116"/>
      <c r="MM47" s="116"/>
      <c r="MN47" s="116"/>
      <c r="MO47" s="116"/>
      <c r="MP47" s="116"/>
      <c r="MQ47" s="116"/>
      <c r="MR47" s="116"/>
      <c r="MS47" s="116"/>
      <c r="MT47" s="116"/>
      <c r="MU47" s="116"/>
      <c r="MV47" s="116"/>
      <c r="MW47" s="116"/>
      <c r="MX47" s="116"/>
      <c r="MY47" s="116"/>
      <c r="MZ47" s="116"/>
      <c r="NA47" s="116"/>
      <c r="NB47" s="116"/>
      <c r="NC47" s="116"/>
      <c r="ND47" s="116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6"/>
      <c r="NY47" s="116"/>
      <c r="NZ47" s="116"/>
      <c r="OA47" s="116"/>
      <c r="OB47" s="116"/>
      <c r="OC47" s="116"/>
      <c r="OD47" s="116"/>
      <c r="OE47" s="116"/>
      <c r="OF47" s="116"/>
      <c r="OG47" s="116"/>
      <c r="OH47" s="116"/>
      <c r="OI47" s="116"/>
      <c r="OJ47" s="116"/>
      <c r="OK47" s="116"/>
      <c r="OL47" s="116"/>
      <c r="OM47" s="116"/>
      <c r="ON47" s="116"/>
      <c r="OO47" s="116"/>
      <c r="OP47" s="116"/>
      <c r="OQ47" s="116"/>
      <c r="OR47" s="116"/>
      <c r="OS47" s="116"/>
      <c r="OT47" s="116"/>
      <c r="OU47" s="116"/>
      <c r="OV47" s="116"/>
      <c r="OW47" s="116"/>
      <c r="OX47" s="116"/>
      <c r="OY47" s="116"/>
      <c r="OZ47" s="116"/>
      <c r="PA47" s="116"/>
      <c r="PB47" s="116"/>
      <c r="PC47" s="116"/>
      <c r="PD47" s="116"/>
      <c r="PE47" s="116"/>
      <c r="PF47" s="116"/>
      <c r="PG47" s="116"/>
      <c r="PH47" s="116"/>
      <c r="PI47" s="116"/>
      <c r="PJ47" s="116"/>
      <c r="PK47" s="116"/>
      <c r="PL47" s="116"/>
      <c r="PM47" s="116"/>
      <c r="PN47" s="116"/>
      <c r="PO47" s="116"/>
      <c r="PP47" s="116"/>
      <c r="PQ47" s="116"/>
      <c r="PR47" s="116"/>
      <c r="PS47" s="116"/>
      <c r="PT47" s="116"/>
      <c r="PU47" s="116"/>
      <c r="PV47" s="116"/>
      <c r="PW47" s="116"/>
      <c r="PX47" s="116"/>
      <c r="PY47" s="116"/>
      <c r="PZ47" s="116"/>
      <c r="QA47" s="116"/>
      <c r="QB47" s="116"/>
      <c r="QC47" s="116"/>
      <c r="QD47" s="116"/>
      <c r="QE47" s="116"/>
      <c r="QF47" s="116"/>
      <c r="QG47" s="116"/>
      <c r="QH47" s="116"/>
      <c r="QI47" s="116"/>
      <c r="QJ47" s="116"/>
      <c r="QK47" s="116"/>
      <c r="QL47" s="116"/>
      <c r="QM47" s="116"/>
      <c r="QN47" s="116"/>
      <c r="QO47" s="116"/>
      <c r="QP47" s="116"/>
      <c r="QQ47" s="116"/>
      <c r="QR47" s="116"/>
      <c r="QS47" s="116"/>
      <c r="QT47" s="116"/>
      <c r="QU47" s="116"/>
      <c r="QV47" s="116"/>
      <c r="QW47" s="116"/>
      <c r="QX47" s="116"/>
      <c r="QY47" s="116"/>
      <c r="QZ47" s="116"/>
      <c r="RA47" s="116"/>
      <c r="RB47" s="116"/>
      <c r="RC47" s="116"/>
      <c r="RD47" s="116"/>
      <c r="RE47" s="116"/>
      <c r="RF47" s="116"/>
      <c r="RG47" s="116"/>
      <c r="RH47" s="116"/>
      <c r="RI47" s="116"/>
      <c r="RJ47" s="116"/>
      <c r="RK47" s="116"/>
      <c r="RL47" s="116"/>
      <c r="RM47" s="116"/>
      <c r="RN47" s="116"/>
      <c r="RO47" s="116"/>
      <c r="RP47" s="116"/>
      <c r="RQ47" s="116"/>
      <c r="RR47" s="116"/>
      <c r="RS47" s="116"/>
      <c r="RT47" s="116"/>
      <c r="RU47" s="116"/>
      <c r="RV47" s="116"/>
      <c r="RW47" s="116"/>
      <c r="RX47" s="116"/>
      <c r="RY47" s="116"/>
      <c r="RZ47" s="116"/>
      <c r="SA47" s="116"/>
      <c r="SB47" s="116"/>
      <c r="SC47" s="116"/>
      <c r="SD47" s="116"/>
      <c r="SE47" s="116"/>
      <c r="SF47" s="116"/>
      <c r="SG47" s="116"/>
      <c r="SH47" s="116"/>
      <c r="SI47" s="116"/>
      <c r="SJ47" s="117"/>
    </row>
    <row r="48" spans="1:504" ht="18">
      <c r="A48" s="42" t="s">
        <v>519</v>
      </c>
      <c r="B48" s="56" t="s">
        <v>560</v>
      </c>
      <c r="C48" s="130"/>
      <c r="D48" s="93">
        <f t="shared" si="3"/>
        <v>0</v>
      </c>
      <c r="E48" s="11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  <c r="KZ48" s="116"/>
      <c r="LA48" s="116"/>
      <c r="LB48" s="116"/>
      <c r="LC48" s="116"/>
      <c r="LD48" s="116"/>
      <c r="LE48" s="116"/>
      <c r="LF48" s="116"/>
      <c r="LG48" s="116"/>
      <c r="LH48" s="116"/>
      <c r="LI48" s="116"/>
      <c r="LJ48" s="116"/>
      <c r="LK48" s="116"/>
      <c r="LL48" s="116"/>
      <c r="LM48" s="116"/>
      <c r="LN48" s="116"/>
      <c r="LO48" s="116"/>
      <c r="LP48" s="116"/>
      <c r="LQ48" s="116"/>
      <c r="LR48" s="116"/>
      <c r="LS48" s="116"/>
      <c r="LT48" s="116"/>
      <c r="LU48" s="116"/>
      <c r="LV48" s="116"/>
      <c r="LW48" s="116"/>
      <c r="LX48" s="116"/>
      <c r="LY48" s="116"/>
      <c r="LZ48" s="116"/>
      <c r="MA48" s="116"/>
      <c r="MB48" s="116"/>
      <c r="MC48" s="116"/>
      <c r="MD48" s="116"/>
      <c r="ME48" s="116"/>
      <c r="MF48" s="116"/>
      <c r="MG48" s="116"/>
      <c r="MH48" s="116"/>
      <c r="MI48" s="116"/>
      <c r="MJ48" s="116"/>
      <c r="MK48" s="116"/>
      <c r="ML48" s="116"/>
      <c r="MM48" s="116"/>
      <c r="MN48" s="116"/>
      <c r="MO48" s="116"/>
      <c r="MP48" s="116"/>
      <c r="MQ48" s="116"/>
      <c r="MR48" s="116"/>
      <c r="MS48" s="116"/>
      <c r="MT48" s="116"/>
      <c r="MU48" s="116"/>
      <c r="MV48" s="116"/>
      <c r="MW48" s="116"/>
      <c r="MX48" s="116"/>
      <c r="MY48" s="116"/>
      <c r="MZ48" s="116"/>
      <c r="NA48" s="116"/>
      <c r="NB48" s="116"/>
      <c r="NC48" s="116"/>
      <c r="ND48" s="116"/>
      <c r="NE48" s="116"/>
      <c r="NF48" s="116"/>
      <c r="NG48" s="116"/>
      <c r="NH48" s="116"/>
      <c r="NI48" s="116"/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6"/>
      <c r="NY48" s="116"/>
      <c r="NZ48" s="116"/>
      <c r="OA48" s="116"/>
      <c r="OB48" s="116"/>
      <c r="OC48" s="116"/>
      <c r="OD48" s="116"/>
      <c r="OE48" s="116"/>
      <c r="OF48" s="116"/>
      <c r="OG48" s="116"/>
      <c r="OH48" s="116"/>
      <c r="OI48" s="116"/>
      <c r="OJ48" s="116"/>
      <c r="OK48" s="116"/>
      <c r="OL48" s="116"/>
      <c r="OM48" s="116"/>
      <c r="ON48" s="116"/>
      <c r="OO48" s="116"/>
      <c r="OP48" s="116"/>
      <c r="OQ48" s="116"/>
      <c r="OR48" s="116"/>
      <c r="OS48" s="116"/>
      <c r="OT48" s="116"/>
      <c r="OU48" s="116"/>
      <c r="OV48" s="116"/>
      <c r="OW48" s="116"/>
      <c r="OX48" s="116"/>
      <c r="OY48" s="116"/>
      <c r="OZ48" s="116"/>
      <c r="PA48" s="116"/>
      <c r="PB48" s="116"/>
      <c r="PC48" s="116"/>
      <c r="PD48" s="116"/>
      <c r="PE48" s="116"/>
      <c r="PF48" s="116"/>
      <c r="PG48" s="116"/>
      <c r="PH48" s="116"/>
      <c r="PI48" s="116"/>
      <c r="PJ48" s="116"/>
      <c r="PK48" s="116"/>
      <c r="PL48" s="116"/>
      <c r="PM48" s="116"/>
      <c r="PN48" s="116"/>
      <c r="PO48" s="116"/>
      <c r="PP48" s="116"/>
      <c r="PQ48" s="116"/>
      <c r="PR48" s="116"/>
      <c r="PS48" s="116"/>
      <c r="PT48" s="116"/>
      <c r="PU48" s="116"/>
      <c r="PV48" s="116"/>
      <c r="PW48" s="116"/>
      <c r="PX48" s="116"/>
      <c r="PY48" s="116"/>
      <c r="PZ48" s="116"/>
      <c r="QA48" s="116"/>
      <c r="QB48" s="116"/>
      <c r="QC48" s="116"/>
      <c r="QD48" s="116"/>
      <c r="QE48" s="116"/>
      <c r="QF48" s="116"/>
      <c r="QG48" s="116"/>
      <c r="QH48" s="116"/>
      <c r="QI48" s="116"/>
      <c r="QJ48" s="116"/>
      <c r="QK48" s="116"/>
      <c r="QL48" s="116"/>
      <c r="QM48" s="116"/>
      <c r="QN48" s="116"/>
      <c r="QO48" s="116"/>
      <c r="QP48" s="116"/>
      <c r="QQ48" s="116"/>
      <c r="QR48" s="116"/>
      <c r="QS48" s="116"/>
      <c r="QT48" s="116"/>
      <c r="QU48" s="116"/>
      <c r="QV48" s="116"/>
      <c r="QW48" s="116"/>
      <c r="QX48" s="116"/>
      <c r="QY48" s="116"/>
      <c r="QZ48" s="116"/>
      <c r="RA48" s="116"/>
      <c r="RB48" s="116"/>
      <c r="RC48" s="116"/>
      <c r="RD48" s="116"/>
      <c r="RE48" s="116"/>
      <c r="RF48" s="116"/>
      <c r="RG48" s="116"/>
      <c r="RH48" s="116"/>
      <c r="RI48" s="116"/>
      <c r="RJ48" s="116"/>
      <c r="RK48" s="116"/>
      <c r="RL48" s="116"/>
      <c r="RM48" s="116"/>
      <c r="RN48" s="116"/>
      <c r="RO48" s="116"/>
      <c r="RP48" s="116"/>
      <c r="RQ48" s="116"/>
      <c r="RR48" s="116"/>
      <c r="RS48" s="116"/>
      <c r="RT48" s="116"/>
      <c r="RU48" s="116"/>
      <c r="RV48" s="116"/>
      <c r="RW48" s="116"/>
      <c r="RX48" s="116"/>
      <c r="RY48" s="116"/>
      <c r="RZ48" s="116"/>
      <c r="SA48" s="116"/>
      <c r="SB48" s="116"/>
      <c r="SC48" s="116"/>
      <c r="SD48" s="116"/>
      <c r="SE48" s="116"/>
      <c r="SF48" s="116"/>
      <c r="SG48" s="116"/>
      <c r="SH48" s="116"/>
      <c r="SI48" s="116"/>
      <c r="SJ48" s="117"/>
    </row>
    <row r="49" spans="1:504" ht="18">
      <c r="A49" s="42" t="s">
        <v>519</v>
      </c>
      <c r="B49" s="56" t="s">
        <v>561</v>
      </c>
      <c r="C49" s="130"/>
      <c r="D49" s="93">
        <f t="shared" si="3"/>
        <v>0</v>
      </c>
      <c r="E49" s="114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4"/>
      <c r="SE49" s="116"/>
      <c r="SF49" s="116"/>
      <c r="SG49" s="116"/>
      <c r="SH49" s="116"/>
      <c r="SI49" s="116"/>
      <c r="SJ49" s="117"/>
    </row>
    <row r="50" spans="1:504" ht="18">
      <c r="A50" s="42" t="s">
        <v>519</v>
      </c>
      <c r="B50" s="56" t="s">
        <v>562</v>
      </c>
      <c r="C50" s="130"/>
      <c r="D50" s="93">
        <f t="shared" si="3"/>
        <v>0</v>
      </c>
      <c r="E50" s="11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4"/>
      <c r="SE50" s="116"/>
      <c r="SF50" s="116"/>
      <c r="SG50" s="116"/>
      <c r="SH50" s="116"/>
      <c r="SI50" s="116"/>
      <c r="SJ50" s="117"/>
    </row>
    <row r="51" spans="1:504" ht="18">
      <c r="A51" s="42" t="s">
        <v>519</v>
      </c>
      <c r="B51" s="56" t="s">
        <v>563</v>
      </c>
      <c r="C51" s="130"/>
      <c r="D51" s="93">
        <f t="shared" si="3"/>
        <v>0</v>
      </c>
      <c r="E51" s="11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4"/>
      <c r="SE51" s="116"/>
      <c r="SF51" s="116"/>
      <c r="SG51" s="116"/>
      <c r="SH51" s="116"/>
      <c r="SI51" s="116"/>
      <c r="SJ51" s="117"/>
    </row>
    <row r="52" spans="1:504" ht="18">
      <c r="A52" s="42" t="s">
        <v>519</v>
      </c>
      <c r="B52" s="56" t="s">
        <v>564</v>
      </c>
      <c r="C52" s="130"/>
      <c r="D52" s="93">
        <f t="shared" si="3"/>
        <v>0</v>
      </c>
      <c r="E52" s="11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7"/>
    </row>
    <row r="53" spans="1:504" ht="18">
      <c r="A53" s="42" t="s">
        <v>519</v>
      </c>
      <c r="B53" s="56" t="s">
        <v>565</v>
      </c>
      <c r="C53" s="130"/>
      <c r="D53" s="93">
        <f t="shared" si="3"/>
        <v>0</v>
      </c>
      <c r="E53" s="11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7"/>
    </row>
    <row r="54" spans="1:504" ht="18">
      <c r="A54" s="42" t="s">
        <v>519</v>
      </c>
      <c r="B54" s="56" t="s">
        <v>566</v>
      </c>
      <c r="C54" s="130"/>
      <c r="D54" s="93">
        <f t="shared" si="3"/>
        <v>0</v>
      </c>
      <c r="E54" s="114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4"/>
      <c r="SE54" s="116"/>
      <c r="SF54" s="116"/>
      <c r="SG54" s="116"/>
      <c r="SH54" s="116"/>
      <c r="SI54" s="116"/>
      <c r="SJ54" s="117"/>
    </row>
    <row r="55" spans="1:504" ht="18">
      <c r="A55" s="42" t="s">
        <v>519</v>
      </c>
      <c r="B55" s="56" t="s">
        <v>567</v>
      </c>
      <c r="C55" s="130"/>
      <c r="D55" s="93">
        <f t="shared" si="3"/>
        <v>0</v>
      </c>
      <c r="E55" s="114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6"/>
      <c r="LJ55" s="116"/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6"/>
      <c r="LY55" s="116"/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6"/>
      <c r="MN55" s="116"/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6"/>
      <c r="NC55" s="116"/>
      <c r="ND55" s="116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6"/>
      <c r="NS55" s="116"/>
      <c r="NT55" s="116"/>
      <c r="NU55" s="116"/>
      <c r="NV55" s="116"/>
      <c r="NW55" s="116"/>
      <c r="NX55" s="116"/>
      <c r="NY55" s="116"/>
      <c r="NZ55" s="116"/>
      <c r="OA55" s="116"/>
      <c r="OB55" s="116"/>
      <c r="OC55" s="116"/>
      <c r="OD55" s="116"/>
      <c r="OE55" s="116"/>
      <c r="OF55" s="116"/>
      <c r="OG55" s="116"/>
      <c r="OH55" s="116"/>
      <c r="OI55" s="116"/>
      <c r="OJ55" s="116"/>
      <c r="OK55" s="116"/>
      <c r="OL55" s="116"/>
      <c r="OM55" s="116"/>
      <c r="ON55" s="116"/>
      <c r="OO55" s="116"/>
      <c r="OP55" s="116"/>
      <c r="OQ55" s="116"/>
      <c r="OR55" s="116"/>
      <c r="OS55" s="116"/>
      <c r="OT55" s="116"/>
      <c r="OU55" s="116"/>
      <c r="OV55" s="116"/>
      <c r="OW55" s="116"/>
      <c r="OX55" s="116"/>
      <c r="OY55" s="116"/>
      <c r="OZ55" s="116"/>
      <c r="PA55" s="116"/>
      <c r="PB55" s="116"/>
      <c r="PC55" s="116"/>
      <c r="PD55" s="116"/>
      <c r="PE55" s="116"/>
      <c r="PF55" s="116"/>
      <c r="PG55" s="116"/>
      <c r="PH55" s="116"/>
      <c r="PI55" s="116"/>
      <c r="PJ55" s="116"/>
      <c r="PK55" s="116"/>
      <c r="PL55" s="116"/>
      <c r="PM55" s="116"/>
      <c r="PN55" s="116"/>
      <c r="PO55" s="116"/>
      <c r="PP55" s="116"/>
      <c r="PQ55" s="116"/>
      <c r="PR55" s="116"/>
      <c r="PS55" s="116"/>
      <c r="PT55" s="116"/>
      <c r="PU55" s="116"/>
      <c r="PV55" s="116"/>
      <c r="PW55" s="116"/>
      <c r="PX55" s="116"/>
      <c r="PY55" s="116"/>
      <c r="PZ55" s="116"/>
      <c r="QA55" s="116"/>
      <c r="QB55" s="116"/>
      <c r="QC55" s="116"/>
      <c r="QD55" s="116"/>
      <c r="QE55" s="116"/>
      <c r="QF55" s="116"/>
      <c r="QG55" s="116"/>
      <c r="QH55" s="116"/>
      <c r="QI55" s="116"/>
      <c r="QJ55" s="116"/>
      <c r="QK55" s="116"/>
      <c r="QL55" s="116"/>
      <c r="QM55" s="116"/>
      <c r="QN55" s="116"/>
      <c r="QO55" s="116"/>
      <c r="QP55" s="116"/>
      <c r="QQ55" s="116"/>
      <c r="QR55" s="116"/>
      <c r="QS55" s="116"/>
      <c r="QT55" s="116"/>
      <c r="QU55" s="116"/>
      <c r="QV55" s="116"/>
      <c r="QW55" s="116"/>
      <c r="QX55" s="116"/>
      <c r="QY55" s="116"/>
      <c r="QZ55" s="116"/>
      <c r="RA55" s="116"/>
      <c r="RB55" s="116"/>
      <c r="RC55" s="116"/>
      <c r="RD55" s="116"/>
      <c r="RE55" s="116"/>
      <c r="RF55" s="116"/>
      <c r="RG55" s="116"/>
      <c r="RH55" s="116"/>
      <c r="RI55" s="116"/>
      <c r="RJ55" s="116"/>
      <c r="RK55" s="116"/>
      <c r="RL55" s="116"/>
      <c r="RM55" s="116"/>
      <c r="RN55" s="116"/>
      <c r="RO55" s="116"/>
      <c r="RP55" s="116"/>
      <c r="RQ55" s="116"/>
      <c r="RR55" s="116"/>
      <c r="RS55" s="116"/>
      <c r="RT55" s="116"/>
      <c r="RU55" s="116"/>
      <c r="RV55" s="116"/>
      <c r="RW55" s="116"/>
      <c r="RX55" s="116"/>
      <c r="RY55" s="116"/>
      <c r="RZ55" s="116"/>
      <c r="SA55" s="116"/>
      <c r="SB55" s="116"/>
      <c r="SC55" s="116"/>
      <c r="SD55" s="114"/>
      <c r="SE55" s="116"/>
      <c r="SF55" s="116"/>
      <c r="SG55" s="116"/>
      <c r="SH55" s="116"/>
      <c r="SI55" s="116"/>
      <c r="SJ55" s="117"/>
    </row>
    <row r="56" spans="1:504" ht="18">
      <c r="A56" s="42" t="s">
        <v>519</v>
      </c>
      <c r="B56" s="56" t="s">
        <v>568</v>
      </c>
      <c r="C56" s="130"/>
      <c r="D56" s="93">
        <f t="shared" si="3"/>
        <v>0</v>
      </c>
      <c r="E56" s="114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6"/>
      <c r="LJ56" s="116"/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6"/>
      <c r="LY56" s="116"/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6"/>
      <c r="MN56" s="116"/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6"/>
      <c r="NC56" s="116"/>
      <c r="ND56" s="116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6"/>
      <c r="NS56" s="116"/>
      <c r="NT56" s="116"/>
      <c r="NU56" s="116"/>
      <c r="NV56" s="116"/>
      <c r="NW56" s="116"/>
      <c r="NX56" s="116"/>
      <c r="NY56" s="116"/>
      <c r="NZ56" s="116"/>
      <c r="OA56" s="116"/>
      <c r="OB56" s="116"/>
      <c r="OC56" s="116"/>
      <c r="OD56" s="116"/>
      <c r="OE56" s="116"/>
      <c r="OF56" s="116"/>
      <c r="OG56" s="116"/>
      <c r="OH56" s="116"/>
      <c r="OI56" s="116"/>
      <c r="OJ56" s="116"/>
      <c r="OK56" s="116"/>
      <c r="OL56" s="116"/>
      <c r="OM56" s="116"/>
      <c r="ON56" s="116"/>
      <c r="OO56" s="116"/>
      <c r="OP56" s="116"/>
      <c r="OQ56" s="116"/>
      <c r="OR56" s="116"/>
      <c r="OS56" s="116"/>
      <c r="OT56" s="116"/>
      <c r="OU56" s="116"/>
      <c r="OV56" s="116"/>
      <c r="OW56" s="116"/>
      <c r="OX56" s="116"/>
      <c r="OY56" s="116"/>
      <c r="OZ56" s="116"/>
      <c r="PA56" s="116"/>
      <c r="PB56" s="116"/>
      <c r="PC56" s="116"/>
      <c r="PD56" s="116"/>
      <c r="PE56" s="116"/>
      <c r="PF56" s="116"/>
      <c r="PG56" s="116"/>
      <c r="PH56" s="116"/>
      <c r="PI56" s="116"/>
      <c r="PJ56" s="116"/>
      <c r="PK56" s="116"/>
      <c r="PL56" s="116"/>
      <c r="PM56" s="116"/>
      <c r="PN56" s="116"/>
      <c r="PO56" s="116"/>
      <c r="PP56" s="116"/>
      <c r="PQ56" s="116"/>
      <c r="PR56" s="116"/>
      <c r="PS56" s="116"/>
      <c r="PT56" s="116"/>
      <c r="PU56" s="116"/>
      <c r="PV56" s="116"/>
      <c r="PW56" s="116"/>
      <c r="PX56" s="116"/>
      <c r="PY56" s="116"/>
      <c r="PZ56" s="116"/>
      <c r="QA56" s="116"/>
      <c r="QB56" s="116"/>
      <c r="QC56" s="116"/>
      <c r="QD56" s="116"/>
      <c r="QE56" s="116"/>
      <c r="QF56" s="116"/>
      <c r="QG56" s="116"/>
      <c r="QH56" s="116"/>
      <c r="QI56" s="116"/>
      <c r="QJ56" s="116"/>
      <c r="QK56" s="116"/>
      <c r="QL56" s="116"/>
      <c r="QM56" s="116"/>
      <c r="QN56" s="116"/>
      <c r="QO56" s="116"/>
      <c r="QP56" s="116"/>
      <c r="QQ56" s="116"/>
      <c r="QR56" s="116"/>
      <c r="QS56" s="116"/>
      <c r="QT56" s="116"/>
      <c r="QU56" s="116"/>
      <c r="QV56" s="116"/>
      <c r="QW56" s="116"/>
      <c r="QX56" s="116"/>
      <c r="QY56" s="116"/>
      <c r="QZ56" s="116"/>
      <c r="RA56" s="116"/>
      <c r="RB56" s="116"/>
      <c r="RC56" s="116"/>
      <c r="RD56" s="116"/>
      <c r="RE56" s="116"/>
      <c r="RF56" s="116"/>
      <c r="RG56" s="116"/>
      <c r="RH56" s="116"/>
      <c r="RI56" s="116"/>
      <c r="RJ56" s="116"/>
      <c r="RK56" s="116"/>
      <c r="RL56" s="116"/>
      <c r="RM56" s="116"/>
      <c r="RN56" s="116"/>
      <c r="RO56" s="116"/>
      <c r="RP56" s="116"/>
      <c r="RQ56" s="116"/>
      <c r="RR56" s="116"/>
      <c r="RS56" s="116"/>
      <c r="RT56" s="116"/>
      <c r="RU56" s="116"/>
      <c r="RV56" s="116"/>
      <c r="RW56" s="116"/>
      <c r="RX56" s="116"/>
      <c r="RY56" s="116"/>
      <c r="RZ56" s="116"/>
      <c r="SA56" s="116"/>
      <c r="SB56" s="116"/>
      <c r="SC56" s="116"/>
      <c r="SD56" s="114"/>
      <c r="SE56" s="116"/>
      <c r="SF56" s="116"/>
      <c r="SG56" s="116"/>
      <c r="SH56" s="116"/>
      <c r="SI56" s="116"/>
      <c r="SJ56" s="117"/>
    </row>
    <row r="57" spans="1:504" ht="18">
      <c r="A57" s="42" t="s">
        <v>519</v>
      </c>
      <c r="B57" s="56" t="s">
        <v>569</v>
      </c>
      <c r="C57" s="130"/>
      <c r="D57" s="93">
        <f t="shared" si="3"/>
        <v>0</v>
      </c>
      <c r="E57" s="114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  <c r="KZ57" s="116"/>
      <c r="LA57" s="116"/>
      <c r="LB57" s="116"/>
      <c r="LC57" s="116"/>
      <c r="LD57" s="116"/>
      <c r="LE57" s="116"/>
      <c r="LF57" s="116"/>
      <c r="LG57" s="116"/>
      <c r="LH57" s="116"/>
      <c r="LI57" s="116"/>
      <c r="LJ57" s="116"/>
      <c r="LK57" s="116"/>
      <c r="LL57" s="116"/>
      <c r="LM57" s="116"/>
      <c r="LN57" s="116"/>
      <c r="LO57" s="116"/>
      <c r="LP57" s="116"/>
      <c r="LQ57" s="116"/>
      <c r="LR57" s="116"/>
      <c r="LS57" s="116"/>
      <c r="LT57" s="116"/>
      <c r="LU57" s="116"/>
      <c r="LV57" s="116"/>
      <c r="LW57" s="116"/>
      <c r="LX57" s="116"/>
      <c r="LY57" s="116"/>
      <c r="LZ57" s="116"/>
      <c r="MA57" s="116"/>
      <c r="MB57" s="116"/>
      <c r="MC57" s="116"/>
      <c r="MD57" s="116"/>
      <c r="ME57" s="116"/>
      <c r="MF57" s="116"/>
      <c r="MG57" s="116"/>
      <c r="MH57" s="116"/>
      <c r="MI57" s="116"/>
      <c r="MJ57" s="116"/>
      <c r="MK57" s="116"/>
      <c r="ML57" s="116"/>
      <c r="MM57" s="116"/>
      <c r="MN57" s="116"/>
      <c r="MO57" s="116"/>
      <c r="MP57" s="116"/>
      <c r="MQ57" s="116"/>
      <c r="MR57" s="116"/>
      <c r="MS57" s="116"/>
      <c r="MT57" s="116"/>
      <c r="MU57" s="116"/>
      <c r="MV57" s="116"/>
      <c r="MW57" s="116"/>
      <c r="MX57" s="116"/>
      <c r="MY57" s="116"/>
      <c r="MZ57" s="116"/>
      <c r="NA57" s="116"/>
      <c r="NB57" s="116"/>
      <c r="NC57" s="116"/>
      <c r="ND57" s="116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6"/>
      <c r="NS57" s="116"/>
      <c r="NT57" s="116"/>
      <c r="NU57" s="116"/>
      <c r="NV57" s="116"/>
      <c r="NW57" s="116"/>
      <c r="NX57" s="116"/>
      <c r="NY57" s="116"/>
      <c r="NZ57" s="116"/>
      <c r="OA57" s="116"/>
      <c r="OB57" s="116"/>
      <c r="OC57" s="116"/>
      <c r="OD57" s="116"/>
      <c r="OE57" s="116"/>
      <c r="OF57" s="116"/>
      <c r="OG57" s="116"/>
      <c r="OH57" s="116"/>
      <c r="OI57" s="116"/>
      <c r="OJ57" s="116"/>
      <c r="OK57" s="116"/>
      <c r="OL57" s="116"/>
      <c r="OM57" s="116"/>
      <c r="ON57" s="116"/>
      <c r="OO57" s="116"/>
      <c r="OP57" s="116"/>
      <c r="OQ57" s="116"/>
      <c r="OR57" s="116"/>
      <c r="OS57" s="116"/>
      <c r="OT57" s="116"/>
      <c r="OU57" s="116"/>
      <c r="OV57" s="116"/>
      <c r="OW57" s="116"/>
      <c r="OX57" s="116"/>
      <c r="OY57" s="116"/>
      <c r="OZ57" s="116"/>
      <c r="PA57" s="116"/>
      <c r="PB57" s="116"/>
      <c r="PC57" s="116"/>
      <c r="PD57" s="116"/>
      <c r="PE57" s="116"/>
      <c r="PF57" s="116"/>
      <c r="PG57" s="116"/>
      <c r="PH57" s="116"/>
      <c r="PI57" s="116"/>
      <c r="PJ57" s="116"/>
      <c r="PK57" s="116"/>
      <c r="PL57" s="116"/>
      <c r="PM57" s="116"/>
      <c r="PN57" s="116"/>
      <c r="PO57" s="116"/>
      <c r="PP57" s="116"/>
      <c r="PQ57" s="116"/>
      <c r="PR57" s="116"/>
      <c r="PS57" s="116"/>
      <c r="PT57" s="116"/>
      <c r="PU57" s="116"/>
      <c r="PV57" s="116"/>
      <c r="PW57" s="116"/>
      <c r="PX57" s="116"/>
      <c r="PY57" s="116"/>
      <c r="PZ57" s="116"/>
      <c r="QA57" s="116"/>
      <c r="QB57" s="116"/>
      <c r="QC57" s="116"/>
      <c r="QD57" s="116"/>
      <c r="QE57" s="116"/>
      <c r="QF57" s="116"/>
      <c r="QG57" s="116"/>
      <c r="QH57" s="116"/>
      <c r="QI57" s="116"/>
      <c r="QJ57" s="116"/>
      <c r="QK57" s="116"/>
      <c r="QL57" s="116"/>
      <c r="QM57" s="116"/>
      <c r="QN57" s="116"/>
      <c r="QO57" s="116"/>
      <c r="QP57" s="116"/>
      <c r="QQ57" s="116"/>
      <c r="QR57" s="116"/>
      <c r="QS57" s="116"/>
      <c r="QT57" s="116"/>
      <c r="QU57" s="116"/>
      <c r="QV57" s="116"/>
      <c r="QW57" s="116"/>
      <c r="QX57" s="116"/>
      <c r="QY57" s="116"/>
      <c r="QZ57" s="116"/>
      <c r="RA57" s="116"/>
      <c r="RB57" s="116"/>
      <c r="RC57" s="116"/>
      <c r="RD57" s="116"/>
      <c r="RE57" s="116"/>
      <c r="RF57" s="116"/>
      <c r="RG57" s="116"/>
      <c r="RH57" s="116"/>
      <c r="RI57" s="116"/>
      <c r="RJ57" s="116"/>
      <c r="RK57" s="116"/>
      <c r="RL57" s="116"/>
      <c r="RM57" s="116"/>
      <c r="RN57" s="116"/>
      <c r="RO57" s="116"/>
      <c r="RP57" s="116"/>
      <c r="RQ57" s="116"/>
      <c r="RR57" s="116"/>
      <c r="RS57" s="116"/>
      <c r="RT57" s="116"/>
      <c r="RU57" s="116"/>
      <c r="RV57" s="116"/>
      <c r="RW57" s="116"/>
      <c r="RX57" s="116"/>
      <c r="RY57" s="116"/>
      <c r="RZ57" s="116"/>
      <c r="SA57" s="116"/>
      <c r="SB57" s="116"/>
      <c r="SC57" s="116"/>
      <c r="SD57" s="116"/>
      <c r="SE57" s="116"/>
      <c r="SF57" s="116"/>
      <c r="SG57" s="116"/>
      <c r="SH57" s="116"/>
      <c r="SI57" s="116"/>
      <c r="SJ57" s="117"/>
    </row>
    <row r="58" spans="1:504" ht="18">
      <c r="A58" s="42" t="s">
        <v>519</v>
      </c>
      <c r="B58" s="56" t="s">
        <v>570</v>
      </c>
      <c r="C58" s="130"/>
      <c r="D58" s="93">
        <f>C58+SUM(E58:SJ58)</f>
        <v>0</v>
      </c>
      <c r="E58" s="11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  <c r="KZ58" s="116"/>
      <c r="LA58" s="116"/>
      <c r="LB58" s="116"/>
      <c r="LC58" s="116"/>
      <c r="LD58" s="116"/>
      <c r="LE58" s="116"/>
      <c r="LF58" s="116"/>
      <c r="LG58" s="116"/>
      <c r="LH58" s="116"/>
      <c r="LI58" s="116"/>
      <c r="LJ58" s="116"/>
      <c r="LK58" s="116"/>
      <c r="LL58" s="116"/>
      <c r="LM58" s="116"/>
      <c r="LN58" s="116"/>
      <c r="LO58" s="116"/>
      <c r="LP58" s="116"/>
      <c r="LQ58" s="116"/>
      <c r="LR58" s="116"/>
      <c r="LS58" s="116"/>
      <c r="LT58" s="116"/>
      <c r="LU58" s="116"/>
      <c r="LV58" s="116"/>
      <c r="LW58" s="116"/>
      <c r="LX58" s="116"/>
      <c r="LY58" s="116"/>
      <c r="LZ58" s="116"/>
      <c r="MA58" s="116"/>
      <c r="MB58" s="116"/>
      <c r="MC58" s="116"/>
      <c r="MD58" s="116"/>
      <c r="ME58" s="116"/>
      <c r="MF58" s="116"/>
      <c r="MG58" s="116"/>
      <c r="MH58" s="116"/>
      <c r="MI58" s="116"/>
      <c r="MJ58" s="116"/>
      <c r="MK58" s="116"/>
      <c r="ML58" s="116"/>
      <c r="MM58" s="116"/>
      <c r="MN58" s="116"/>
      <c r="MO58" s="116"/>
      <c r="MP58" s="116"/>
      <c r="MQ58" s="116"/>
      <c r="MR58" s="116"/>
      <c r="MS58" s="116"/>
      <c r="MT58" s="116"/>
      <c r="MU58" s="116"/>
      <c r="MV58" s="116"/>
      <c r="MW58" s="116"/>
      <c r="MX58" s="116"/>
      <c r="MY58" s="116"/>
      <c r="MZ58" s="116"/>
      <c r="NA58" s="116"/>
      <c r="NB58" s="116"/>
      <c r="NC58" s="116"/>
      <c r="ND58" s="116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6"/>
      <c r="NS58" s="116"/>
      <c r="NT58" s="116"/>
      <c r="NU58" s="116"/>
      <c r="NV58" s="116"/>
      <c r="NW58" s="116"/>
      <c r="NX58" s="116"/>
      <c r="NY58" s="116"/>
      <c r="NZ58" s="116"/>
      <c r="OA58" s="116"/>
      <c r="OB58" s="116"/>
      <c r="OC58" s="116"/>
      <c r="OD58" s="116"/>
      <c r="OE58" s="116"/>
      <c r="OF58" s="116"/>
      <c r="OG58" s="116"/>
      <c r="OH58" s="116"/>
      <c r="OI58" s="116"/>
      <c r="OJ58" s="116"/>
      <c r="OK58" s="116"/>
      <c r="OL58" s="116"/>
      <c r="OM58" s="116"/>
      <c r="ON58" s="116"/>
      <c r="OO58" s="116"/>
      <c r="OP58" s="116"/>
      <c r="OQ58" s="116"/>
      <c r="OR58" s="116"/>
      <c r="OS58" s="116"/>
      <c r="OT58" s="116"/>
      <c r="OU58" s="116"/>
      <c r="OV58" s="116"/>
      <c r="OW58" s="116"/>
      <c r="OX58" s="116"/>
      <c r="OY58" s="116"/>
      <c r="OZ58" s="116"/>
      <c r="PA58" s="116"/>
      <c r="PB58" s="116"/>
      <c r="PC58" s="116"/>
      <c r="PD58" s="116"/>
      <c r="PE58" s="116"/>
      <c r="PF58" s="116"/>
      <c r="PG58" s="116"/>
      <c r="PH58" s="116"/>
      <c r="PI58" s="116"/>
      <c r="PJ58" s="116"/>
      <c r="PK58" s="116"/>
      <c r="PL58" s="116"/>
      <c r="PM58" s="116"/>
      <c r="PN58" s="116"/>
      <c r="PO58" s="116"/>
      <c r="PP58" s="116"/>
      <c r="PQ58" s="116"/>
      <c r="PR58" s="116"/>
      <c r="PS58" s="116"/>
      <c r="PT58" s="116"/>
      <c r="PU58" s="116"/>
      <c r="PV58" s="116"/>
      <c r="PW58" s="116"/>
      <c r="PX58" s="116"/>
      <c r="PY58" s="116"/>
      <c r="PZ58" s="116"/>
      <c r="QA58" s="116"/>
      <c r="QB58" s="116"/>
      <c r="QC58" s="116"/>
      <c r="QD58" s="116"/>
      <c r="QE58" s="116"/>
      <c r="QF58" s="116"/>
      <c r="QG58" s="116"/>
      <c r="QH58" s="116"/>
      <c r="QI58" s="116"/>
      <c r="QJ58" s="116"/>
      <c r="QK58" s="116"/>
      <c r="QL58" s="116"/>
      <c r="QM58" s="116"/>
      <c r="QN58" s="116"/>
      <c r="QO58" s="116"/>
      <c r="QP58" s="116"/>
      <c r="QQ58" s="116"/>
      <c r="QR58" s="116"/>
      <c r="QS58" s="116"/>
      <c r="QT58" s="116"/>
      <c r="QU58" s="116"/>
      <c r="QV58" s="116"/>
      <c r="QW58" s="116"/>
      <c r="QX58" s="116"/>
      <c r="QY58" s="116"/>
      <c r="QZ58" s="116"/>
      <c r="RA58" s="116"/>
      <c r="RB58" s="116"/>
      <c r="RC58" s="116"/>
      <c r="RD58" s="116"/>
      <c r="RE58" s="116"/>
      <c r="RF58" s="116"/>
      <c r="RG58" s="116"/>
      <c r="RH58" s="116"/>
      <c r="RI58" s="116"/>
      <c r="RJ58" s="116"/>
      <c r="RK58" s="116"/>
      <c r="RL58" s="116"/>
      <c r="RM58" s="116"/>
      <c r="RN58" s="116"/>
      <c r="RO58" s="116"/>
      <c r="RP58" s="116"/>
      <c r="RQ58" s="116"/>
      <c r="RR58" s="116"/>
      <c r="RS58" s="116"/>
      <c r="RT58" s="116"/>
      <c r="RU58" s="116"/>
      <c r="RV58" s="116"/>
      <c r="RW58" s="116"/>
      <c r="RX58" s="116"/>
      <c r="RY58" s="116"/>
      <c r="RZ58" s="116"/>
      <c r="SA58" s="116"/>
      <c r="SB58" s="116"/>
      <c r="SC58" s="116"/>
      <c r="SD58" s="116"/>
      <c r="SE58" s="116"/>
      <c r="SF58" s="116"/>
      <c r="SG58" s="116"/>
      <c r="SH58" s="116"/>
      <c r="SI58" s="116"/>
      <c r="SJ58" s="117"/>
    </row>
    <row r="59" spans="1:504" ht="18">
      <c r="A59" s="42" t="s">
        <v>519</v>
      </c>
      <c r="B59" s="56" t="s">
        <v>571</v>
      </c>
      <c r="C59" s="130"/>
      <c r="D59" s="93">
        <f t="shared" si="3"/>
        <v>0</v>
      </c>
      <c r="E59" s="11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  <c r="KZ59" s="116"/>
      <c r="LA59" s="116"/>
      <c r="LB59" s="116"/>
      <c r="LC59" s="116"/>
      <c r="LD59" s="116"/>
      <c r="LE59" s="116"/>
      <c r="LF59" s="116"/>
      <c r="LG59" s="116"/>
      <c r="LH59" s="116"/>
      <c r="LI59" s="116"/>
      <c r="LJ59" s="116"/>
      <c r="LK59" s="116"/>
      <c r="LL59" s="116"/>
      <c r="LM59" s="116"/>
      <c r="LN59" s="116"/>
      <c r="LO59" s="116"/>
      <c r="LP59" s="116"/>
      <c r="LQ59" s="116"/>
      <c r="LR59" s="116"/>
      <c r="LS59" s="116"/>
      <c r="LT59" s="116"/>
      <c r="LU59" s="116"/>
      <c r="LV59" s="116"/>
      <c r="LW59" s="116"/>
      <c r="LX59" s="116"/>
      <c r="LY59" s="116"/>
      <c r="LZ59" s="116"/>
      <c r="MA59" s="116"/>
      <c r="MB59" s="116"/>
      <c r="MC59" s="116"/>
      <c r="MD59" s="116"/>
      <c r="ME59" s="116"/>
      <c r="MF59" s="116"/>
      <c r="MG59" s="116"/>
      <c r="MH59" s="116"/>
      <c r="MI59" s="116"/>
      <c r="MJ59" s="116"/>
      <c r="MK59" s="116"/>
      <c r="ML59" s="116"/>
      <c r="MM59" s="116"/>
      <c r="MN59" s="116"/>
      <c r="MO59" s="116"/>
      <c r="MP59" s="116"/>
      <c r="MQ59" s="116"/>
      <c r="MR59" s="116"/>
      <c r="MS59" s="116"/>
      <c r="MT59" s="116"/>
      <c r="MU59" s="116"/>
      <c r="MV59" s="116"/>
      <c r="MW59" s="116"/>
      <c r="MX59" s="116"/>
      <c r="MY59" s="116"/>
      <c r="MZ59" s="116"/>
      <c r="NA59" s="116"/>
      <c r="NB59" s="116"/>
      <c r="NC59" s="116"/>
      <c r="ND59" s="116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6"/>
      <c r="NS59" s="116"/>
      <c r="NT59" s="116"/>
      <c r="NU59" s="116"/>
      <c r="NV59" s="116"/>
      <c r="NW59" s="116"/>
      <c r="NX59" s="116"/>
      <c r="NY59" s="116"/>
      <c r="NZ59" s="116"/>
      <c r="OA59" s="116"/>
      <c r="OB59" s="116"/>
      <c r="OC59" s="116"/>
      <c r="OD59" s="116"/>
      <c r="OE59" s="116"/>
      <c r="OF59" s="116"/>
      <c r="OG59" s="116"/>
      <c r="OH59" s="116"/>
      <c r="OI59" s="116"/>
      <c r="OJ59" s="116"/>
      <c r="OK59" s="116"/>
      <c r="OL59" s="116"/>
      <c r="OM59" s="116"/>
      <c r="ON59" s="116"/>
      <c r="OO59" s="116"/>
      <c r="OP59" s="116"/>
      <c r="OQ59" s="116"/>
      <c r="OR59" s="116"/>
      <c r="OS59" s="116"/>
      <c r="OT59" s="116"/>
      <c r="OU59" s="116"/>
      <c r="OV59" s="116"/>
      <c r="OW59" s="116"/>
      <c r="OX59" s="116"/>
      <c r="OY59" s="116"/>
      <c r="OZ59" s="116"/>
      <c r="PA59" s="116"/>
      <c r="PB59" s="116"/>
      <c r="PC59" s="116"/>
      <c r="PD59" s="116"/>
      <c r="PE59" s="116"/>
      <c r="PF59" s="116"/>
      <c r="PG59" s="116"/>
      <c r="PH59" s="116"/>
      <c r="PI59" s="116"/>
      <c r="PJ59" s="116"/>
      <c r="PK59" s="116"/>
      <c r="PL59" s="116"/>
      <c r="PM59" s="116"/>
      <c r="PN59" s="116"/>
      <c r="PO59" s="116"/>
      <c r="PP59" s="116"/>
      <c r="PQ59" s="116"/>
      <c r="PR59" s="116"/>
      <c r="PS59" s="116"/>
      <c r="PT59" s="116"/>
      <c r="PU59" s="116"/>
      <c r="PV59" s="116"/>
      <c r="PW59" s="116"/>
      <c r="PX59" s="116"/>
      <c r="PY59" s="116"/>
      <c r="PZ59" s="116"/>
      <c r="QA59" s="116"/>
      <c r="QB59" s="116"/>
      <c r="QC59" s="116"/>
      <c r="QD59" s="116"/>
      <c r="QE59" s="116"/>
      <c r="QF59" s="116"/>
      <c r="QG59" s="116"/>
      <c r="QH59" s="116"/>
      <c r="QI59" s="116"/>
      <c r="QJ59" s="116"/>
      <c r="QK59" s="116"/>
      <c r="QL59" s="116"/>
      <c r="QM59" s="116"/>
      <c r="QN59" s="116"/>
      <c r="QO59" s="116"/>
      <c r="QP59" s="116"/>
      <c r="QQ59" s="116"/>
      <c r="QR59" s="116"/>
      <c r="QS59" s="116"/>
      <c r="QT59" s="116"/>
      <c r="QU59" s="116"/>
      <c r="QV59" s="116"/>
      <c r="QW59" s="116"/>
      <c r="QX59" s="116"/>
      <c r="QY59" s="116"/>
      <c r="QZ59" s="116"/>
      <c r="RA59" s="116"/>
      <c r="RB59" s="116"/>
      <c r="RC59" s="116"/>
      <c r="RD59" s="116"/>
      <c r="RE59" s="116"/>
      <c r="RF59" s="116"/>
      <c r="RG59" s="116"/>
      <c r="RH59" s="116"/>
      <c r="RI59" s="116"/>
      <c r="RJ59" s="116"/>
      <c r="RK59" s="116"/>
      <c r="RL59" s="116"/>
      <c r="RM59" s="116"/>
      <c r="RN59" s="116"/>
      <c r="RO59" s="116"/>
      <c r="RP59" s="116"/>
      <c r="RQ59" s="116"/>
      <c r="RR59" s="116"/>
      <c r="RS59" s="116"/>
      <c r="RT59" s="116"/>
      <c r="RU59" s="116"/>
      <c r="RV59" s="116"/>
      <c r="RW59" s="116"/>
      <c r="RX59" s="116"/>
      <c r="RY59" s="116"/>
      <c r="RZ59" s="116"/>
      <c r="SA59" s="116"/>
      <c r="SB59" s="116"/>
      <c r="SC59" s="116"/>
      <c r="SD59" s="114"/>
      <c r="SE59" s="116"/>
      <c r="SF59" s="116"/>
      <c r="SG59" s="116"/>
      <c r="SH59" s="116"/>
      <c r="SI59" s="116"/>
      <c r="SJ59" s="117"/>
    </row>
    <row r="60" spans="1:504" ht="18">
      <c r="A60" s="42" t="s">
        <v>519</v>
      </c>
      <c r="B60" s="56" t="s">
        <v>572</v>
      </c>
      <c r="C60" s="130"/>
      <c r="D60" s="93">
        <f t="shared" si="3"/>
        <v>0</v>
      </c>
      <c r="E60" s="11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  <c r="IX60" s="116"/>
      <c r="IY60" s="116"/>
      <c r="IZ60" s="116"/>
      <c r="JA60" s="116"/>
      <c r="JB60" s="116"/>
      <c r="JC60" s="116"/>
      <c r="JD60" s="116"/>
      <c r="JE60" s="116"/>
      <c r="JF60" s="116"/>
      <c r="JG60" s="116"/>
      <c r="JH60" s="116"/>
      <c r="JI60" s="116"/>
      <c r="JJ60" s="116"/>
      <c r="JK60" s="116"/>
      <c r="JL60" s="116"/>
      <c r="JM60" s="116"/>
      <c r="JN60" s="116"/>
      <c r="JO60" s="116"/>
      <c r="JP60" s="116"/>
      <c r="JQ60" s="116"/>
      <c r="JR60" s="116"/>
      <c r="JS60" s="116"/>
      <c r="JT60" s="116"/>
      <c r="JU60" s="116"/>
      <c r="JV60" s="116"/>
      <c r="JW60" s="116"/>
      <c r="JX60" s="116"/>
      <c r="JY60" s="116"/>
      <c r="JZ60" s="116"/>
      <c r="KA60" s="116"/>
      <c r="KB60" s="116"/>
      <c r="KC60" s="116"/>
      <c r="KD60" s="116"/>
      <c r="KE60" s="116"/>
      <c r="KF60" s="116"/>
      <c r="KG60" s="116"/>
      <c r="KH60" s="116"/>
      <c r="KI60" s="116"/>
      <c r="KJ60" s="116"/>
      <c r="KK60" s="116"/>
      <c r="KL60" s="116"/>
      <c r="KM60" s="116"/>
      <c r="KN60" s="116"/>
      <c r="KO60" s="116"/>
      <c r="KP60" s="116"/>
      <c r="KQ60" s="116"/>
      <c r="KR60" s="116"/>
      <c r="KS60" s="116"/>
      <c r="KT60" s="116"/>
      <c r="KU60" s="116"/>
      <c r="KV60" s="116"/>
      <c r="KW60" s="116"/>
      <c r="KX60" s="116"/>
      <c r="KY60" s="116"/>
      <c r="KZ60" s="116"/>
      <c r="LA60" s="116"/>
      <c r="LB60" s="116"/>
      <c r="LC60" s="116"/>
      <c r="LD60" s="116"/>
      <c r="LE60" s="116"/>
      <c r="LF60" s="116"/>
      <c r="LG60" s="116"/>
      <c r="LH60" s="116"/>
      <c r="LI60" s="116"/>
      <c r="LJ60" s="116"/>
      <c r="LK60" s="116"/>
      <c r="LL60" s="116"/>
      <c r="LM60" s="116"/>
      <c r="LN60" s="116"/>
      <c r="LO60" s="116"/>
      <c r="LP60" s="116"/>
      <c r="LQ60" s="116"/>
      <c r="LR60" s="116"/>
      <c r="LS60" s="116"/>
      <c r="LT60" s="116"/>
      <c r="LU60" s="116"/>
      <c r="LV60" s="116"/>
      <c r="LW60" s="116"/>
      <c r="LX60" s="116"/>
      <c r="LY60" s="116"/>
      <c r="LZ60" s="116"/>
      <c r="MA60" s="116"/>
      <c r="MB60" s="116"/>
      <c r="MC60" s="116"/>
      <c r="MD60" s="116"/>
      <c r="ME60" s="116"/>
      <c r="MF60" s="116"/>
      <c r="MG60" s="116"/>
      <c r="MH60" s="116"/>
      <c r="MI60" s="116"/>
      <c r="MJ60" s="116"/>
      <c r="MK60" s="116"/>
      <c r="ML60" s="116"/>
      <c r="MM60" s="116"/>
      <c r="MN60" s="116"/>
      <c r="MO60" s="116"/>
      <c r="MP60" s="116"/>
      <c r="MQ60" s="116"/>
      <c r="MR60" s="116"/>
      <c r="MS60" s="116"/>
      <c r="MT60" s="116"/>
      <c r="MU60" s="116"/>
      <c r="MV60" s="116"/>
      <c r="MW60" s="116"/>
      <c r="MX60" s="116"/>
      <c r="MY60" s="116"/>
      <c r="MZ60" s="116"/>
      <c r="NA60" s="116"/>
      <c r="NB60" s="116"/>
      <c r="NC60" s="116"/>
      <c r="ND60" s="116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6"/>
      <c r="NS60" s="116"/>
      <c r="NT60" s="116"/>
      <c r="NU60" s="116"/>
      <c r="NV60" s="116"/>
      <c r="NW60" s="116"/>
      <c r="NX60" s="116"/>
      <c r="NY60" s="116"/>
      <c r="NZ60" s="116"/>
      <c r="OA60" s="116"/>
      <c r="OB60" s="116"/>
      <c r="OC60" s="116"/>
      <c r="OD60" s="116"/>
      <c r="OE60" s="116"/>
      <c r="OF60" s="116"/>
      <c r="OG60" s="116"/>
      <c r="OH60" s="116"/>
      <c r="OI60" s="116"/>
      <c r="OJ60" s="116"/>
      <c r="OK60" s="116"/>
      <c r="OL60" s="116"/>
      <c r="OM60" s="116"/>
      <c r="ON60" s="116"/>
      <c r="OO60" s="116"/>
      <c r="OP60" s="116"/>
      <c r="OQ60" s="116"/>
      <c r="OR60" s="116"/>
      <c r="OS60" s="116"/>
      <c r="OT60" s="116"/>
      <c r="OU60" s="116"/>
      <c r="OV60" s="116"/>
      <c r="OW60" s="116"/>
      <c r="OX60" s="116"/>
      <c r="OY60" s="116"/>
      <c r="OZ60" s="116"/>
      <c r="PA60" s="116"/>
      <c r="PB60" s="116"/>
      <c r="PC60" s="116"/>
      <c r="PD60" s="116"/>
      <c r="PE60" s="116"/>
      <c r="PF60" s="116"/>
      <c r="PG60" s="116"/>
      <c r="PH60" s="116"/>
      <c r="PI60" s="116"/>
      <c r="PJ60" s="116"/>
      <c r="PK60" s="116"/>
      <c r="PL60" s="116"/>
      <c r="PM60" s="116"/>
      <c r="PN60" s="116"/>
      <c r="PO60" s="116"/>
      <c r="PP60" s="116"/>
      <c r="PQ60" s="116"/>
      <c r="PR60" s="116"/>
      <c r="PS60" s="116"/>
      <c r="PT60" s="116"/>
      <c r="PU60" s="116"/>
      <c r="PV60" s="116"/>
      <c r="PW60" s="116"/>
      <c r="PX60" s="116"/>
      <c r="PY60" s="116"/>
      <c r="PZ60" s="116"/>
      <c r="QA60" s="116"/>
      <c r="QB60" s="116"/>
      <c r="QC60" s="116"/>
      <c r="QD60" s="116"/>
      <c r="QE60" s="116"/>
      <c r="QF60" s="116"/>
      <c r="QG60" s="116"/>
      <c r="QH60" s="116"/>
      <c r="QI60" s="116"/>
      <c r="QJ60" s="116"/>
      <c r="QK60" s="116"/>
      <c r="QL60" s="116"/>
      <c r="QM60" s="116"/>
      <c r="QN60" s="116"/>
      <c r="QO60" s="116"/>
      <c r="QP60" s="116"/>
      <c r="QQ60" s="116"/>
      <c r="QR60" s="116"/>
      <c r="QS60" s="116"/>
      <c r="QT60" s="116"/>
      <c r="QU60" s="116"/>
      <c r="QV60" s="116"/>
      <c r="QW60" s="116"/>
      <c r="QX60" s="116"/>
      <c r="QY60" s="116"/>
      <c r="QZ60" s="116"/>
      <c r="RA60" s="116"/>
      <c r="RB60" s="116"/>
      <c r="RC60" s="116"/>
      <c r="RD60" s="116"/>
      <c r="RE60" s="116"/>
      <c r="RF60" s="116"/>
      <c r="RG60" s="116"/>
      <c r="RH60" s="116"/>
      <c r="RI60" s="116"/>
      <c r="RJ60" s="116"/>
      <c r="RK60" s="116"/>
      <c r="RL60" s="116"/>
      <c r="RM60" s="116"/>
      <c r="RN60" s="116"/>
      <c r="RO60" s="116"/>
      <c r="RP60" s="116"/>
      <c r="RQ60" s="116"/>
      <c r="RR60" s="116"/>
      <c r="RS60" s="116"/>
      <c r="RT60" s="116"/>
      <c r="RU60" s="116"/>
      <c r="RV60" s="116"/>
      <c r="RW60" s="116"/>
      <c r="RX60" s="116"/>
      <c r="RY60" s="116"/>
      <c r="RZ60" s="116"/>
      <c r="SA60" s="116"/>
      <c r="SB60" s="116"/>
      <c r="SC60" s="116"/>
      <c r="SD60" s="114"/>
      <c r="SE60" s="116"/>
      <c r="SF60" s="116"/>
      <c r="SG60" s="116"/>
      <c r="SH60" s="116"/>
      <c r="SI60" s="116"/>
      <c r="SJ60" s="117"/>
    </row>
    <row r="61" spans="1:504" ht="18">
      <c r="A61" s="60" t="s">
        <v>519</v>
      </c>
      <c r="B61" s="61" t="s">
        <v>573</v>
      </c>
      <c r="C61" s="133"/>
      <c r="D61" s="93">
        <f>C61+SUM(E61:SJ61)</f>
        <v>0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  <c r="IX61" s="120"/>
      <c r="IY61" s="120"/>
      <c r="IZ61" s="120"/>
      <c r="JA61" s="120"/>
      <c r="JB61" s="120"/>
      <c r="JC61" s="120"/>
      <c r="JD61" s="120"/>
      <c r="JE61" s="120"/>
      <c r="JF61" s="120"/>
      <c r="JG61" s="120"/>
      <c r="JH61" s="120"/>
      <c r="JI61" s="120"/>
      <c r="JJ61" s="120"/>
      <c r="JK61" s="120"/>
      <c r="JL61" s="120"/>
      <c r="JM61" s="120"/>
      <c r="JN61" s="120"/>
      <c r="JO61" s="120"/>
      <c r="JP61" s="120"/>
      <c r="JQ61" s="120"/>
      <c r="JR61" s="120"/>
      <c r="JS61" s="120"/>
      <c r="JT61" s="120"/>
      <c r="JU61" s="120"/>
      <c r="JV61" s="120"/>
      <c r="JW61" s="120"/>
      <c r="JX61" s="120"/>
      <c r="JY61" s="120"/>
      <c r="JZ61" s="120"/>
      <c r="KA61" s="120"/>
      <c r="KB61" s="120"/>
      <c r="KC61" s="120"/>
      <c r="KD61" s="120"/>
      <c r="KE61" s="120"/>
      <c r="KF61" s="120"/>
      <c r="KG61" s="120"/>
      <c r="KH61" s="120"/>
      <c r="KI61" s="120"/>
      <c r="KJ61" s="120"/>
      <c r="KK61" s="120"/>
      <c r="KL61" s="120"/>
      <c r="KM61" s="120"/>
      <c r="KN61" s="120"/>
      <c r="KO61" s="120"/>
      <c r="KP61" s="120"/>
      <c r="KQ61" s="120"/>
      <c r="KR61" s="120"/>
      <c r="KS61" s="120"/>
      <c r="KT61" s="120"/>
      <c r="KU61" s="120"/>
      <c r="KV61" s="120"/>
      <c r="KW61" s="120"/>
      <c r="KX61" s="120"/>
      <c r="KY61" s="120"/>
      <c r="KZ61" s="120"/>
      <c r="LA61" s="120"/>
      <c r="LB61" s="120"/>
      <c r="LC61" s="120"/>
      <c r="LD61" s="120"/>
      <c r="LE61" s="120"/>
      <c r="LF61" s="120"/>
      <c r="LG61" s="120"/>
      <c r="LH61" s="120"/>
      <c r="LI61" s="120"/>
      <c r="LJ61" s="120"/>
      <c r="LK61" s="120"/>
      <c r="LL61" s="120"/>
      <c r="LM61" s="120"/>
      <c r="LN61" s="120"/>
      <c r="LO61" s="120"/>
      <c r="LP61" s="120"/>
      <c r="LQ61" s="120"/>
      <c r="LR61" s="120"/>
      <c r="LS61" s="120"/>
      <c r="LT61" s="120"/>
      <c r="LU61" s="120"/>
      <c r="LV61" s="120"/>
      <c r="LW61" s="120"/>
      <c r="LX61" s="120"/>
      <c r="LY61" s="120"/>
      <c r="LZ61" s="120"/>
      <c r="MA61" s="120"/>
      <c r="MB61" s="120"/>
      <c r="MC61" s="120"/>
      <c r="MD61" s="120"/>
      <c r="ME61" s="120"/>
      <c r="MF61" s="120"/>
      <c r="MG61" s="120"/>
      <c r="MH61" s="120"/>
      <c r="MI61" s="120"/>
      <c r="MJ61" s="120"/>
      <c r="MK61" s="120"/>
      <c r="ML61" s="120"/>
      <c r="MM61" s="120"/>
      <c r="MN61" s="120"/>
      <c r="MO61" s="120"/>
      <c r="MP61" s="120"/>
      <c r="MQ61" s="120"/>
      <c r="MR61" s="120"/>
      <c r="MS61" s="120"/>
      <c r="MT61" s="120"/>
      <c r="MU61" s="120"/>
      <c r="MV61" s="120"/>
      <c r="MW61" s="120"/>
      <c r="MX61" s="120"/>
      <c r="MY61" s="120"/>
      <c r="MZ61" s="120"/>
      <c r="NA61" s="120"/>
      <c r="NB61" s="120"/>
      <c r="NC61" s="120"/>
      <c r="ND61" s="120"/>
      <c r="NE61" s="120"/>
      <c r="NF61" s="120"/>
      <c r="NG61" s="120"/>
      <c r="NH61" s="120"/>
      <c r="NI61" s="120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0"/>
      <c r="NY61" s="120"/>
      <c r="NZ61" s="120"/>
      <c r="OA61" s="120"/>
      <c r="OB61" s="120"/>
      <c r="OC61" s="120"/>
      <c r="OD61" s="120"/>
      <c r="OE61" s="120"/>
      <c r="OF61" s="120"/>
      <c r="OG61" s="120"/>
      <c r="OH61" s="120"/>
      <c r="OI61" s="120"/>
      <c r="OJ61" s="120"/>
      <c r="OK61" s="120"/>
      <c r="OL61" s="120"/>
      <c r="OM61" s="120"/>
      <c r="ON61" s="120"/>
      <c r="OO61" s="120"/>
      <c r="OP61" s="120"/>
      <c r="OQ61" s="120"/>
      <c r="OR61" s="120"/>
      <c r="OS61" s="120"/>
      <c r="OT61" s="120"/>
      <c r="OU61" s="120"/>
      <c r="OV61" s="120"/>
      <c r="OW61" s="120"/>
      <c r="OX61" s="120"/>
      <c r="OY61" s="120"/>
      <c r="OZ61" s="120"/>
      <c r="PA61" s="120"/>
      <c r="PB61" s="120"/>
      <c r="PC61" s="120"/>
      <c r="PD61" s="120"/>
      <c r="PE61" s="120"/>
      <c r="PF61" s="120"/>
      <c r="PG61" s="120"/>
      <c r="PH61" s="120"/>
      <c r="PI61" s="120"/>
      <c r="PJ61" s="120"/>
      <c r="PK61" s="120"/>
      <c r="PL61" s="120"/>
      <c r="PM61" s="120"/>
      <c r="PN61" s="120"/>
      <c r="PO61" s="120"/>
      <c r="PP61" s="120"/>
      <c r="PQ61" s="120"/>
      <c r="PR61" s="120"/>
      <c r="PS61" s="120"/>
      <c r="PT61" s="120"/>
      <c r="PU61" s="120"/>
      <c r="PV61" s="120"/>
      <c r="PW61" s="120"/>
      <c r="PX61" s="120"/>
      <c r="PY61" s="120"/>
      <c r="PZ61" s="120"/>
      <c r="QA61" s="120"/>
      <c r="QB61" s="120"/>
      <c r="QC61" s="120"/>
      <c r="QD61" s="120"/>
      <c r="QE61" s="120"/>
      <c r="QF61" s="120"/>
      <c r="QG61" s="120"/>
      <c r="QH61" s="120"/>
      <c r="QI61" s="120"/>
      <c r="QJ61" s="120"/>
      <c r="QK61" s="120"/>
      <c r="QL61" s="120"/>
      <c r="QM61" s="120"/>
      <c r="QN61" s="120"/>
      <c r="QO61" s="120"/>
      <c r="QP61" s="120"/>
      <c r="QQ61" s="120"/>
      <c r="QR61" s="120"/>
      <c r="QS61" s="120"/>
      <c r="QT61" s="120"/>
      <c r="QU61" s="120"/>
      <c r="QV61" s="120"/>
      <c r="QW61" s="120"/>
      <c r="QX61" s="120"/>
      <c r="QY61" s="120"/>
      <c r="QZ61" s="120"/>
      <c r="RA61" s="120"/>
      <c r="RB61" s="120"/>
      <c r="RC61" s="120"/>
      <c r="RD61" s="120"/>
      <c r="RE61" s="120"/>
      <c r="RF61" s="120"/>
      <c r="RG61" s="120"/>
      <c r="RH61" s="120"/>
      <c r="RI61" s="120"/>
      <c r="RJ61" s="120"/>
      <c r="RK61" s="120"/>
      <c r="RL61" s="120"/>
      <c r="RM61" s="120"/>
      <c r="RN61" s="120"/>
      <c r="RO61" s="120"/>
      <c r="RP61" s="120"/>
      <c r="RQ61" s="120"/>
      <c r="RR61" s="120"/>
      <c r="RS61" s="120"/>
      <c r="RT61" s="120"/>
      <c r="RU61" s="120"/>
      <c r="RV61" s="120"/>
      <c r="RW61" s="120"/>
      <c r="RX61" s="120"/>
      <c r="RY61" s="120"/>
      <c r="RZ61" s="120"/>
      <c r="SA61" s="120"/>
      <c r="SB61" s="120"/>
      <c r="SC61" s="120"/>
      <c r="SD61" s="114"/>
      <c r="SE61" s="120"/>
      <c r="SF61" s="120"/>
      <c r="SG61" s="120"/>
      <c r="SH61" s="120"/>
      <c r="SI61" s="120"/>
      <c r="SJ61" s="121"/>
    </row>
    <row r="62" spans="1:504" ht="18.75" thickBot="1">
      <c r="A62" s="62"/>
      <c r="B62" s="63" t="s">
        <v>574</v>
      </c>
      <c r="C62" s="137">
        <f>SUM(C6:C12)+SUM(C14:C17)+SUM(C20:C27)+SUM(C29:C61)</f>
        <v>0</v>
      </c>
      <c r="D62" s="98">
        <f>SUM(D6:D12)+SUM(D14:D17)+SUM(D20:D27)+SUM(D29:D61)</f>
        <v>0</v>
      </c>
      <c r="E62" s="123">
        <f t="shared" ref="E62:BP62" si="4">SUM(E6:E61)</f>
        <v>0</v>
      </c>
      <c r="F62" s="123">
        <f t="shared" si="4"/>
        <v>0</v>
      </c>
      <c r="G62" s="123">
        <f t="shared" si="4"/>
        <v>0</v>
      </c>
      <c r="H62" s="123">
        <f t="shared" si="4"/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  <c r="M62" s="123">
        <f t="shared" si="4"/>
        <v>0</v>
      </c>
      <c r="N62" s="123">
        <f t="shared" si="4"/>
        <v>0</v>
      </c>
      <c r="O62" s="123">
        <f t="shared" si="4"/>
        <v>0</v>
      </c>
      <c r="P62" s="123">
        <f t="shared" si="4"/>
        <v>0</v>
      </c>
      <c r="Q62" s="123">
        <f t="shared" si="4"/>
        <v>0</v>
      </c>
      <c r="R62" s="123">
        <f t="shared" si="4"/>
        <v>0</v>
      </c>
      <c r="S62" s="123">
        <f t="shared" si="4"/>
        <v>0</v>
      </c>
      <c r="T62" s="123">
        <f t="shared" si="4"/>
        <v>0</v>
      </c>
      <c r="U62" s="123">
        <f t="shared" si="4"/>
        <v>0</v>
      </c>
      <c r="V62" s="123">
        <f t="shared" si="4"/>
        <v>0</v>
      </c>
      <c r="W62" s="123">
        <f t="shared" si="4"/>
        <v>0</v>
      </c>
      <c r="X62" s="123">
        <f t="shared" si="4"/>
        <v>0</v>
      </c>
      <c r="Y62" s="123">
        <f t="shared" si="4"/>
        <v>0</v>
      </c>
      <c r="Z62" s="123">
        <f t="shared" si="4"/>
        <v>0</v>
      </c>
      <c r="AA62" s="123">
        <f t="shared" si="4"/>
        <v>0</v>
      </c>
      <c r="AB62" s="123">
        <f t="shared" si="4"/>
        <v>0</v>
      </c>
      <c r="AC62" s="123">
        <f t="shared" si="4"/>
        <v>0</v>
      </c>
      <c r="AD62" s="123">
        <f t="shared" si="4"/>
        <v>0</v>
      </c>
      <c r="AE62" s="123">
        <f t="shared" si="4"/>
        <v>0</v>
      </c>
      <c r="AF62" s="123">
        <f t="shared" si="4"/>
        <v>0</v>
      </c>
      <c r="AG62" s="123">
        <f t="shared" si="4"/>
        <v>0</v>
      </c>
      <c r="AH62" s="123">
        <f t="shared" si="4"/>
        <v>0</v>
      </c>
      <c r="AI62" s="123">
        <f t="shared" si="4"/>
        <v>0</v>
      </c>
      <c r="AJ62" s="123">
        <f t="shared" si="4"/>
        <v>0</v>
      </c>
      <c r="AK62" s="123">
        <f t="shared" si="4"/>
        <v>0</v>
      </c>
      <c r="AL62" s="123">
        <f t="shared" si="4"/>
        <v>0</v>
      </c>
      <c r="AM62" s="123">
        <f t="shared" si="4"/>
        <v>0</v>
      </c>
      <c r="AN62" s="123">
        <f t="shared" si="4"/>
        <v>0</v>
      </c>
      <c r="AO62" s="123">
        <f t="shared" si="4"/>
        <v>0</v>
      </c>
      <c r="AP62" s="123">
        <f t="shared" si="4"/>
        <v>0</v>
      </c>
      <c r="AQ62" s="123">
        <f t="shared" si="4"/>
        <v>0</v>
      </c>
      <c r="AR62" s="123">
        <f t="shared" si="4"/>
        <v>0</v>
      </c>
      <c r="AS62" s="123">
        <f t="shared" si="4"/>
        <v>0</v>
      </c>
      <c r="AT62" s="123">
        <f t="shared" si="4"/>
        <v>0</v>
      </c>
      <c r="AU62" s="123">
        <f t="shared" si="4"/>
        <v>0</v>
      </c>
      <c r="AV62" s="123">
        <f t="shared" si="4"/>
        <v>0</v>
      </c>
      <c r="AW62" s="123">
        <f t="shared" si="4"/>
        <v>0</v>
      </c>
      <c r="AX62" s="123">
        <f t="shared" si="4"/>
        <v>0</v>
      </c>
      <c r="AY62" s="123">
        <f t="shared" si="4"/>
        <v>0</v>
      </c>
      <c r="AZ62" s="123">
        <f t="shared" si="4"/>
        <v>0</v>
      </c>
      <c r="BA62" s="123">
        <f t="shared" si="4"/>
        <v>0</v>
      </c>
      <c r="BB62" s="123">
        <f t="shared" si="4"/>
        <v>0</v>
      </c>
      <c r="BC62" s="123">
        <f t="shared" si="4"/>
        <v>0</v>
      </c>
      <c r="BD62" s="123">
        <f t="shared" si="4"/>
        <v>0</v>
      </c>
      <c r="BE62" s="123">
        <f t="shared" si="4"/>
        <v>0</v>
      </c>
      <c r="BF62" s="123">
        <f t="shared" si="4"/>
        <v>0</v>
      </c>
      <c r="BG62" s="123">
        <f t="shared" si="4"/>
        <v>0</v>
      </c>
      <c r="BH62" s="123">
        <f t="shared" si="4"/>
        <v>0</v>
      </c>
      <c r="BI62" s="123">
        <f t="shared" si="4"/>
        <v>0</v>
      </c>
      <c r="BJ62" s="123">
        <f t="shared" si="4"/>
        <v>0</v>
      </c>
      <c r="BK62" s="123">
        <f t="shared" si="4"/>
        <v>0</v>
      </c>
      <c r="BL62" s="123">
        <f t="shared" si="4"/>
        <v>0</v>
      </c>
      <c r="BM62" s="123">
        <f t="shared" si="4"/>
        <v>0</v>
      </c>
      <c r="BN62" s="123">
        <f t="shared" si="4"/>
        <v>0</v>
      </c>
      <c r="BO62" s="123">
        <f t="shared" si="4"/>
        <v>0</v>
      </c>
      <c r="BP62" s="123">
        <f t="shared" si="4"/>
        <v>0</v>
      </c>
      <c r="BQ62" s="123">
        <f t="shared" ref="BQ62:EB62" si="5">SUM(BQ6:BQ61)</f>
        <v>0</v>
      </c>
      <c r="BR62" s="123">
        <f t="shared" si="5"/>
        <v>0</v>
      </c>
      <c r="BS62" s="123">
        <f t="shared" si="5"/>
        <v>0</v>
      </c>
      <c r="BT62" s="123">
        <f t="shared" si="5"/>
        <v>0</v>
      </c>
      <c r="BU62" s="123">
        <f t="shared" si="5"/>
        <v>0</v>
      </c>
      <c r="BV62" s="123">
        <f t="shared" si="5"/>
        <v>0</v>
      </c>
      <c r="BW62" s="123">
        <f t="shared" si="5"/>
        <v>0</v>
      </c>
      <c r="BX62" s="123">
        <f t="shared" si="5"/>
        <v>0</v>
      </c>
      <c r="BY62" s="123">
        <f t="shared" si="5"/>
        <v>0</v>
      </c>
      <c r="BZ62" s="123">
        <f t="shared" si="5"/>
        <v>0</v>
      </c>
      <c r="CA62" s="123">
        <f t="shared" si="5"/>
        <v>0</v>
      </c>
      <c r="CB62" s="123">
        <f t="shared" si="5"/>
        <v>0</v>
      </c>
      <c r="CC62" s="123">
        <f t="shared" si="5"/>
        <v>0</v>
      </c>
      <c r="CD62" s="123">
        <f t="shared" si="5"/>
        <v>0</v>
      </c>
      <c r="CE62" s="123">
        <f t="shared" si="5"/>
        <v>0</v>
      </c>
      <c r="CF62" s="123">
        <f t="shared" si="5"/>
        <v>0</v>
      </c>
      <c r="CG62" s="123">
        <f t="shared" si="5"/>
        <v>0</v>
      </c>
      <c r="CH62" s="123">
        <f t="shared" si="5"/>
        <v>0</v>
      </c>
      <c r="CI62" s="123">
        <f t="shared" si="5"/>
        <v>0</v>
      </c>
      <c r="CJ62" s="123">
        <f t="shared" si="5"/>
        <v>0</v>
      </c>
      <c r="CK62" s="123">
        <f t="shared" si="5"/>
        <v>0</v>
      </c>
      <c r="CL62" s="123">
        <f t="shared" si="5"/>
        <v>0</v>
      </c>
      <c r="CM62" s="123">
        <f t="shared" si="5"/>
        <v>0</v>
      </c>
      <c r="CN62" s="123">
        <f t="shared" si="5"/>
        <v>0</v>
      </c>
      <c r="CO62" s="123">
        <f t="shared" si="5"/>
        <v>0</v>
      </c>
      <c r="CP62" s="123">
        <f t="shared" si="5"/>
        <v>0</v>
      </c>
      <c r="CQ62" s="123">
        <f t="shared" si="5"/>
        <v>0</v>
      </c>
      <c r="CR62" s="123">
        <f t="shared" si="5"/>
        <v>0</v>
      </c>
      <c r="CS62" s="123">
        <f t="shared" si="5"/>
        <v>0</v>
      </c>
      <c r="CT62" s="123">
        <f t="shared" si="5"/>
        <v>0</v>
      </c>
      <c r="CU62" s="123">
        <f t="shared" si="5"/>
        <v>0</v>
      </c>
      <c r="CV62" s="123">
        <f t="shared" si="5"/>
        <v>0</v>
      </c>
      <c r="CW62" s="123">
        <f t="shared" si="5"/>
        <v>0</v>
      </c>
      <c r="CX62" s="123">
        <f t="shared" si="5"/>
        <v>0</v>
      </c>
      <c r="CY62" s="123">
        <f t="shared" si="5"/>
        <v>0</v>
      </c>
      <c r="CZ62" s="123">
        <f t="shared" si="5"/>
        <v>0</v>
      </c>
      <c r="DA62" s="123">
        <f t="shared" si="5"/>
        <v>0</v>
      </c>
      <c r="DB62" s="123">
        <f t="shared" si="5"/>
        <v>0</v>
      </c>
      <c r="DC62" s="123">
        <f t="shared" si="5"/>
        <v>0</v>
      </c>
      <c r="DD62" s="123">
        <f t="shared" si="5"/>
        <v>0</v>
      </c>
      <c r="DE62" s="123">
        <f t="shared" si="5"/>
        <v>0</v>
      </c>
      <c r="DF62" s="123">
        <f t="shared" si="5"/>
        <v>0</v>
      </c>
      <c r="DG62" s="123">
        <f t="shared" si="5"/>
        <v>0</v>
      </c>
      <c r="DH62" s="123">
        <f t="shared" si="5"/>
        <v>0</v>
      </c>
      <c r="DI62" s="123">
        <f t="shared" si="5"/>
        <v>0</v>
      </c>
      <c r="DJ62" s="123">
        <f t="shared" si="5"/>
        <v>0</v>
      </c>
      <c r="DK62" s="123">
        <f t="shared" si="5"/>
        <v>0</v>
      </c>
      <c r="DL62" s="123">
        <f t="shared" si="5"/>
        <v>0</v>
      </c>
      <c r="DM62" s="123">
        <f t="shared" si="5"/>
        <v>0</v>
      </c>
      <c r="DN62" s="123">
        <f t="shared" si="5"/>
        <v>0</v>
      </c>
      <c r="DO62" s="123">
        <f t="shared" si="5"/>
        <v>0</v>
      </c>
      <c r="DP62" s="123">
        <f t="shared" si="5"/>
        <v>0</v>
      </c>
      <c r="DQ62" s="123">
        <f t="shared" si="5"/>
        <v>0</v>
      </c>
      <c r="DR62" s="123">
        <f t="shared" si="5"/>
        <v>0</v>
      </c>
      <c r="DS62" s="123">
        <f t="shared" si="5"/>
        <v>0</v>
      </c>
      <c r="DT62" s="123">
        <f t="shared" si="5"/>
        <v>0</v>
      </c>
      <c r="DU62" s="123">
        <f t="shared" si="5"/>
        <v>0</v>
      </c>
      <c r="DV62" s="123">
        <f t="shared" si="5"/>
        <v>0</v>
      </c>
      <c r="DW62" s="123">
        <f t="shared" si="5"/>
        <v>0</v>
      </c>
      <c r="DX62" s="123">
        <f t="shared" si="5"/>
        <v>0</v>
      </c>
      <c r="DY62" s="123">
        <f t="shared" si="5"/>
        <v>0</v>
      </c>
      <c r="DZ62" s="123">
        <f t="shared" si="5"/>
        <v>0</v>
      </c>
      <c r="EA62" s="123">
        <f t="shared" si="5"/>
        <v>0</v>
      </c>
      <c r="EB62" s="123">
        <f t="shared" si="5"/>
        <v>0</v>
      </c>
      <c r="EC62" s="123">
        <f t="shared" ref="EC62:GN62" si="6">SUM(EC6:EC61)</f>
        <v>0</v>
      </c>
      <c r="ED62" s="123">
        <f t="shared" si="6"/>
        <v>0</v>
      </c>
      <c r="EE62" s="123">
        <f t="shared" si="6"/>
        <v>0</v>
      </c>
      <c r="EF62" s="123">
        <f t="shared" si="6"/>
        <v>0</v>
      </c>
      <c r="EG62" s="123">
        <f t="shared" si="6"/>
        <v>0</v>
      </c>
      <c r="EH62" s="123">
        <f t="shared" si="6"/>
        <v>0</v>
      </c>
      <c r="EI62" s="123">
        <f t="shared" si="6"/>
        <v>0</v>
      </c>
      <c r="EJ62" s="123">
        <f t="shared" si="6"/>
        <v>0</v>
      </c>
      <c r="EK62" s="123">
        <f t="shared" si="6"/>
        <v>0</v>
      </c>
      <c r="EL62" s="123">
        <f t="shared" si="6"/>
        <v>0</v>
      </c>
      <c r="EM62" s="123">
        <f t="shared" si="6"/>
        <v>0</v>
      </c>
      <c r="EN62" s="123">
        <f t="shared" si="6"/>
        <v>0</v>
      </c>
      <c r="EO62" s="123">
        <f t="shared" si="6"/>
        <v>0</v>
      </c>
      <c r="EP62" s="123">
        <f t="shared" si="6"/>
        <v>0</v>
      </c>
      <c r="EQ62" s="123">
        <f t="shared" si="6"/>
        <v>0</v>
      </c>
      <c r="ER62" s="123">
        <f t="shared" si="6"/>
        <v>0</v>
      </c>
      <c r="ES62" s="123">
        <f t="shared" si="6"/>
        <v>0</v>
      </c>
      <c r="ET62" s="123">
        <f t="shared" si="6"/>
        <v>0</v>
      </c>
      <c r="EU62" s="123">
        <f t="shared" si="6"/>
        <v>0</v>
      </c>
      <c r="EV62" s="123">
        <f t="shared" si="6"/>
        <v>0</v>
      </c>
      <c r="EW62" s="123">
        <f t="shared" si="6"/>
        <v>0</v>
      </c>
      <c r="EX62" s="123">
        <f t="shared" si="6"/>
        <v>0</v>
      </c>
      <c r="EY62" s="123">
        <f t="shared" si="6"/>
        <v>0</v>
      </c>
      <c r="EZ62" s="123">
        <f t="shared" si="6"/>
        <v>0</v>
      </c>
      <c r="FA62" s="123">
        <f t="shared" si="6"/>
        <v>0</v>
      </c>
      <c r="FB62" s="123">
        <f t="shared" si="6"/>
        <v>0</v>
      </c>
      <c r="FC62" s="123">
        <f t="shared" si="6"/>
        <v>0</v>
      </c>
      <c r="FD62" s="123">
        <f t="shared" si="6"/>
        <v>0</v>
      </c>
      <c r="FE62" s="123">
        <f t="shared" si="6"/>
        <v>0</v>
      </c>
      <c r="FF62" s="123">
        <f t="shared" si="6"/>
        <v>0</v>
      </c>
      <c r="FG62" s="123">
        <f t="shared" si="6"/>
        <v>0</v>
      </c>
      <c r="FH62" s="123">
        <f t="shared" si="6"/>
        <v>0</v>
      </c>
      <c r="FI62" s="123">
        <f t="shared" si="6"/>
        <v>0</v>
      </c>
      <c r="FJ62" s="123">
        <f t="shared" si="6"/>
        <v>0</v>
      </c>
      <c r="FK62" s="123">
        <f t="shared" si="6"/>
        <v>0</v>
      </c>
      <c r="FL62" s="123">
        <f t="shared" si="6"/>
        <v>0</v>
      </c>
      <c r="FM62" s="123">
        <f t="shared" si="6"/>
        <v>0</v>
      </c>
      <c r="FN62" s="123">
        <f t="shared" si="6"/>
        <v>0</v>
      </c>
      <c r="FO62" s="123">
        <f t="shared" si="6"/>
        <v>0</v>
      </c>
      <c r="FP62" s="123">
        <f t="shared" si="6"/>
        <v>0</v>
      </c>
      <c r="FQ62" s="123">
        <f t="shared" si="6"/>
        <v>0</v>
      </c>
      <c r="FR62" s="123">
        <f t="shared" si="6"/>
        <v>0</v>
      </c>
      <c r="FS62" s="123">
        <f t="shared" si="6"/>
        <v>0</v>
      </c>
      <c r="FT62" s="123">
        <f t="shared" si="6"/>
        <v>0</v>
      </c>
      <c r="FU62" s="123">
        <f t="shared" si="6"/>
        <v>0</v>
      </c>
      <c r="FV62" s="123">
        <f t="shared" si="6"/>
        <v>0</v>
      </c>
      <c r="FW62" s="123">
        <f t="shared" si="6"/>
        <v>0</v>
      </c>
      <c r="FX62" s="123">
        <f t="shared" si="6"/>
        <v>0</v>
      </c>
      <c r="FY62" s="123">
        <f t="shared" si="6"/>
        <v>0</v>
      </c>
      <c r="FZ62" s="123">
        <f t="shared" si="6"/>
        <v>0</v>
      </c>
      <c r="GA62" s="123">
        <f t="shared" si="6"/>
        <v>0</v>
      </c>
      <c r="GB62" s="123">
        <f t="shared" si="6"/>
        <v>0</v>
      </c>
      <c r="GC62" s="123">
        <f t="shared" si="6"/>
        <v>0</v>
      </c>
      <c r="GD62" s="123">
        <f t="shared" si="6"/>
        <v>0</v>
      </c>
      <c r="GE62" s="123">
        <f t="shared" si="6"/>
        <v>0</v>
      </c>
      <c r="GF62" s="123">
        <f t="shared" si="6"/>
        <v>0</v>
      </c>
      <c r="GG62" s="123">
        <f t="shared" si="6"/>
        <v>0</v>
      </c>
      <c r="GH62" s="123">
        <f t="shared" si="6"/>
        <v>0</v>
      </c>
      <c r="GI62" s="123">
        <f t="shared" si="6"/>
        <v>0</v>
      </c>
      <c r="GJ62" s="123">
        <f t="shared" si="6"/>
        <v>0</v>
      </c>
      <c r="GK62" s="123">
        <f t="shared" si="6"/>
        <v>0</v>
      </c>
      <c r="GL62" s="123">
        <f t="shared" si="6"/>
        <v>0</v>
      </c>
      <c r="GM62" s="123">
        <f t="shared" si="6"/>
        <v>0</v>
      </c>
      <c r="GN62" s="123">
        <f t="shared" si="6"/>
        <v>0</v>
      </c>
      <c r="GO62" s="123">
        <f t="shared" ref="GO62:IZ62" si="7">SUM(GO6:GO61)</f>
        <v>0</v>
      </c>
      <c r="GP62" s="123">
        <f t="shared" si="7"/>
        <v>0</v>
      </c>
      <c r="GQ62" s="123">
        <f t="shared" si="7"/>
        <v>0</v>
      </c>
      <c r="GR62" s="123">
        <f t="shared" si="7"/>
        <v>0</v>
      </c>
      <c r="GS62" s="123">
        <f t="shared" si="7"/>
        <v>0</v>
      </c>
      <c r="GT62" s="123">
        <f t="shared" si="7"/>
        <v>0</v>
      </c>
      <c r="GU62" s="123">
        <f t="shared" si="7"/>
        <v>0</v>
      </c>
      <c r="GV62" s="123">
        <f t="shared" si="7"/>
        <v>0</v>
      </c>
      <c r="GW62" s="123">
        <f t="shared" si="7"/>
        <v>0</v>
      </c>
      <c r="GX62" s="123">
        <f t="shared" si="7"/>
        <v>0</v>
      </c>
      <c r="GY62" s="123">
        <f t="shared" si="7"/>
        <v>0</v>
      </c>
      <c r="GZ62" s="123">
        <f t="shared" si="7"/>
        <v>0</v>
      </c>
      <c r="HA62" s="123">
        <f t="shared" si="7"/>
        <v>0</v>
      </c>
      <c r="HB62" s="123">
        <f t="shared" si="7"/>
        <v>0</v>
      </c>
      <c r="HC62" s="123">
        <f t="shared" si="7"/>
        <v>0</v>
      </c>
      <c r="HD62" s="123">
        <f t="shared" si="7"/>
        <v>0</v>
      </c>
      <c r="HE62" s="123">
        <f t="shared" si="7"/>
        <v>0</v>
      </c>
      <c r="HF62" s="123">
        <f t="shared" si="7"/>
        <v>0</v>
      </c>
      <c r="HG62" s="123">
        <f t="shared" si="7"/>
        <v>0</v>
      </c>
      <c r="HH62" s="123">
        <f t="shared" si="7"/>
        <v>0</v>
      </c>
      <c r="HI62" s="123">
        <f t="shared" si="7"/>
        <v>0</v>
      </c>
      <c r="HJ62" s="123">
        <f t="shared" si="7"/>
        <v>0</v>
      </c>
      <c r="HK62" s="123">
        <f t="shared" si="7"/>
        <v>0</v>
      </c>
      <c r="HL62" s="123">
        <f t="shared" si="7"/>
        <v>0</v>
      </c>
      <c r="HM62" s="123">
        <f t="shared" si="7"/>
        <v>0</v>
      </c>
      <c r="HN62" s="123">
        <f t="shared" si="7"/>
        <v>0</v>
      </c>
      <c r="HO62" s="123">
        <f t="shared" si="7"/>
        <v>0</v>
      </c>
      <c r="HP62" s="123">
        <f t="shared" si="7"/>
        <v>0</v>
      </c>
      <c r="HQ62" s="123">
        <f t="shared" si="7"/>
        <v>0</v>
      </c>
      <c r="HR62" s="123">
        <f t="shared" si="7"/>
        <v>0</v>
      </c>
      <c r="HS62" s="123">
        <f t="shared" si="7"/>
        <v>0</v>
      </c>
      <c r="HT62" s="123">
        <f t="shared" si="7"/>
        <v>0</v>
      </c>
      <c r="HU62" s="123">
        <f t="shared" si="7"/>
        <v>0</v>
      </c>
      <c r="HV62" s="123">
        <f t="shared" si="7"/>
        <v>0</v>
      </c>
      <c r="HW62" s="123">
        <f t="shared" si="7"/>
        <v>0</v>
      </c>
      <c r="HX62" s="123">
        <f t="shared" si="7"/>
        <v>0</v>
      </c>
      <c r="HY62" s="123">
        <f t="shared" si="7"/>
        <v>0</v>
      </c>
      <c r="HZ62" s="123">
        <f t="shared" si="7"/>
        <v>0</v>
      </c>
      <c r="IA62" s="123">
        <f t="shared" si="7"/>
        <v>0</v>
      </c>
      <c r="IB62" s="123">
        <f t="shared" si="7"/>
        <v>0</v>
      </c>
      <c r="IC62" s="123">
        <f t="shared" si="7"/>
        <v>0</v>
      </c>
      <c r="ID62" s="123">
        <f t="shared" si="7"/>
        <v>0</v>
      </c>
      <c r="IE62" s="123">
        <f t="shared" si="7"/>
        <v>0</v>
      </c>
      <c r="IF62" s="123">
        <f t="shared" si="7"/>
        <v>0</v>
      </c>
      <c r="IG62" s="123">
        <f t="shared" si="7"/>
        <v>0</v>
      </c>
      <c r="IH62" s="123">
        <f t="shared" si="7"/>
        <v>0</v>
      </c>
      <c r="II62" s="123">
        <f t="shared" si="7"/>
        <v>0</v>
      </c>
      <c r="IJ62" s="123">
        <f t="shared" si="7"/>
        <v>0</v>
      </c>
      <c r="IK62" s="123">
        <f t="shared" si="7"/>
        <v>0</v>
      </c>
      <c r="IL62" s="123">
        <f t="shared" si="7"/>
        <v>0</v>
      </c>
      <c r="IM62" s="123">
        <f t="shared" si="7"/>
        <v>0</v>
      </c>
      <c r="IN62" s="123">
        <f t="shared" si="7"/>
        <v>0</v>
      </c>
      <c r="IO62" s="123">
        <f t="shared" si="7"/>
        <v>0</v>
      </c>
      <c r="IP62" s="123">
        <f t="shared" si="7"/>
        <v>0</v>
      </c>
      <c r="IQ62" s="123">
        <f t="shared" si="7"/>
        <v>0</v>
      </c>
      <c r="IR62" s="123">
        <f t="shared" si="7"/>
        <v>0</v>
      </c>
      <c r="IS62" s="123">
        <f t="shared" si="7"/>
        <v>0</v>
      </c>
      <c r="IT62" s="123">
        <f t="shared" si="7"/>
        <v>0</v>
      </c>
      <c r="IU62" s="123">
        <f t="shared" si="7"/>
        <v>0</v>
      </c>
      <c r="IV62" s="123">
        <f t="shared" si="7"/>
        <v>0</v>
      </c>
      <c r="IW62" s="123">
        <f t="shared" si="7"/>
        <v>0</v>
      </c>
      <c r="IX62" s="123">
        <f t="shared" si="7"/>
        <v>0</v>
      </c>
      <c r="IY62" s="123">
        <f t="shared" si="7"/>
        <v>0</v>
      </c>
      <c r="IZ62" s="123">
        <f t="shared" si="7"/>
        <v>0</v>
      </c>
      <c r="JA62" s="123">
        <f t="shared" ref="JA62:LL62" si="8">SUM(JA6:JA61)</f>
        <v>0</v>
      </c>
      <c r="JB62" s="123">
        <f t="shared" si="8"/>
        <v>0</v>
      </c>
      <c r="JC62" s="123">
        <f t="shared" si="8"/>
        <v>0</v>
      </c>
      <c r="JD62" s="123">
        <f t="shared" si="8"/>
        <v>0</v>
      </c>
      <c r="JE62" s="123">
        <f t="shared" si="8"/>
        <v>0</v>
      </c>
      <c r="JF62" s="123">
        <f t="shared" si="8"/>
        <v>0</v>
      </c>
      <c r="JG62" s="123">
        <f t="shared" si="8"/>
        <v>0</v>
      </c>
      <c r="JH62" s="123">
        <f t="shared" si="8"/>
        <v>0</v>
      </c>
      <c r="JI62" s="123">
        <f t="shared" si="8"/>
        <v>0</v>
      </c>
      <c r="JJ62" s="123">
        <f t="shared" si="8"/>
        <v>0</v>
      </c>
      <c r="JK62" s="123">
        <f t="shared" si="8"/>
        <v>0</v>
      </c>
      <c r="JL62" s="123">
        <f t="shared" si="8"/>
        <v>0</v>
      </c>
      <c r="JM62" s="123">
        <f t="shared" si="8"/>
        <v>0</v>
      </c>
      <c r="JN62" s="123">
        <f t="shared" si="8"/>
        <v>0</v>
      </c>
      <c r="JO62" s="123">
        <f t="shared" si="8"/>
        <v>0</v>
      </c>
      <c r="JP62" s="123">
        <f t="shared" si="8"/>
        <v>0</v>
      </c>
      <c r="JQ62" s="123">
        <f t="shared" si="8"/>
        <v>0</v>
      </c>
      <c r="JR62" s="123">
        <f t="shared" si="8"/>
        <v>0</v>
      </c>
      <c r="JS62" s="123">
        <f t="shared" si="8"/>
        <v>0</v>
      </c>
      <c r="JT62" s="123">
        <f t="shared" si="8"/>
        <v>0</v>
      </c>
      <c r="JU62" s="123">
        <f t="shared" si="8"/>
        <v>0</v>
      </c>
      <c r="JV62" s="123">
        <f t="shared" si="8"/>
        <v>0</v>
      </c>
      <c r="JW62" s="123">
        <f t="shared" si="8"/>
        <v>0</v>
      </c>
      <c r="JX62" s="123">
        <f t="shared" si="8"/>
        <v>0</v>
      </c>
      <c r="JY62" s="123">
        <f t="shared" si="8"/>
        <v>0</v>
      </c>
      <c r="JZ62" s="123">
        <f t="shared" si="8"/>
        <v>0</v>
      </c>
      <c r="KA62" s="123">
        <f t="shared" si="8"/>
        <v>0</v>
      </c>
      <c r="KB62" s="123">
        <f t="shared" si="8"/>
        <v>0</v>
      </c>
      <c r="KC62" s="123">
        <f t="shared" si="8"/>
        <v>0</v>
      </c>
      <c r="KD62" s="123">
        <f t="shared" si="8"/>
        <v>0</v>
      </c>
      <c r="KE62" s="123">
        <f t="shared" si="8"/>
        <v>0</v>
      </c>
      <c r="KF62" s="123">
        <f t="shared" si="8"/>
        <v>0</v>
      </c>
      <c r="KG62" s="123">
        <f t="shared" si="8"/>
        <v>0</v>
      </c>
      <c r="KH62" s="123">
        <f t="shared" si="8"/>
        <v>0</v>
      </c>
      <c r="KI62" s="123">
        <f t="shared" si="8"/>
        <v>0</v>
      </c>
      <c r="KJ62" s="123">
        <f t="shared" si="8"/>
        <v>0</v>
      </c>
      <c r="KK62" s="123">
        <f t="shared" si="8"/>
        <v>0</v>
      </c>
      <c r="KL62" s="123">
        <f t="shared" si="8"/>
        <v>0</v>
      </c>
      <c r="KM62" s="123">
        <f t="shared" si="8"/>
        <v>0</v>
      </c>
      <c r="KN62" s="123">
        <f t="shared" si="8"/>
        <v>0</v>
      </c>
      <c r="KO62" s="123">
        <f t="shared" si="8"/>
        <v>0</v>
      </c>
      <c r="KP62" s="123">
        <f t="shared" si="8"/>
        <v>0</v>
      </c>
      <c r="KQ62" s="123">
        <f t="shared" si="8"/>
        <v>0</v>
      </c>
      <c r="KR62" s="123">
        <f t="shared" si="8"/>
        <v>0</v>
      </c>
      <c r="KS62" s="123">
        <f t="shared" si="8"/>
        <v>0</v>
      </c>
      <c r="KT62" s="123">
        <f t="shared" si="8"/>
        <v>0</v>
      </c>
      <c r="KU62" s="123">
        <f t="shared" si="8"/>
        <v>0</v>
      </c>
      <c r="KV62" s="123">
        <f t="shared" si="8"/>
        <v>0</v>
      </c>
      <c r="KW62" s="123">
        <f t="shared" si="8"/>
        <v>0</v>
      </c>
      <c r="KX62" s="123">
        <f t="shared" si="8"/>
        <v>0</v>
      </c>
      <c r="KY62" s="123">
        <f t="shared" si="8"/>
        <v>0</v>
      </c>
      <c r="KZ62" s="123">
        <f t="shared" si="8"/>
        <v>0</v>
      </c>
      <c r="LA62" s="123">
        <f t="shared" si="8"/>
        <v>0</v>
      </c>
      <c r="LB62" s="123">
        <f t="shared" si="8"/>
        <v>0</v>
      </c>
      <c r="LC62" s="123">
        <f t="shared" si="8"/>
        <v>0</v>
      </c>
      <c r="LD62" s="123">
        <f t="shared" si="8"/>
        <v>0</v>
      </c>
      <c r="LE62" s="123">
        <f t="shared" si="8"/>
        <v>0</v>
      </c>
      <c r="LF62" s="123">
        <f t="shared" si="8"/>
        <v>0</v>
      </c>
      <c r="LG62" s="123">
        <f t="shared" si="8"/>
        <v>0</v>
      </c>
      <c r="LH62" s="123">
        <f t="shared" si="8"/>
        <v>0</v>
      </c>
      <c r="LI62" s="123">
        <f t="shared" si="8"/>
        <v>0</v>
      </c>
      <c r="LJ62" s="123">
        <f t="shared" si="8"/>
        <v>0</v>
      </c>
      <c r="LK62" s="123">
        <f t="shared" si="8"/>
        <v>0</v>
      </c>
      <c r="LL62" s="123">
        <f t="shared" si="8"/>
        <v>0</v>
      </c>
      <c r="LM62" s="123">
        <f t="shared" ref="LM62:NX62" si="9">SUM(LM6:LM61)</f>
        <v>0</v>
      </c>
      <c r="LN62" s="123">
        <f t="shared" si="9"/>
        <v>0</v>
      </c>
      <c r="LO62" s="123">
        <f t="shared" si="9"/>
        <v>0</v>
      </c>
      <c r="LP62" s="123">
        <f t="shared" si="9"/>
        <v>0</v>
      </c>
      <c r="LQ62" s="123">
        <f t="shared" si="9"/>
        <v>0</v>
      </c>
      <c r="LR62" s="123">
        <f t="shared" si="9"/>
        <v>0</v>
      </c>
      <c r="LS62" s="123">
        <f t="shared" si="9"/>
        <v>0</v>
      </c>
      <c r="LT62" s="123">
        <f t="shared" si="9"/>
        <v>0</v>
      </c>
      <c r="LU62" s="123">
        <f t="shared" si="9"/>
        <v>0</v>
      </c>
      <c r="LV62" s="123">
        <f t="shared" si="9"/>
        <v>0</v>
      </c>
      <c r="LW62" s="123">
        <f t="shared" si="9"/>
        <v>0</v>
      </c>
      <c r="LX62" s="123">
        <f t="shared" si="9"/>
        <v>0</v>
      </c>
      <c r="LY62" s="123">
        <f t="shared" si="9"/>
        <v>0</v>
      </c>
      <c r="LZ62" s="123">
        <f t="shared" si="9"/>
        <v>0</v>
      </c>
      <c r="MA62" s="123">
        <f t="shared" si="9"/>
        <v>0</v>
      </c>
      <c r="MB62" s="123">
        <f t="shared" si="9"/>
        <v>0</v>
      </c>
      <c r="MC62" s="123">
        <f t="shared" si="9"/>
        <v>0</v>
      </c>
      <c r="MD62" s="123">
        <f t="shared" si="9"/>
        <v>0</v>
      </c>
      <c r="ME62" s="123">
        <f t="shared" si="9"/>
        <v>0</v>
      </c>
      <c r="MF62" s="123">
        <f t="shared" si="9"/>
        <v>0</v>
      </c>
      <c r="MG62" s="123">
        <f t="shared" si="9"/>
        <v>0</v>
      </c>
      <c r="MH62" s="123">
        <f t="shared" si="9"/>
        <v>0</v>
      </c>
      <c r="MI62" s="123">
        <f t="shared" si="9"/>
        <v>0</v>
      </c>
      <c r="MJ62" s="123">
        <f t="shared" si="9"/>
        <v>0</v>
      </c>
      <c r="MK62" s="123">
        <f t="shared" si="9"/>
        <v>0</v>
      </c>
      <c r="ML62" s="123">
        <f t="shared" si="9"/>
        <v>0</v>
      </c>
      <c r="MM62" s="123">
        <f t="shared" si="9"/>
        <v>0</v>
      </c>
      <c r="MN62" s="123">
        <f t="shared" si="9"/>
        <v>0</v>
      </c>
      <c r="MO62" s="123">
        <f t="shared" si="9"/>
        <v>0</v>
      </c>
      <c r="MP62" s="123">
        <f t="shared" si="9"/>
        <v>0</v>
      </c>
      <c r="MQ62" s="123">
        <f t="shared" si="9"/>
        <v>0</v>
      </c>
      <c r="MR62" s="123">
        <f t="shared" si="9"/>
        <v>0</v>
      </c>
      <c r="MS62" s="123">
        <f t="shared" si="9"/>
        <v>0</v>
      </c>
      <c r="MT62" s="123">
        <f t="shared" si="9"/>
        <v>0</v>
      </c>
      <c r="MU62" s="123">
        <f t="shared" si="9"/>
        <v>0</v>
      </c>
      <c r="MV62" s="123">
        <f t="shared" si="9"/>
        <v>0</v>
      </c>
      <c r="MW62" s="123">
        <f t="shared" si="9"/>
        <v>0</v>
      </c>
      <c r="MX62" s="123">
        <f t="shared" si="9"/>
        <v>0</v>
      </c>
      <c r="MY62" s="123">
        <f t="shared" si="9"/>
        <v>0</v>
      </c>
      <c r="MZ62" s="123">
        <f t="shared" si="9"/>
        <v>0</v>
      </c>
      <c r="NA62" s="123">
        <f t="shared" si="9"/>
        <v>0</v>
      </c>
      <c r="NB62" s="123">
        <f t="shared" si="9"/>
        <v>0</v>
      </c>
      <c r="NC62" s="123">
        <f t="shared" si="9"/>
        <v>0</v>
      </c>
      <c r="ND62" s="123">
        <f t="shared" si="9"/>
        <v>0</v>
      </c>
      <c r="NE62" s="123">
        <f t="shared" si="9"/>
        <v>0</v>
      </c>
      <c r="NF62" s="123">
        <f t="shared" si="9"/>
        <v>0</v>
      </c>
      <c r="NG62" s="123">
        <f t="shared" si="9"/>
        <v>0</v>
      </c>
      <c r="NH62" s="123">
        <f t="shared" si="9"/>
        <v>0</v>
      </c>
      <c r="NI62" s="123">
        <f t="shared" si="9"/>
        <v>0</v>
      </c>
      <c r="NJ62" s="123">
        <f t="shared" si="9"/>
        <v>0</v>
      </c>
      <c r="NK62" s="123">
        <f t="shared" si="9"/>
        <v>0</v>
      </c>
      <c r="NL62" s="123">
        <f t="shared" si="9"/>
        <v>0</v>
      </c>
      <c r="NM62" s="123">
        <f t="shared" si="9"/>
        <v>0</v>
      </c>
      <c r="NN62" s="123">
        <f t="shared" si="9"/>
        <v>0</v>
      </c>
      <c r="NO62" s="123">
        <f t="shared" si="9"/>
        <v>0</v>
      </c>
      <c r="NP62" s="123">
        <f t="shared" si="9"/>
        <v>0</v>
      </c>
      <c r="NQ62" s="123">
        <f t="shared" si="9"/>
        <v>0</v>
      </c>
      <c r="NR62" s="123">
        <f t="shared" si="9"/>
        <v>0</v>
      </c>
      <c r="NS62" s="123">
        <f t="shared" si="9"/>
        <v>0</v>
      </c>
      <c r="NT62" s="123">
        <f t="shared" si="9"/>
        <v>0</v>
      </c>
      <c r="NU62" s="123">
        <f t="shared" si="9"/>
        <v>0</v>
      </c>
      <c r="NV62" s="123">
        <f t="shared" si="9"/>
        <v>0</v>
      </c>
      <c r="NW62" s="123">
        <f t="shared" si="9"/>
        <v>0</v>
      </c>
      <c r="NX62" s="123">
        <f t="shared" si="9"/>
        <v>0</v>
      </c>
      <c r="NY62" s="123">
        <f t="shared" ref="NY62:QJ62" si="10">SUM(NY6:NY61)</f>
        <v>0</v>
      </c>
      <c r="NZ62" s="123">
        <f t="shared" si="10"/>
        <v>0</v>
      </c>
      <c r="OA62" s="123">
        <f t="shared" si="10"/>
        <v>0</v>
      </c>
      <c r="OB62" s="123">
        <f t="shared" si="10"/>
        <v>0</v>
      </c>
      <c r="OC62" s="123">
        <f t="shared" si="10"/>
        <v>0</v>
      </c>
      <c r="OD62" s="123">
        <f t="shared" si="10"/>
        <v>0</v>
      </c>
      <c r="OE62" s="123">
        <f t="shared" si="10"/>
        <v>0</v>
      </c>
      <c r="OF62" s="123">
        <f t="shared" si="10"/>
        <v>0</v>
      </c>
      <c r="OG62" s="123">
        <f t="shared" si="10"/>
        <v>0</v>
      </c>
      <c r="OH62" s="123">
        <f t="shared" si="10"/>
        <v>0</v>
      </c>
      <c r="OI62" s="123">
        <f t="shared" si="10"/>
        <v>0</v>
      </c>
      <c r="OJ62" s="123">
        <f t="shared" si="10"/>
        <v>0</v>
      </c>
      <c r="OK62" s="123">
        <f t="shared" si="10"/>
        <v>0</v>
      </c>
      <c r="OL62" s="123">
        <f t="shared" si="10"/>
        <v>0</v>
      </c>
      <c r="OM62" s="123">
        <f t="shared" si="10"/>
        <v>0</v>
      </c>
      <c r="ON62" s="123">
        <f t="shared" si="10"/>
        <v>0</v>
      </c>
      <c r="OO62" s="123">
        <f t="shared" si="10"/>
        <v>0</v>
      </c>
      <c r="OP62" s="123">
        <f t="shared" si="10"/>
        <v>0</v>
      </c>
      <c r="OQ62" s="123">
        <f t="shared" si="10"/>
        <v>0</v>
      </c>
      <c r="OR62" s="123">
        <f t="shared" si="10"/>
        <v>0</v>
      </c>
      <c r="OS62" s="123">
        <f t="shared" si="10"/>
        <v>0</v>
      </c>
      <c r="OT62" s="123">
        <f t="shared" si="10"/>
        <v>0</v>
      </c>
      <c r="OU62" s="123">
        <f t="shared" si="10"/>
        <v>0</v>
      </c>
      <c r="OV62" s="123">
        <f t="shared" si="10"/>
        <v>0</v>
      </c>
      <c r="OW62" s="123">
        <f t="shared" si="10"/>
        <v>0</v>
      </c>
      <c r="OX62" s="123">
        <f t="shared" si="10"/>
        <v>0</v>
      </c>
      <c r="OY62" s="123">
        <f t="shared" si="10"/>
        <v>0</v>
      </c>
      <c r="OZ62" s="123">
        <f t="shared" si="10"/>
        <v>0</v>
      </c>
      <c r="PA62" s="123">
        <f t="shared" si="10"/>
        <v>0</v>
      </c>
      <c r="PB62" s="123">
        <f t="shared" si="10"/>
        <v>0</v>
      </c>
      <c r="PC62" s="123">
        <f t="shared" si="10"/>
        <v>0</v>
      </c>
      <c r="PD62" s="123">
        <f t="shared" si="10"/>
        <v>0</v>
      </c>
      <c r="PE62" s="123">
        <f t="shared" si="10"/>
        <v>0</v>
      </c>
      <c r="PF62" s="123">
        <f t="shared" si="10"/>
        <v>0</v>
      </c>
      <c r="PG62" s="123">
        <f t="shared" si="10"/>
        <v>0</v>
      </c>
      <c r="PH62" s="123">
        <f t="shared" si="10"/>
        <v>0</v>
      </c>
      <c r="PI62" s="123">
        <f t="shared" si="10"/>
        <v>0</v>
      </c>
      <c r="PJ62" s="123">
        <f t="shared" si="10"/>
        <v>0</v>
      </c>
      <c r="PK62" s="123">
        <f t="shared" si="10"/>
        <v>0</v>
      </c>
      <c r="PL62" s="123">
        <f t="shared" si="10"/>
        <v>0</v>
      </c>
      <c r="PM62" s="123">
        <f t="shared" si="10"/>
        <v>0</v>
      </c>
      <c r="PN62" s="123">
        <f t="shared" si="10"/>
        <v>0</v>
      </c>
      <c r="PO62" s="123">
        <f t="shared" si="10"/>
        <v>0</v>
      </c>
      <c r="PP62" s="123">
        <f t="shared" si="10"/>
        <v>0</v>
      </c>
      <c r="PQ62" s="123">
        <f t="shared" si="10"/>
        <v>0</v>
      </c>
      <c r="PR62" s="123">
        <f t="shared" si="10"/>
        <v>0</v>
      </c>
      <c r="PS62" s="123">
        <f t="shared" si="10"/>
        <v>0</v>
      </c>
      <c r="PT62" s="123">
        <f t="shared" si="10"/>
        <v>0</v>
      </c>
      <c r="PU62" s="123">
        <f t="shared" si="10"/>
        <v>0</v>
      </c>
      <c r="PV62" s="123">
        <f t="shared" si="10"/>
        <v>0</v>
      </c>
      <c r="PW62" s="123">
        <f t="shared" si="10"/>
        <v>0</v>
      </c>
      <c r="PX62" s="123">
        <f t="shared" si="10"/>
        <v>0</v>
      </c>
      <c r="PY62" s="123">
        <f t="shared" si="10"/>
        <v>0</v>
      </c>
      <c r="PZ62" s="123">
        <f t="shared" si="10"/>
        <v>0</v>
      </c>
      <c r="QA62" s="123">
        <f t="shared" si="10"/>
        <v>0</v>
      </c>
      <c r="QB62" s="123">
        <f t="shared" si="10"/>
        <v>0</v>
      </c>
      <c r="QC62" s="123">
        <f t="shared" si="10"/>
        <v>0</v>
      </c>
      <c r="QD62" s="123">
        <f t="shared" si="10"/>
        <v>0</v>
      </c>
      <c r="QE62" s="123">
        <f t="shared" si="10"/>
        <v>0</v>
      </c>
      <c r="QF62" s="123">
        <f t="shared" si="10"/>
        <v>0</v>
      </c>
      <c r="QG62" s="123">
        <f t="shared" si="10"/>
        <v>0</v>
      </c>
      <c r="QH62" s="123">
        <f t="shared" si="10"/>
        <v>0</v>
      </c>
      <c r="QI62" s="123">
        <f t="shared" si="10"/>
        <v>0</v>
      </c>
      <c r="QJ62" s="123">
        <f t="shared" si="10"/>
        <v>0</v>
      </c>
      <c r="QK62" s="123">
        <f t="shared" ref="QK62" si="11">SUM(QK6:QK61)</f>
        <v>0</v>
      </c>
      <c r="QL62" s="123">
        <f t="shared" ref="QL62:SJ62" si="12">SUM(QL6:QL61)</f>
        <v>0</v>
      </c>
      <c r="QM62" s="123">
        <f t="shared" si="12"/>
        <v>0</v>
      </c>
      <c r="QN62" s="123">
        <f t="shared" si="12"/>
        <v>0</v>
      </c>
      <c r="QO62" s="123">
        <f t="shared" si="12"/>
        <v>0</v>
      </c>
      <c r="QP62" s="123">
        <f t="shared" si="12"/>
        <v>0</v>
      </c>
      <c r="QQ62" s="123">
        <f t="shared" si="12"/>
        <v>0</v>
      </c>
      <c r="QR62" s="123">
        <f t="shared" si="12"/>
        <v>0</v>
      </c>
      <c r="QS62" s="123">
        <f t="shared" si="12"/>
        <v>0</v>
      </c>
      <c r="QT62" s="123">
        <f t="shared" si="12"/>
        <v>0</v>
      </c>
      <c r="QU62" s="123">
        <f t="shared" si="12"/>
        <v>0</v>
      </c>
      <c r="QV62" s="123">
        <f t="shared" si="12"/>
        <v>0</v>
      </c>
      <c r="QW62" s="123">
        <f t="shared" si="12"/>
        <v>0</v>
      </c>
      <c r="QX62" s="123">
        <f t="shared" si="12"/>
        <v>0</v>
      </c>
      <c r="QY62" s="123">
        <f t="shared" si="12"/>
        <v>0</v>
      </c>
      <c r="QZ62" s="123">
        <f t="shared" si="12"/>
        <v>0</v>
      </c>
      <c r="RA62" s="123">
        <f t="shared" si="12"/>
        <v>0</v>
      </c>
      <c r="RB62" s="123">
        <f t="shared" si="12"/>
        <v>0</v>
      </c>
      <c r="RC62" s="123">
        <f t="shared" si="12"/>
        <v>0</v>
      </c>
      <c r="RD62" s="123">
        <f t="shared" si="12"/>
        <v>0</v>
      </c>
      <c r="RE62" s="123">
        <f t="shared" si="12"/>
        <v>0</v>
      </c>
      <c r="RF62" s="123">
        <f t="shared" si="12"/>
        <v>0</v>
      </c>
      <c r="RG62" s="123">
        <f t="shared" si="12"/>
        <v>0</v>
      </c>
      <c r="RH62" s="123">
        <f t="shared" si="12"/>
        <v>0</v>
      </c>
      <c r="RI62" s="123">
        <f t="shared" si="12"/>
        <v>0</v>
      </c>
      <c r="RJ62" s="123">
        <f t="shared" si="12"/>
        <v>0</v>
      </c>
      <c r="RK62" s="123">
        <f t="shared" si="12"/>
        <v>0</v>
      </c>
      <c r="RL62" s="123">
        <f t="shared" si="12"/>
        <v>0</v>
      </c>
      <c r="RM62" s="123">
        <f t="shared" si="12"/>
        <v>0</v>
      </c>
      <c r="RN62" s="123">
        <f t="shared" si="12"/>
        <v>0</v>
      </c>
      <c r="RO62" s="123">
        <f t="shared" si="12"/>
        <v>0</v>
      </c>
      <c r="RP62" s="123">
        <f t="shared" si="12"/>
        <v>0</v>
      </c>
      <c r="RQ62" s="123">
        <f t="shared" si="12"/>
        <v>0</v>
      </c>
      <c r="RR62" s="123">
        <f t="shared" si="12"/>
        <v>0</v>
      </c>
      <c r="RS62" s="123">
        <f t="shared" si="12"/>
        <v>0</v>
      </c>
      <c r="RT62" s="123">
        <f t="shared" si="12"/>
        <v>0</v>
      </c>
      <c r="RU62" s="123">
        <f t="shared" si="12"/>
        <v>0</v>
      </c>
      <c r="RV62" s="123">
        <f t="shared" si="12"/>
        <v>0</v>
      </c>
      <c r="RW62" s="123">
        <f t="shared" si="12"/>
        <v>0</v>
      </c>
      <c r="RX62" s="123">
        <f t="shared" si="12"/>
        <v>0</v>
      </c>
      <c r="RY62" s="123">
        <f t="shared" si="12"/>
        <v>0</v>
      </c>
      <c r="RZ62" s="123">
        <f t="shared" si="12"/>
        <v>0</v>
      </c>
      <c r="SA62" s="123">
        <f t="shared" si="12"/>
        <v>0</v>
      </c>
      <c r="SB62" s="123">
        <f t="shared" si="12"/>
        <v>0</v>
      </c>
      <c r="SC62" s="123">
        <f t="shared" si="12"/>
        <v>0</v>
      </c>
      <c r="SD62" s="123">
        <f t="shared" si="12"/>
        <v>0</v>
      </c>
      <c r="SE62" s="123">
        <f t="shared" si="12"/>
        <v>0</v>
      </c>
      <c r="SF62" s="123">
        <f t="shared" si="12"/>
        <v>0</v>
      </c>
      <c r="SG62" s="123">
        <f t="shared" si="12"/>
        <v>0</v>
      </c>
      <c r="SH62" s="123">
        <f t="shared" si="12"/>
        <v>0</v>
      </c>
      <c r="SI62" s="123">
        <f t="shared" si="12"/>
        <v>0</v>
      </c>
      <c r="SJ62" s="123">
        <f t="shared" si="12"/>
        <v>0</v>
      </c>
    </row>
    <row r="63" spans="1:504" ht="15" thickTop="1"/>
    <row r="64" spans="1:504"/>
    <row r="65"/>
    <row r="66"/>
    <row r="67"/>
    <row r="68"/>
    <row r="69"/>
  </sheetData>
  <sheetProtection formatCells="0" formatColumns="0" formatRows="0" insertColumns="0" insertRows="0" insertHyperlinks="0" deleteColumns="0" deleteRows="0" sort="0" autoFilter="0" pivotTables="0"/>
  <protectedRanges>
    <protectedRange sqref="E19:SJ27 E28:SJ61 E5:SJ17" name="Bokføring"/>
    <protectedRange sqref="E2:SJ3" name="Dato og kommentar"/>
  </protectedRanges>
  <dataValidations count="68">
    <dataValidation allowBlank="1" showInputMessage="1" showErrorMessage="1" promptTitle="Utgående balanse" prompt="Her skal det ikke tastes inn noe - denne raden kalkuleres automatisk! Utgående balanse viser total verdi på konto (Inngående balanse + alle transaksjoner)" sqref="D28 D19 D13 D4" xr:uid="{00000000-0002-0000-0100-000000000000}"/>
    <dataValidation allowBlank="1" showInputMessage="1" showErrorMessage="1" promptTitle="STOPP!" prompt="Her skal det ikke tastes inn noe - denne raden kalkuleres automatisk!" sqref="D6:D12 D20:D27 D29:D61 D3:D4 D14:D18" xr:uid="{00000000-0002-0000-0100-000001000000}"/>
    <dataValidation allowBlank="1" showInputMessage="1" showErrorMessage="1" promptTitle="Fortegnsoversikt" prompt="Denne kolonnen viser deg hvilket fortegn du må bruke for å &quot;øke verdien&quot; på en konto. Økning av eiendeler betyr MER eiendeler (eks. innbetaling), økning av inntekter betyr MER inntekter og økning av kostnader betyr MER kostnader. Motsatt for reduksjon._x000a_" sqref="A1" xr:uid="{00000000-0002-0000-0100-000002000000}"/>
    <dataValidation allowBlank="1" showInputMessage="1" showErrorMessage="1" promptTitle="Bilagsnummer" prompt="Påfør dette nummeret på den tilhørende dokumentasjonen. Ved bankavstemminger anbefaler vi også at bilagsnummeret påføres ved siden av den tilhørende transaksjonen." sqref="E1:SJ1" xr:uid="{00000000-0002-0000-0100-000003000000}"/>
    <dataValidation allowBlank="1" showInputMessage="1" showErrorMessage="1" promptTitle="Tips!" prompt="Dersom du vil legge inn en kommentar som denne boksen på et bilag i excel gjør du følgende:_x000d__x000d_1. Klikk på bilagsnummeret._x000d_2. Klikk på data_x000d_3. Validate_x000d_4. Velg &quot;allow any value&quot; under settings_x000d_5. Skriv inn notatet under &quot;input message&quot;." sqref="B1:D1" xr:uid="{00000000-0002-0000-0100-000004000000}"/>
    <dataValidation type="date" allowBlank="1" showInputMessage="1" showErrorMessage="1" errorTitle="Før inn dato!" error="Skill mellom dag, måned og år med comma, punktum eller bindestrek,_x000a_" promptTitle="Dato" prompt="Bruk formateringen dd.mm.åå" sqref="E2:SJ2" xr:uid="{00000000-0002-0000-0100-000005000000}">
      <formula1>43831</formula1>
      <formula2>47848</formula2>
    </dataValidation>
    <dataValidation type="textLength" allowBlank="1" showInputMessage="1" showErrorMessage="1" errorTitle="Skriv teksten kortere!" error="Det er begrenset med plass - skriv i korte trekk hva det gjelder._x000a_" promptTitle="Tekstfelt" prompt="Skriv en kort forklaring på transaksjonen. Maks 40 tegn!" sqref="E3:SJ3" xr:uid="{00000000-0002-0000-0100-000006000000}">
      <formula1>0</formula1>
      <formula2>40</formula2>
    </dataValidation>
    <dataValidation allowBlank="1" showInputMessage="1" showErrorMessage="1" promptTitle="Inngående balanse" prompt="Ikke tast noe her - denne kolonnen kalkuleres automatisk! Kolonnen viser inngående balanse (saldoen på konto 01. januar). _x000a_" sqref="C13 C4 C19" xr:uid="{00000000-0002-0000-0100-000007000000}"/>
    <dataValidation allowBlank="1" showInputMessage="1" showErrorMessage="1" promptTitle="Før inn IB!" prompt="Tast inn åpningsbalansen ved starten av perioden (typisk 1. januar - eller 1. august, hvis dere bruker regskapsår som går fra 1. aug til 31. juli). Husk at EK og Gjeld føres i kredit (-)" sqref="C14:C17" xr:uid="{00000000-0002-0000-0100-000008000000}"/>
    <dataValidation allowBlank="1" showInputMessage="1" showErrorMessage="1" promptTitle="Før inn IB!" prompt="Tast inn åpningsbalansen ved starten av perioden (typisk 1. januar - eller 1. august, hvis dere bruker regskapsår som går fra 1. aug til 31. juli)." sqref="C6:C12" xr:uid="{00000000-0002-0000-0100-000009000000}"/>
    <dataValidation allowBlank="1" showInputMessage="1" showErrorMessage="1" promptTitle="Summeringslinjen" prompt="Skal alltid gå i null!" sqref="B62:SJ62" xr:uid="{00000000-0002-0000-0100-00000A000000}"/>
    <dataValidation allowBlank="1" showInputMessage="1" showErrorMessage="1" promptTitle="Økning med debet (pluss)" prompt="Økning av kostnader føres med debet (+)" sqref="A29:A61" xr:uid="{00000000-0002-0000-0100-00000B000000}"/>
    <dataValidation allowBlank="1" showInputMessage="1" showErrorMessage="1" promptTitle="Økes med kredit (minus)" prompt="Økning i egenkapital og gjeld føres i kredit (-)" sqref="A14:A17" xr:uid="{00000000-0002-0000-0100-00000C000000}"/>
    <dataValidation allowBlank="1" showInputMessage="1" showErrorMessage="1" promptTitle="Økning med debet (pluss)" prompt="Økning av eiendeler føres med debet (+)" sqref="A6:A12" xr:uid="{00000000-0002-0000-0100-00000D000000}"/>
    <dataValidation allowBlank="1" showInputMessage="1" showErrorMessage="1" promptTitle="Økes med kredit (minus)" prompt="Økning i inntekter føres i kredit (-)" sqref="A20:A27" xr:uid="{00000000-0002-0000-0100-00000E000000}"/>
    <dataValidation allowBlank="1" showInputMessage="1" showErrorMessage="1" promptTitle="Interne fordringer" prompt="Hvis noen interne (frivillige eller styremedlemmer) skylder dere penger (gjeld til dere), føres det mot denne kontoen." sqref="B9" xr:uid="{00000000-0002-0000-0100-00000F000000}"/>
    <dataValidation allowBlank="1" showInputMessage="1" showErrorMessage="1" promptTitle="Varelager" prompt="Hvis du har en varebeholding som skal selges videre eller brukes på et senere tidspunkt brukes denne kontoen._x000a_" sqref="B7" xr:uid="{00000000-0002-0000-0100-000010000000}"/>
    <dataValidation allowBlank="1" showInputMessage="1" showErrorMessage="1" promptTitle="Lån til eksterne" prompt="Hvis dere har lånt penger til foreninger eller andre organisasjoner, føres det her._x000a_" sqref="B6" xr:uid="{00000000-0002-0000-0100-000011000000}"/>
    <dataValidation allowBlank="1" showInputMessage="1" showErrorMessage="1" promptTitle="Fordringer" prompt="Hvis noen (personer eller foreninger) skylder dere penger (gjeld til dere), føres det mot denne kontoen." sqref="B8" xr:uid="{00000000-0002-0000-0100-000012000000}"/>
    <dataValidation allowBlank="1" showInputMessage="1" showErrorMessage="1" promptTitle="Sparekonto" prompt="Alle inn- og utbetalinger på sparekontoen (i banken) føres mot denne kontoen. Hovedsakelig internøverføring fra 1910 Brukskonto." sqref="B12" xr:uid="{00000000-0002-0000-0100-000013000000}"/>
    <dataValidation allowBlank="1" showInputMessage="1" showErrorMessage="1" promptTitle="Brukskonto" prompt="Inn- og utbetalinger fra brukskontoen. Bruk av blant annet bankkort, fakturabetaling, internoverføring o.l. føres mot denne kontoen." sqref="B11" xr:uid="{00000000-0002-0000-0100-000014000000}"/>
    <dataValidation allowBlank="1" showInputMessage="1" showErrorMessage="1" promptTitle="Kontanter" prompt="Inn- og utbetalinger i kontanter føres mot denne kontoen." sqref="B10" xr:uid="{00000000-0002-0000-0100-000015000000}"/>
    <dataValidation allowBlank="1" showInputMessage="1" showErrorMessage="1" promptTitle="Egenkapital" prompt="Hvor mye av eiendelene som er finansiert med egne penger. Bruker denne kontoen kun ved årsavslutning og disponering av årsresultat. Årsoverskudd=økning i egenkapital (kredit). Årsunderskudd=reduksjon i egenkapital (debet)" sqref="B14" xr:uid="{00000000-0002-0000-0100-000016000000}"/>
    <dataValidation allowBlank="1" showInputMessage="1" showErrorMessage="1" promptTitle="Annen gjeld" prompt="Hvis dere skylder penger til noen som ikke er leverandører (faktura), da føres det her. Normalt til skole eller andre foreninger." sqref="B17" xr:uid="{00000000-0002-0000-0100-000017000000}"/>
    <dataValidation type="whole" allowBlank="1" showInputMessage="1" showErrorMessage="1" errorTitle="Feilmelding!" error="Bruk kun hele tall!" promptTitle="Leverandørgjeld" prompt="Denne kontoen brukes KUN til å registrere mottatte fakturaer HVIS dere fører reskontro. Hvis ikke kostnadsføres fakturaer direkte (K 1920 / D kostnadskonto (4-8***))_x000d_" sqref="B15" xr:uid="{00000000-0002-0000-0100-000018000000}">
      <formula1>-100000</formula1>
      <formula2>100000</formula2>
    </dataValidation>
    <dataValidation allowBlank="1" showInputMessage="1" showErrorMessage="1" promptTitle="Renteinntekter" prompt="Påløpte renter på bankkonto (tjener renter på å ha penger i banken)" sqref="B27" xr:uid="{00000000-0002-0000-0100-000019000000}"/>
    <dataValidation allowBlank="1" showInputMessage="1" showErrorMessage="1" promptTitle="Annen inntekt" prompt="Inntekt (innbetalinger) som ikke passer under de øvrige inntektskontoene." sqref="B26" xr:uid="{00000000-0002-0000-0100-00001A000000}"/>
    <dataValidation allowBlank="1" showInputMessage="1" showErrorMessage="1" promptTitle="Støtte fra andre støtteordninger" prompt="Innbetalt pengestøtte fra andre støtteordninger." sqref="B24:B25" xr:uid="{00000000-0002-0000-0100-00001B000000}"/>
    <dataValidation allowBlank="1" showInputMessage="1" showErrorMessage="1" promptTitle="Støtte fra Kulturstyret" prompt="Innbetalt pengestøtte fra Kulturstyret." sqref="B23" xr:uid="{00000000-0002-0000-0100-00001C000000}"/>
    <dataValidation allowBlank="1" showInputMessage="1" showErrorMessage="1" promptTitle="Billettinntekter" prompt="Inntekter fra innbetalte billettinntekter." sqref="B22" xr:uid="{00000000-0002-0000-0100-00001D000000}"/>
    <dataValidation allowBlank="1" showInputMessage="1" showErrorMessage="1" promptTitle="Medlemskontingent" prompt="Inntekter fra innbetalt medlemskontingent." sqref="B21" xr:uid="{00000000-0002-0000-0100-00001E000000}"/>
    <dataValidation allowBlank="1" showInputMessage="1" showErrorMessage="1" promptTitle="Salgsinntekter" prompt="Inntekter fra salg, som ikke går under de mer spesifiserte inntektskontoene." sqref="B20" xr:uid="{00000000-0002-0000-0100-00001F000000}"/>
    <dataValidation allowBlank="1" showInputMessage="1" showErrorMessage="1" promptTitle="Øredifferanse" prompt="Dersom betalinger avviker med noen øre (opptil NOK 1) sammenlignet med fakturabeløp, føres øredifferansen her." sqref="B57" xr:uid="{00000000-0002-0000-0100-000020000000}"/>
    <dataValidation allowBlank="1" showInputMessage="1" showErrorMessage="1" promptTitle="Lisenser og royalties" prompt="Kostnader knyttet til lisenser og royalties." sqref="B56" xr:uid="{00000000-0002-0000-0100-000021000000}"/>
    <dataValidation allowBlank="1" showInputMessage="1" showErrorMessage="1" promptTitle="Telefon" prompt="Kostnader knyttet til telefon." sqref="B52" xr:uid="{00000000-0002-0000-0100-000022000000}"/>
    <dataValidation allowBlank="1" showInputMessage="1" showErrorMessage="1" promptTitle="Internett" prompt="Kostnader knyttet til internett." sqref="B50" xr:uid="{00000000-0002-0000-0100-000023000000}"/>
    <dataValidation allowBlank="1" showInputMessage="1" showErrorMessage="1" promptTitle="Programvarer" prompt="Innkjøp og kostnader knyttet til programvarer føres mot denne kontoen." sqref="B42" xr:uid="{00000000-0002-0000-0100-000024000000}"/>
    <dataValidation allowBlank="1" showInputMessage="1" showErrorMessage="1" promptTitle="Datautstyr" prompt="Innkjøp av datautstyr føres mot denne kontoen." sqref="B41" xr:uid="{00000000-0002-0000-0100-000025000000}"/>
    <dataValidation allowBlank="1" showInputMessage="1" showErrorMessage="1" promptTitle="Gaver ansatte" prompt="Mindre gaver til styremedlemmer kan føres på denne kontoen." sqref="B35" xr:uid="{00000000-0002-0000-0100-000026000000}"/>
    <dataValidation allowBlank="1" showInputMessage="1" showErrorMessage="1" promptTitle="Beholdningsendring varer" prompt="Brukes til å registrere økt eller redusert beholdning på varelager." sqref="B31" xr:uid="{00000000-0002-0000-0100-000027000000}"/>
    <dataValidation allowBlank="1" showInputMessage="1" showErrorMessage="1" promptTitle="Forbruk" prompt="Brukes dersom noe dere har på varelager selges eller brukes opp - føres Kredit varelager og debet denne kontoen." sqref="B30" xr:uid="{00000000-0002-0000-0100-000028000000}"/>
    <dataValidation allowBlank="1" showInputMessage="1" showErrorMessage="1" promptTitle="Støtte til andre foreninger" prompt="Dersom dere støtter (ikke låner bort) foreninger med penger, brukes denne kontoen." sqref="B34" xr:uid="{00000000-0002-0000-0100-000029000000}"/>
    <dataValidation allowBlank="1" showInputMessage="1" showErrorMessage="1" promptTitle="Mat og drikke til styret" prompt="Innkjøp av mat og drikke til styret. Ikke til videresalg!" sqref="B37" xr:uid="{00000000-0002-0000-0100-00002A000000}"/>
    <dataValidation allowBlank="1" showInputMessage="1" showErrorMessage="1" promptTitle="Annen driftskostnad" prompt="Kostnader knyttet til driften av foreningen, som ikke inngår under andre spesifiserte konti. Eks. lisenskostnader." sqref="B44" xr:uid="{00000000-0002-0000-0100-00002B000000}"/>
    <dataValidation allowBlank="1" showInputMessage="1" showErrorMessage="1" promptTitle="Markedsføring og representasjon" prompt="Kostnader knyttet til markedsføring og representasjon av foreningen, som ikke gjelder trykksaker." sqref="B55" xr:uid="{00000000-0002-0000-0100-00002C000000}"/>
    <dataValidation allowBlank="1" showInputMessage="1" showErrorMessage="1" promptTitle="Annen kontorkostnad" prompt="Kjøp av utstyr og ting til &quot;kontoret&quot;, som ikke inngår i 6800. Eks. Printer, kaffemaskin, vanndispenser." sqref="B51" xr:uid="{00000000-0002-0000-0100-00002D000000}"/>
    <dataValidation allowBlank="1" showInputMessage="1" showErrorMessage="1" promptTitle="Disponering årsoppgjør" prompt="Årsresultatet beregnes, og føres på denne kontoen. Årsoverskudd føres D 8950 / K 2050, underskudd føres motsatt. Gjøres KUN ved årsavslutning!" sqref="B61" xr:uid="{00000000-0002-0000-0100-00002E000000}"/>
    <dataValidation allowBlank="1" showInputMessage="1" showErrorMessage="1" promptTitle="Rentekostnader" prompt="Påløpte rentekostnader. Eks: påløpte renter på forfalt faktura, renter på bruk av kredittkort, renter på gjeld o.l." sqref="B60" xr:uid="{00000000-0002-0000-0100-00002F000000}"/>
    <dataValidation allowBlank="1" showInputMessage="1" showErrorMessage="1" promptTitle="Annen kostnad" prompt="Gebyrer som ikke passer under 7770 og 8150. Eks: purregebyrer, inkassosalær o.l." sqref="B59" xr:uid="{00000000-0002-0000-0100-000030000000}"/>
    <dataValidation allowBlank="1" showInputMessage="1" showErrorMessage="1" promptTitle="Bank og kortgebyrer" prompt="Gebyrer som påløper ved bruk av bankkort (eks: uttak) og bank (eks: transaksjoner)" sqref="B58" xr:uid="{00000000-0002-0000-0100-000031000000}"/>
    <dataValidation allowBlank="1" showInputMessage="1" showErrorMessage="1" promptTitle="Reiser" prompt="Reisekostnader i forbindelse med foreningens drift. Eks: transport til møte eller kurs, taxi etter avtale o.l." sqref="B54" xr:uid="{00000000-0002-0000-0100-000032000000}"/>
    <dataValidation allowBlank="1" showInputMessage="1" showErrorMessage="1" promptTitle="Porto" prompt="Fraktkostnader i forbindelse med forsendelse av varer eller annen post." sqref="B53" xr:uid="{00000000-0002-0000-0100-000033000000}"/>
    <dataValidation allowBlank="1" showInputMessage="1" showErrorMessage="1" promptTitle="Rekvisita" prompt="Mindre artikler som ikke inngår i de øvrige spesifiserte kontoene. Eksempler: trykksaker og pynt." sqref="B43" xr:uid="{00000000-0002-0000-0100-000034000000}"/>
    <dataValidation allowBlank="1" showInputMessage="1" showErrorMessage="1" promptTitle="Kontorrekvisita" prompt="Kjøp av små-artikler til &quot;kontoret&quot;, som skrivesaker, kalkulator, stiftemaskin, hullemaskin, permer o.l." sqref="B49" xr:uid="{00000000-0002-0000-0100-000035000000}"/>
    <dataValidation allowBlank="1" showInputMessage="1" showErrorMessage="1" promptTitle="Andre fremmedtjenester" prompt="Kjøp av tjenester som ikke passer under de mer spesifiserte kontoene. Eks: IT-rågivning, innkjøp av konsulenttjenester og andre &quot;tjenester&quot;." sqref="B48" xr:uid="{00000000-0002-0000-0100-000036000000}"/>
    <dataValidation allowBlank="1" showInputMessage="1" showErrorMessage="1" promptTitle="Artist/underholdningshonorar" prompt="Betaling av artister og andre underholdere (komikere, foredragsholdere, og øvrige som brukes på scenen)" sqref="B47" xr:uid="{00000000-0002-0000-0100-000037000000}"/>
    <dataValidation allowBlank="1" showInputMessage="1" showErrorMessage="1" promptTitle="Arrangementkostnader" prompt="Alle kostnader knyttet til arrangementer, unntatt artisthonorar. Eks: leie av lokaler, innkjøp av pynt, mat og drikke o.l." sqref="B46" xr:uid="{00000000-0002-0000-0100-000038000000}"/>
    <dataValidation allowBlank="1" showInputMessage="1" showErrorMessage="1" promptTitle="Økonomiske / juridiske tjenester" prompt="Kjøp av advokat-, revisjon- eller regnskapstjenester." sqref="B45" xr:uid="{00000000-0002-0000-0100-000039000000}"/>
    <dataValidation allowBlank="1" showInputMessage="1" showErrorMessage="1" promptTitle="Driftsmaterialer" prompt="Innkjøp av forbruksvarer som går til daglig drift (ikke arrangement). Eks: renhold, arbeidstøy, kopper o.l." sqref="B40" xr:uid="{00000000-0002-0000-0100-00003A000000}"/>
    <dataValidation allowBlank="1" showInputMessage="1" showErrorMessage="1" promptTitle="Inventar" prompt="Innkjøp av møbler, bilder, dart, brettspill o.l. føres mot denne kontoen." sqref="B39" xr:uid="{00000000-0002-0000-0100-00003B000000}"/>
    <dataValidation allowBlank="1" showInputMessage="1" showErrorMessage="1" promptTitle="Leie av lokaler" prompt="Dersom dere har leiekostnader ifm. foreningens drift, brukes denne kontoen. Leie av lokaler til arrangementer føres mot 6750 Arrangementskostnader." sqref="B38" xr:uid="{00000000-0002-0000-0100-00003C000000}"/>
    <dataValidation allowBlank="1" showInputMessage="1" showErrorMessage="1" promptTitle="Mat og drikke til frivillige" prompt="Innkjøp av mat og drikke til frivillige og medlemmer. Ikke til videresalg!" sqref="B36" xr:uid="{00000000-0002-0000-0100-00003D000000}"/>
    <dataValidation allowBlank="1" showInputMessage="1" showErrorMessage="1" promptTitle="Lønn/honorar til andre" prompt="Dersom dere betaler skattefritt honorar til utenforstående (ikke-medlemmer) brukes denne kontoen. Husk å fylle ut skjema!" sqref="B33" xr:uid="{00000000-0002-0000-0100-00003E000000}"/>
    <dataValidation allowBlank="1" showInputMessage="1" showErrorMessage="1" promptTitle="Lønn/honorar til medlemmer" prompt="Dersom dere betaler skattefritt honorar til medlemmer av foreningen brukes denne. Husk å fylle ut skjema!" sqref="B32" xr:uid="{00000000-0002-0000-0100-00003F000000}"/>
    <dataValidation allowBlank="1" showInputMessage="1" showErrorMessage="1" promptTitle="Varekjøp til videresalg" prompt="Brukes kun til innkjøp av varer dere selger videre." sqref="B29" xr:uid="{00000000-0002-0000-0100-000040000000}"/>
    <dataValidation type="decimal" errorStyle="information" allowBlank="1" showInputMessage="1" showErrorMessage="1" errorTitle="Kun tall!" error="Tast inn et beløp!" sqref="E19:SJ27 E28:SJ61 E5:SJ17" xr:uid="{00000000-0002-0000-0100-000041000000}">
      <formula1>-10000000</formula1>
      <formula2>10000000</formula2>
    </dataValidation>
    <dataValidation allowBlank="1" showInputMessage="1" showErrorMessage="1" prompt="Bilagsnummer" sqref="E18" xr:uid="{00000000-0002-0000-0100-000042000000}"/>
    <dataValidation type="whole" allowBlank="1" showInputMessage="1" showErrorMessage="1" promptTitle="NB!" prompt="IB på resultatet bruken KUN hvis vi overfører mellom ulike perioder (eks. januar til februar). Dette arket har én periode og derfor ingen åpningsbalanse på resultatet. Verdien på alle kontoer på 3-8 seriene nulles ut ved hver årsavslutning." sqref="C20:C61" xr:uid="{00000000-0002-0000-0100-000043000000}">
      <formula1>-100000</formula1>
      <formula2>100000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C62"/>
  <sheetViews>
    <sheetView showGridLines="0" zoomScale="96" zoomScaleNormal="96" workbookViewId="0">
      <selection activeCell="C9" sqref="C9:D10"/>
    </sheetView>
  </sheetViews>
  <sheetFormatPr defaultColWidth="0" defaultRowHeight="14.25"/>
  <cols>
    <col min="1" max="1" width="30.44140625" customWidth="1"/>
    <col min="2" max="2" width="4.44140625" customWidth="1"/>
    <col min="3" max="3" width="41.44140625" customWidth="1"/>
    <col min="4" max="4" width="41" customWidth="1"/>
    <col min="5" max="5" width="3.5546875" customWidth="1"/>
    <col min="6" max="6" width="25.88671875" customWidth="1"/>
    <col min="63" max="16383" width="7.5546875" hidden="1"/>
    <col min="16384" max="16384" width="16.44140625" hidden="1" customWidth="1"/>
  </cols>
  <sheetData>
    <row r="1" spans="1:6" ht="15.75">
      <c r="A1" s="10"/>
      <c r="B1" s="11"/>
      <c r="C1" s="10"/>
      <c r="D1" s="10"/>
      <c r="E1" s="10"/>
      <c r="F1" s="10"/>
    </row>
    <row r="2" spans="1:6" ht="15.75">
      <c r="A2" s="10"/>
      <c r="B2" s="11"/>
      <c r="C2" s="10"/>
      <c r="D2" s="10"/>
      <c r="E2" s="10"/>
      <c r="F2" s="10"/>
    </row>
    <row r="3" spans="1:6" ht="15.75">
      <c r="A3" s="10"/>
      <c r="B3" s="25" t="s">
        <v>0</v>
      </c>
      <c r="C3" s="14"/>
      <c r="D3" s="14"/>
      <c r="E3" s="17"/>
      <c r="F3" s="10"/>
    </row>
    <row r="4" spans="1:6" ht="16.5" thickBot="1">
      <c r="A4" s="10"/>
      <c r="B4" s="12"/>
      <c r="C4" s="9"/>
      <c r="D4" s="9"/>
      <c r="E4" s="18"/>
      <c r="F4" s="10"/>
    </row>
    <row r="5" spans="1:6" ht="30">
      <c r="A5" s="10"/>
      <c r="B5" s="12"/>
      <c r="C5" s="82"/>
      <c r="D5" s="83"/>
      <c r="E5" s="18"/>
      <c r="F5" s="10"/>
    </row>
    <row r="6" spans="1:6" ht="30">
      <c r="A6" s="10"/>
      <c r="B6" s="12"/>
      <c r="C6" s="205" t="s">
        <v>575</v>
      </c>
      <c r="D6" s="206"/>
      <c r="E6" s="18"/>
      <c r="F6" s="10"/>
    </row>
    <row r="7" spans="1:6" ht="30">
      <c r="A7" s="10"/>
      <c r="B7" s="12"/>
      <c r="C7" s="75"/>
      <c r="D7" s="76"/>
      <c r="E7" s="18"/>
      <c r="F7" s="10"/>
    </row>
    <row r="8" spans="1:6" ht="16.5" thickBot="1">
      <c r="A8" s="10"/>
      <c r="B8" s="12"/>
      <c r="C8" s="77"/>
      <c r="D8" s="78"/>
      <c r="E8" s="18"/>
      <c r="F8" s="10"/>
    </row>
    <row r="9" spans="1:6" ht="15.75">
      <c r="A9" s="10"/>
      <c r="B9" s="12"/>
      <c r="C9" s="207">
        <f>Oversikt!C8</f>
        <v>2026</v>
      </c>
      <c r="D9" s="208"/>
      <c r="E9" s="18"/>
      <c r="F9" s="10"/>
    </row>
    <row r="10" spans="1:6" ht="15.75">
      <c r="A10" s="10"/>
      <c r="B10" s="12"/>
      <c r="C10" s="209"/>
      <c r="D10" s="210"/>
      <c r="E10" s="18"/>
      <c r="F10" s="10"/>
    </row>
    <row r="11" spans="1:6" ht="15.75">
      <c r="A11" s="10"/>
      <c r="B11" s="12"/>
      <c r="C11" s="66" t="s">
        <v>3</v>
      </c>
      <c r="D11" s="67"/>
      <c r="E11" s="18"/>
      <c r="F11" s="10"/>
    </row>
    <row r="12" spans="1:6" ht="15.75">
      <c r="A12" s="10"/>
      <c r="B12" s="12"/>
      <c r="C12" s="68" t="str">
        <f>Regnskap!B20</f>
        <v>3000 Salgsinntekter</v>
      </c>
      <c r="D12" s="79">
        <f t="shared" ref="D12:D19" si="0">-VLOOKUP(C12,Regnskap,3,FALSE)</f>
        <v>0</v>
      </c>
      <c r="E12" s="18"/>
      <c r="F12" s="10"/>
    </row>
    <row r="13" spans="1:6" ht="15.75">
      <c r="A13" s="10"/>
      <c r="B13" s="12"/>
      <c r="C13" s="69" t="str">
        <f>Regnskap!B21</f>
        <v>3100 Medlemskontingent</v>
      </c>
      <c r="D13" s="79">
        <f t="shared" si="0"/>
        <v>0</v>
      </c>
      <c r="E13" s="18"/>
      <c r="F13" s="10"/>
    </row>
    <row r="14" spans="1:6" ht="15.75">
      <c r="A14" s="10"/>
      <c r="B14" s="12"/>
      <c r="C14" s="69" t="str">
        <f>Regnskap!B22</f>
        <v>3200 Billettinntekter</v>
      </c>
      <c r="D14" s="79">
        <f t="shared" si="0"/>
        <v>0</v>
      </c>
      <c r="E14" s="18"/>
      <c r="F14" s="10"/>
    </row>
    <row r="15" spans="1:6" ht="15.75">
      <c r="A15" s="10"/>
      <c r="B15" s="12"/>
      <c r="C15" s="69" t="str">
        <f>Regnskap!B23</f>
        <v>3400 Støtte fra Kulturstyret</v>
      </c>
      <c r="D15" s="79">
        <f t="shared" si="0"/>
        <v>0</v>
      </c>
      <c r="E15" s="18"/>
      <c r="F15" s="10"/>
    </row>
    <row r="16" spans="1:6" ht="15.75">
      <c r="A16" s="10"/>
      <c r="B16" s="12"/>
      <c r="C16" s="69" t="str">
        <f>Regnskap!B24</f>
        <v>3410 Støtte fra Fri Fond</v>
      </c>
      <c r="D16" s="79">
        <f t="shared" si="0"/>
        <v>0</v>
      </c>
      <c r="E16" s="18"/>
      <c r="F16" s="10"/>
    </row>
    <row r="17" spans="1:6" ht="15.75">
      <c r="A17" s="10"/>
      <c r="B17" s="12"/>
      <c r="C17" s="69" t="str">
        <f>Regnskap!B25</f>
        <v>3420 Støtte fra annen støtteordning</v>
      </c>
      <c r="D17" s="79">
        <f t="shared" si="0"/>
        <v>0</v>
      </c>
      <c r="E17" s="18"/>
      <c r="F17" s="10"/>
    </row>
    <row r="18" spans="1:6" ht="15.75">
      <c r="A18" s="10"/>
      <c r="B18" s="12"/>
      <c r="C18" s="70" t="str">
        <f>Regnskap!B26</f>
        <v>3900 Annen inntekt</v>
      </c>
      <c r="D18" s="79">
        <f t="shared" si="0"/>
        <v>0</v>
      </c>
      <c r="E18" s="18"/>
      <c r="F18" s="10"/>
    </row>
    <row r="19" spans="1:6" ht="15.75">
      <c r="A19" s="10"/>
      <c r="B19" s="12"/>
      <c r="C19" s="71" t="str">
        <f>Regnskap!B27</f>
        <v>8050 Renteinntekter</v>
      </c>
      <c r="D19" s="79">
        <f t="shared" si="0"/>
        <v>0</v>
      </c>
      <c r="E19" s="18"/>
      <c r="F19" s="10"/>
    </row>
    <row r="20" spans="1:6" ht="15.75">
      <c r="A20" s="10"/>
      <c r="B20" s="12"/>
      <c r="C20" s="72" t="s">
        <v>6</v>
      </c>
      <c r="D20" s="80">
        <f>SUM(D12:D19)</f>
        <v>0</v>
      </c>
      <c r="E20" s="18"/>
      <c r="F20" s="10"/>
    </row>
    <row r="21" spans="1:6" ht="15.75">
      <c r="A21" s="10"/>
      <c r="B21" s="12"/>
      <c r="C21" s="211"/>
      <c r="D21" s="212"/>
      <c r="E21" s="18"/>
      <c r="F21" s="10"/>
    </row>
    <row r="22" spans="1:6" ht="15.75">
      <c r="A22" s="10"/>
      <c r="B22" s="12"/>
      <c r="C22" s="73" t="s">
        <v>8</v>
      </c>
      <c r="D22" s="67"/>
      <c r="E22" s="18"/>
      <c r="F22" s="10"/>
    </row>
    <row r="23" spans="1:6" ht="15.75">
      <c r="A23" s="10"/>
      <c r="B23" s="12"/>
      <c r="C23" s="69" t="str">
        <f>Regnskap!B29</f>
        <v>4000 Varekjøp til videresalg</v>
      </c>
      <c r="D23" s="79">
        <f t="shared" ref="D23:D54" si="1">VLOOKUP(C23,Regnskap,3,FALSE)</f>
        <v>0</v>
      </c>
      <c r="E23" s="18"/>
      <c r="F23" s="10"/>
    </row>
    <row r="24" spans="1:6" ht="15.75">
      <c r="A24" s="10"/>
      <c r="B24" s="12"/>
      <c r="C24" s="69" t="str">
        <f>Regnskap!B30</f>
        <v>4300 Forbruk varelager</v>
      </c>
      <c r="D24" s="79">
        <f t="shared" si="1"/>
        <v>0</v>
      </c>
      <c r="E24" s="18"/>
      <c r="F24" s="10"/>
    </row>
    <row r="25" spans="1:6" ht="15.75">
      <c r="A25" s="10"/>
      <c r="B25" s="12"/>
      <c r="C25" s="69" t="str">
        <f>Regnskap!B31</f>
        <v>4390 Beholdningsendring varer</v>
      </c>
      <c r="D25" s="79">
        <f t="shared" si="1"/>
        <v>0</v>
      </c>
      <c r="E25" s="18"/>
      <c r="F25" s="10"/>
    </row>
    <row r="26" spans="1:6" ht="15.75">
      <c r="A26" s="10"/>
      <c r="B26" s="12"/>
      <c r="C26" s="69" t="str">
        <f>Regnskap!B32</f>
        <v>5000 Skattefritt honorar, interne</v>
      </c>
      <c r="D26" s="79">
        <f t="shared" si="1"/>
        <v>0</v>
      </c>
      <c r="E26" s="18"/>
      <c r="F26" s="10"/>
    </row>
    <row r="27" spans="1:6" ht="15.75">
      <c r="A27" s="10"/>
      <c r="B27" s="12"/>
      <c r="C27" s="69" t="str">
        <f>Regnskap!B33</f>
        <v>5050 Skattefritt honorar, eksterne</v>
      </c>
      <c r="D27" s="79">
        <f t="shared" si="1"/>
        <v>0</v>
      </c>
      <c r="E27" s="18"/>
      <c r="F27" s="10"/>
    </row>
    <row r="28" spans="1:6" ht="15.75">
      <c r="A28" s="10"/>
      <c r="B28" s="12"/>
      <c r="C28" s="69" t="str">
        <f>Regnskap!B34</f>
        <v>5700 Støtte til andre foreninger</v>
      </c>
      <c r="D28" s="79">
        <f t="shared" si="1"/>
        <v>0</v>
      </c>
      <c r="E28" s="18"/>
      <c r="F28" s="10"/>
    </row>
    <row r="29" spans="1:6" ht="15.75">
      <c r="A29" s="10"/>
      <c r="B29" s="12"/>
      <c r="C29" s="69" t="str">
        <f>Regnskap!B35</f>
        <v>5900 Gaver ansatte</v>
      </c>
      <c r="D29" s="79">
        <f t="shared" si="1"/>
        <v>0</v>
      </c>
      <c r="E29" s="18"/>
      <c r="F29" s="10"/>
    </row>
    <row r="30" spans="1:6" ht="15.75">
      <c r="A30" s="10"/>
      <c r="B30" s="12"/>
      <c r="C30" s="69" t="str">
        <f>Regnskap!B36</f>
        <v>5280 Mat og drikke til frivillige</v>
      </c>
      <c r="D30" s="79">
        <f t="shared" si="1"/>
        <v>0</v>
      </c>
      <c r="E30" s="18"/>
      <c r="F30" s="10"/>
    </row>
    <row r="31" spans="1:6" ht="15.75">
      <c r="A31" s="10"/>
      <c r="B31" s="12"/>
      <c r="C31" s="69" t="str">
        <f>Regnskap!B37</f>
        <v>5290 Mat og drikke til styret</v>
      </c>
      <c r="D31" s="79">
        <f t="shared" si="1"/>
        <v>0</v>
      </c>
      <c r="E31" s="18"/>
      <c r="F31" s="10"/>
    </row>
    <row r="32" spans="1:6" ht="15.75">
      <c r="A32" s="10"/>
      <c r="B32" s="12"/>
      <c r="C32" s="69" t="str">
        <f>Regnskap!B38</f>
        <v>6300 Leie av lokaler</v>
      </c>
      <c r="D32" s="79">
        <f t="shared" si="1"/>
        <v>0</v>
      </c>
      <c r="E32" s="18"/>
      <c r="F32" s="10"/>
    </row>
    <row r="33" spans="1:6" ht="15.75">
      <c r="A33" s="10"/>
      <c r="B33" s="12"/>
      <c r="C33" s="69" t="str">
        <f>Regnskap!B39</f>
        <v>6450 Inventar</v>
      </c>
      <c r="D33" s="79">
        <f t="shared" si="1"/>
        <v>0</v>
      </c>
      <c r="E33" s="18"/>
      <c r="F33" s="10"/>
    </row>
    <row r="34" spans="1:6" ht="15.75">
      <c r="A34" s="10"/>
      <c r="B34" s="12"/>
      <c r="C34" s="69" t="str">
        <f>Regnskap!B40</f>
        <v>6550 Driftsmaterialer</v>
      </c>
      <c r="D34" s="79">
        <f t="shared" si="1"/>
        <v>0</v>
      </c>
      <c r="E34" s="18"/>
      <c r="F34" s="10"/>
    </row>
    <row r="35" spans="1:6" ht="15.75">
      <c r="A35" s="10"/>
      <c r="B35" s="12"/>
      <c r="C35" s="69" t="str">
        <f>Regnskap!B41</f>
        <v>6551 Datautstyr</v>
      </c>
      <c r="D35" s="79">
        <f t="shared" si="1"/>
        <v>0</v>
      </c>
      <c r="E35" s="18"/>
      <c r="F35" s="10"/>
    </row>
    <row r="36" spans="1:6" ht="15.75">
      <c r="A36" s="10"/>
      <c r="B36" s="12"/>
      <c r="C36" s="69" t="str">
        <f>Regnskap!B42</f>
        <v>6552 Programvarer</v>
      </c>
      <c r="D36" s="79">
        <f t="shared" si="1"/>
        <v>0</v>
      </c>
      <c r="E36" s="18"/>
      <c r="F36" s="10"/>
    </row>
    <row r="37" spans="1:6" ht="15.75">
      <c r="A37" s="10"/>
      <c r="B37" s="12"/>
      <c r="C37" s="69" t="str">
        <f>Regnskap!B43</f>
        <v>6560 Rekvisita</v>
      </c>
      <c r="D37" s="79">
        <f t="shared" si="1"/>
        <v>0</v>
      </c>
      <c r="E37" s="18"/>
      <c r="F37" s="10"/>
    </row>
    <row r="38" spans="1:6" ht="15.75">
      <c r="A38" s="10"/>
      <c r="B38" s="12"/>
      <c r="C38" s="69" t="str">
        <f>Regnskap!B44</f>
        <v>6590 Annen driftskostnad</v>
      </c>
      <c r="D38" s="79">
        <f t="shared" si="1"/>
        <v>0</v>
      </c>
      <c r="E38" s="18"/>
      <c r="F38" s="10"/>
    </row>
    <row r="39" spans="1:6" ht="15.75">
      <c r="A39" s="10"/>
      <c r="B39" s="12"/>
      <c r="C39" s="69" t="str">
        <f>Regnskap!B45</f>
        <v>6720 Økonomiske og juridiske tjenester</v>
      </c>
      <c r="D39" s="79">
        <f t="shared" si="1"/>
        <v>0</v>
      </c>
      <c r="E39" s="18"/>
      <c r="F39" s="10"/>
    </row>
    <row r="40" spans="1:6" ht="15.75">
      <c r="A40" s="10"/>
      <c r="B40" s="12"/>
      <c r="C40" s="69" t="str">
        <f>Regnskap!B46</f>
        <v>6750 Arrangementkostnader</v>
      </c>
      <c r="D40" s="79">
        <f t="shared" si="1"/>
        <v>0</v>
      </c>
      <c r="E40" s="18"/>
      <c r="F40" s="10"/>
    </row>
    <row r="41" spans="1:6" ht="15.75">
      <c r="A41" s="10"/>
      <c r="B41" s="12"/>
      <c r="C41" s="69" t="str">
        <f>Regnskap!B47</f>
        <v>6755 Artist/underholdningshonorar</v>
      </c>
      <c r="D41" s="79">
        <f t="shared" si="1"/>
        <v>0</v>
      </c>
      <c r="E41" s="18"/>
      <c r="F41" s="10"/>
    </row>
    <row r="42" spans="1:6" ht="15.75">
      <c r="A42" s="10"/>
      <c r="B42" s="12"/>
      <c r="C42" s="69" t="str">
        <f>Regnskap!B48</f>
        <v>6790 Andre fremmedtjenester</v>
      </c>
      <c r="D42" s="79">
        <f t="shared" si="1"/>
        <v>0</v>
      </c>
      <c r="E42" s="18"/>
      <c r="F42" s="10"/>
    </row>
    <row r="43" spans="1:6" ht="15.75">
      <c r="A43" s="10"/>
      <c r="B43" s="12"/>
      <c r="C43" s="69" t="str">
        <f>Regnskap!B49</f>
        <v>6800 Kontorrekvisita</v>
      </c>
      <c r="D43" s="79">
        <f t="shared" si="1"/>
        <v>0</v>
      </c>
      <c r="E43" s="18"/>
      <c r="F43" s="10"/>
    </row>
    <row r="44" spans="1:6" ht="15.75">
      <c r="A44" s="10"/>
      <c r="B44" s="12"/>
      <c r="C44" s="69" t="str">
        <f>Regnskap!B50</f>
        <v>6815 Internett</v>
      </c>
      <c r="D44" s="79">
        <f t="shared" si="1"/>
        <v>0</v>
      </c>
      <c r="E44" s="18"/>
      <c r="F44" s="10"/>
    </row>
    <row r="45" spans="1:6" ht="15.75">
      <c r="A45" s="10"/>
      <c r="B45" s="12"/>
      <c r="C45" s="69" t="str">
        <f>Regnskap!B51</f>
        <v>6890 Annen kontorkostnad</v>
      </c>
      <c r="D45" s="79">
        <f t="shared" si="1"/>
        <v>0</v>
      </c>
      <c r="E45" s="18"/>
      <c r="F45" s="10"/>
    </row>
    <row r="46" spans="1:6" ht="15.75">
      <c r="A46" s="10"/>
      <c r="B46" s="12"/>
      <c r="C46" s="69" t="str">
        <f>Regnskap!B52</f>
        <v>6900 Telefon</v>
      </c>
      <c r="D46" s="79">
        <f t="shared" si="1"/>
        <v>0</v>
      </c>
      <c r="E46" s="18"/>
      <c r="F46" s="10"/>
    </row>
    <row r="47" spans="1:6" ht="15.75">
      <c r="A47" s="10"/>
      <c r="B47" s="12"/>
      <c r="C47" s="69" t="str">
        <f>Regnskap!B53</f>
        <v>6940 Porto</v>
      </c>
      <c r="D47" s="79">
        <f t="shared" si="1"/>
        <v>0</v>
      </c>
      <c r="E47" s="18"/>
      <c r="F47" s="10"/>
    </row>
    <row r="48" spans="1:6" ht="15.75">
      <c r="A48" s="10"/>
      <c r="B48" s="12"/>
      <c r="C48" s="69" t="str">
        <f>Regnskap!B54</f>
        <v>7100 Reisekostnad</v>
      </c>
      <c r="D48" s="79">
        <f t="shared" si="1"/>
        <v>0</v>
      </c>
      <c r="E48" s="18"/>
      <c r="F48" s="10"/>
    </row>
    <row r="49" spans="1:6" ht="15.75">
      <c r="A49" s="10"/>
      <c r="B49" s="12"/>
      <c r="C49" s="69" t="str">
        <f>Regnskap!B55</f>
        <v>7300 Markedsføring og representasjon</v>
      </c>
      <c r="D49" s="79">
        <f t="shared" si="1"/>
        <v>0</v>
      </c>
      <c r="E49" s="18"/>
      <c r="F49" s="10"/>
    </row>
    <row r="50" spans="1:6" ht="15.75">
      <c r="A50" s="10"/>
      <c r="B50" s="12"/>
      <c r="C50" s="69" t="str">
        <f>Regnskap!B56</f>
        <v>7600 Lisensavgift og royalties</v>
      </c>
      <c r="D50" s="79">
        <f t="shared" si="1"/>
        <v>0</v>
      </c>
      <c r="E50" s="18"/>
      <c r="F50" s="10"/>
    </row>
    <row r="51" spans="1:6" ht="15.75">
      <c r="A51" s="10"/>
      <c r="B51" s="12"/>
      <c r="C51" s="69" t="str">
        <f>Regnskap!B57</f>
        <v>7740 Øredifferanse</v>
      </c>
      <c r="D51" s="79">
        <f t="shared" si="1"/>
        <v>0</v>
      </c>
      <c r="E51" s="18"/>
      <c r="F51" s="10"/>
    </row>
    <row r="52" spans="1:6" ht="15.75">
      <c r="A52" s="10"/>
      <c r="B52" s="12"/>
      <c r="C52" s="69" t="str">
        <f>Regnskap!B58</f>
        <v>7770 Bank og kortgebyrer</v>
      </c>
      <c r="D52" s="79">
        <f t="shared" si="1"/>
        <v>0</v>
      </c>
      <c r="E52" s="18"/>
      <c r="F52" s="10"/>
    </row>
    <row r="53" spans="1:6" ht="15.75">
      <c r="A53" s="10"/>
      <c r="B53" s="12"/>
      <c r="C53" s="69" t="str">
        <f>Regnskap!B59</f>
        <v>7790 Annen kostnad, fradragsberettiget</v>
      </c>
      <c r="D53" s="79">
        <f t="shared" si="1"/>
        <v>0</v>
      </c>
      <c r="E53" s="18"/>
      <c r="F53" s="10"/>
    </row>
    <row r="54" spans="1:6" ht="15.75">
      <c r="A54" s="10"/>
      <c r="B54" s="12"/>
      <c r="C54" s="69" t="str">
        <f>Regnskap!B60</f>
        <v>8150 Rentekostnader</v>
      </c>
      <c r="D54" s="79">
        <f t="shared" si="1"/>
        <v>0</v>
      </c>
      <c r="E54" s="18"/>
      <c r="F54" s="10"/>
    </row>
    <row r="55" spans="1:6" ht="15.75">
      <c r="A55" s="10"/>
      <c r="B55" s="12"/>
      <c r="C55" s="74" t="s">
        <v>576</v>
      </c>
      <c r="D55" s="81">
        <f>SUM(D23:D54)</f>
        <v>0</v>
      </c>
      <c r="E55" s="18"/>
      <c r="F55" s="10"/>
    </row>
    <row r="56" spans="1:6" ht="15.75">
      <c r="A56" s="10"/>
      <c r="B56" s="12"/>
      <c r="C56" s="213"/>
      <c r="D56" s="214"/>
      <c r="E56" s="18"/>
      <c r="F56" s="10"/>
    </row>
    <row r="57" spans="1:6" ht="15.75">
      <c r="A57" s="10"/>
      <c r="B57" s="12"/>
      <c r="C57" s="215" t="s">
        <v>11</v>
      </c>
      <c r="D57" s="217">
        <f>D20-D55</f>
        <v>0</v>
      </c>
      <c r="E57" s="18"/>
      <c r="F57" s="10"/>
    </row>
    <row r="58" spans="1:6" ht="16.5" thickBot="1">
      <c r="A58" s="10"/>
      <c r="B58" s="12"/>
      <c r="C58" s="216"/>
      <c r="D58" s="218"/>
      <c r="E58" s="18"/>
      <c r="F58" s="10"/>
    </row>
    <row r="59" spans="1:6" ht="15.75">
      <c r="A59" s="10"/>
      <c r="B59" s="13"/>
      <c r="C59" s="16"/>
      <c r="D59" s="16"/>
      <c r="E59" s="19"/>
      <c r="F59" s="10"/>
    </row>
    <row r="60" spans="1:6" ht="15.75">
      <c r="A60" s="10"/>
      <c r="B60" s="10"/>
      <c r="C60" s="10"/>
      <c r="D60" s="10"/>
      <c r="E60" s="10"/>
      <c r="F60" s="10"/>
    </row>
    <row r="61" spans="1:6" ht="15.75">
      <c r="A61" s="10"/>
      <c r="B61" s="10"/>
      <c r="C61" s="10"/>
      <c r="D61" s="10"/>
      <c r="E61" s="10"/>
      <c r="F61" s="10"/>
    </row>
    <row r="62" spans="1:6" ht="15.75">
      <c r="A62" s="10"/>
      <c r="B62" s="10"/>
      <c r="C62" s="10"/>
      <c r="D62" s="10"/>
      <c r="E62" s="10"/>
      <c r="F62" s="10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C6:D6"/>
    <mergeCell ref="C9:D10"/>
    <mergeCell ref="C21:D21"/>
    <mergeCell ref="C56:D56"/>
    <mergeCell ref="C57:C58"/>
    <mergeCell ref="D57:D58"/>
  </mergeCells>
  <conditionalFormatting sqref="D57:D58">
    <cfRule type="cellIs" dxfId="0" priority="1" operator="lessThan">
      <formula>0</formula>
    </cfRule>
  </conditionalFormatting>
  <dataValidations xWindow="1015" yWindow="238" count="1">
    <dataValidation allowBlank="1" showInputMessage="1" showErrorMessage="1" promptTitle="Endre overskrift / periode" prompt="Dette arket er beskyttet. Skal du endre overskrift/periode klikker du på &quot;Review&quot; (se gjennom), og &quot;Unprotect sheet&quot; (opphev arkbeskyttelse). Husk å beskytte igjen når du er ferdig! Klikk &quot;protect sheet&quot; og &quot;ok&quot;" sqref="B3" xr:uid="{00000000-0002-0000-0200-000000000000}"/>
  </dataValidation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2"/>
  <sheetViews>
    <sheetView showGridLines="0" zoomScale="107" zoomScaleNormal="100" workbookViewId="0">
      <selection activeCell="C30" sqref="C30"/>
    </sheetView>
  </sheetViews>
  <sheetFormatPr defaultColWidth="0" defaultRowHeight="14.25" zeroHeight="1"/>
  <cols>
    <col min="1" max="1" width="8.6640625" customWidth="1"/>
    <col min="2" max="2" width="3.44140625" customWidth="1"/>
    <col min="3" max="3" width="39.5546875" customWidth="1"/>
    <col min="4" max="4" width="14.88671875" customWidth="1"/>
    <col min="5" max="5" width="15.88671875" customWidth="1"/>
    <col min="6" max="6" width="33.44140625" customWidth="1"/>
    <col min="7" max="7" width="3.44140625" customWidth="1"/>
    <col min="8" max="8" width="8.6640625" customWidth="1"/>
    <col min="9" max="16384" width="7.5546875" hidden="1"/>
  </cols>
  <sheetData>
    <row r="1" spans="1:8" ht="15.75">
      <c r="A1" s="10"/>
      <c r="B1" s="11"/>
      <c r="C1" s="10"/>
      <c r="D1" s="10"/>
      <c r="E1" s="10"/>
      <c r="F1" s="10"/>
      <c r="G1" s="10"/>
      <c r="H1" s="10"/>
    </row>
    <row r="2" spans="1:8" ht="15.75">
      <c r="A2" s="10"/>
      <c r="B2" s="11"/>
      <c r="C2" s="10"/>
      <c r="D2" s="10"/>
      <c r="E2" s="10"/>
      <c r="F2" s="10"/>
      <c r="G2" s="10"/>
      <c r="H2" s="10"/>
    </row>
    <row r="3" spans="1:8" ht="21.6" customHeight="1">
      <c r="A3" s="10"/>
      <c r="B3" s="26" t="s">
        <v>0</v>
      </c>
      <c r="C3" s="14"/>
      <c r="D3" s="14"/>
      <c r="E3" s="14"/>
      <c r="F3" s="14"/>
      <c r="G3" s="17"/>
      <c r="H3" s="10"/>
    </row>
    <row r="4" spans="1:8" ht="21.6" customHeight="1">
      <c r="A4" s="10"/>
      <c r="B4" s="12"/>
      <c r="C4" s="219" t="s">
        <v>577</v>
      </c>
      <c r="D4" s="220"/>
      <c r="E4" s="220"/>
      <c r="F4" s="220"/>
      <c r="G4" s="18"/>
      <c r="H4" s="10"/>
    </row>
    <row r="5" spans="1:8" ht="21.6" customHeight="1">
      <c r="A5" s="10"/>
      <c r="B5" s="12"/>
      <c r="C5" s="219"/>
      <c r="D5" s="220"/>
      <c r="E5" s="220"/>
      <c r="F5" s="220"/>
      <c r="G5" s="18"/>
      <c r="H5" s="10"/>
    </row>
    <row r="6" spans="1:8" ht="21.6" customHeight="1">
      <c r="A6" s="10"/>
      <c r="B6" s="12"/>
      <c r="C6" s="219"/>
      <c r="D6" s="220"/>
      <c r="E6" s="220"/>
      <c r="F6" s="220"/>
      <c r="G6" s="18"/>
      <c r="H6" s="10"/>
    </row>
    <row r="7" spans="1:8" ht="15.6" customHeight="1">
      <c r="A7" s="10"/>
      <c r="B7" s="12"/>
      <c r="C7" s="219"/>
      <c r="D7" s="220"/>
      <c r="E7" s="220"/>
      <c r="F7" s="220"/>
      <c r="G7" s="18"/>
      <c r="H7" s="10"/>
    </row>
    <row r="8" spans="1:8" ht="8.1" customHeight="1">
      <c r="A8" s="10"/>
      <c r="B8" s="12"/>
      <c r="C8" s="9"/>
      <c r="D8" s="9"/>
      <c r="E8" s="9"/>
      <c r="F8" s="9"/>
      <c r="G8" s="18"/>
      <c r="H8" s="10"/>
    </row>
    <row r="9" spans="1:8" ht="15.6" customHeight="1">
      <c r="A9" s="10"/>
      <c r="B9" s="12"/>
      <c r="C9" s="99"/>
      <c r="D9" s="100"/>
      <c r="E9" s="100"/>
      <c r="F9" s="101"/>
      <c r="G9" s="18"/>
      <c r="H9" s="10"/>
    </row>
    <row r="10" spans="1:8" ht="15.6" customHeight="1">
      <c r="A10" s="10"/>
      <c r="B10" s="12"/>
      <c r="C10" s="102"/>
      <c r="D10" s="103"/>
      <c r="E10" s="103"/>
      <c r="F10" s="104"/>
      <c r="G10" s="18"/>
      <c r="H10" s="10"/>
    </row>
    <row r="11" spans="1:8" ht="15.75">
      <c r="A11" s="10"/>
      <c r="B11" s="12"/>
      <c r="C11" s="88" t="s">
        <v>3</v>
      </c>
      <c r="D11" s="89">
        <f>Oversikt!$C$8</f>
        <v>2026</v>
      </c>
      <c r="E11" s="89">
        <f>D11+1</f>
        <v>2027</v>
      </c>
      <c r="F11" s="138" t="s">
        <v>578</v>
      </c>
      <c r="G11" s="18"/>
      <c r="H11" s="10"/>
    </row>
    <row r="12" spans="1:8" ht="15.75">
      <c r="A12" s="10"/>
      <c r="B12" s="12"/>
      <c r="C12" s="4" t="str">
        <f>Regnskap!B20</f>
        <v>3000 Salgsinntekter</v>
      </c>
      <c r="D12" s="37">
        <f t="shared" ref="D12:D19" si="0">-VLOOKUP(C12,Regnskap,3,FALSE)</f>
        <v>0</v>
      </c>
      <c r="E12" s="112"/>
      <c r="F12" s="139"/>
      <c r="G12" s="18"/>
      <c r="H12" s="10"/>
    </row>
    <row r="13" spans="1:8" ht="15.75">
      <c r="A13" s="10"/>
      <c r="B13" s="12"/>
      <c r="C13" s="5" t="str">
        <f>Regnskap!B21</f>
        <v>3100 Medlemskontingent</v>
      </c>
      <c r="D13" s="44">
        <f t="shared" si="0"/>
        <v>0</v>
      </c>
      <c r="E13" s="116"/>
      <c r="F13" s="140"/>
      <c r="G13" s="18"/>
      <c r="H13" s="10"/>
    </row>
    <row r="14" spans="1:8" ht="15.75">
      <c r="A14" s="10"/>
      <c r="B14" s="12"/>
      <c r="C14" s="5" t="str">
        <f>Regnskap!B22</f>
        <v>3200 Billettinntekter</v>
      </c>
      <c r="D14" s="44">
        <f t="shared" si="0"/>
        <v>0</v>
      </c>
      <c r="E14" s="116"/>
      <c r="F14" s="140"/>
      <c r="G14" s="18"/>
      <c r="H14" s="10"/>
    </row>
    <row r="15" spans="1:8" ht="15.75">
      <c r="A15" s="10"/>
      <c r="B15" s="12"/>
      <c r="C15" s="5" t="str">
        <f>Regnskap!B23</f>
        <v>3400 Støtte fra Kulturstyret</v>
      </c>
      <c r="D15" s="44">
        <f t="shared" si="0"/>
        <v>0</v>
      </c>
      <c r="E15" s="116"/>
      <c r="F15" s="140"/>
      <c r="G15" s="18"/>
      <c r="H15" s="10"/>
    </row>
    <row r="16" spans="1:8" ht="15.75">
      <c r="A16" s="10"/>
      <c r="B16" s="12"/>
      <c r="C16" s="5" t="str">
        <f>Regnskap!B24</f>
        <v>3410 Støtte fra Fri Fond</v>
      </c>
      <c r="D16" s="44">
        <f t="shared" si="0"/>
        <v>0</v>
      </c>
      <c r="E16" s="116"/>
      <c r="F16" s="140"/>
      <c r="G16" s="18"/>
      <c r="H16" s="10"/>
    </row>
    <row r="17" spans="1:8" ht="15.75">
      <c r="A17" s="10"/>
      <c r="B17" s="12"/>
      <c r="C17" s="5" t="str">
        <f>Regnskap!B25</f>
        <v>3420 Støtte fra annen støtteordning</v>
      </c>
      <c r="D17" s="44">
        <f t="shared" si="0"/>
        <v>0</v>
      </c>
      <c r="E17" s="116"/>
      <c r="F17" s="140"/>
      <c r="G17" s="18"/>
      <c r="H17" s="10"/>
    </row>
    <row r="18" spans="1:8" ht="15.75">
      <c r="A18" s="10"/>
      <c r="B18" s="12"/>
      <c r="C18" s="7" t="str">
        <f>Regnskap!B26</f>
        <v>3900 Annen inntekt</v>
      </c>
      <c r="D18" s="44">
        <f t="shared" si="0"/>
        <v>0</v>
      </c>
      <c r="E18" s="116"/>
      <c r="F18" s="140"/>
      <c r="G18" s="18"/>
      <c r="H18" s="10"/>
    </row>
    <row r="19" spans="1:8" ht="15.75">
      <c r="A19" s="10"/>
      <c r="B19" s="12"/>
      <c r="C19" s="7" t="str">
        <f>Regnskap!B27</f>
        <v>8050 Renteinntekter</v>
      </c>
      <c r="D19" s="44">
        <f t="shared" si="0"/>
        <v>0</v>
      </c>
      <c r="E19" s="116"/>
      <c r="F19" s="140"/>
      <c r="G19" s="18"/>
      <c r="H19" s="10"/>
    </row>
    <row r="20" spans="1:8" ht="16.5" thickBot="1">
      <c r="A20" s="10"/>
      <c r="B20" s="12"/>
      <c r="C20" s="20" t="s">
        <v>6</v>
      </c>
      <c r="D20" s="84">
        <f>SUM(D12:D19)</f>
        <v>0</v>
      </c>
      <c r="E20" s="141">
        <f>SUM(E12:E19)</f>
        <v>0</v>
      </c>
      <c r="F20" s="142"/>
      <c r="G20" s="18"/>
      <c r="H20" s="10"/>
    </row>
    <row r="21" spans="1:8" ht="16.5" thickTop="1">
      <c r="A21" s="10"/>
      <c r="B21" s="12"/>
      <c r="C21" s="21"/>
      <c r="D21" s="85"/>
      <c r="E21" s="145"/>
      <c r="F21" s="143"/>
      <c r="G21" s="18"/>
      <c r="H21" s="10"/>
    </row>
    <row r="22" spans="1:8" ht="15.75">
      <c r="A22" s="10"/>
      <c r="B22" s="12"/>
      <c r="C22" s="88" t="s">
        <v>8</v>
      </c>
      <c r="D22" s="89">
        <f>D11</f>
        <v>2026</v>
      </c>
      <c r="E22" s="89">
        <f>E11</f>
        <v>2027</v>
      </c>
      <c r="F22" s="138" t="s">
        <v>578</v>
      </c>
      <c r="G22" s="18"/>
      <c r="H22" s="10"/>
    </row>
    <row r="23" spans="1:8" ht="15.75">
      <c r="A23" s="10"/>
      <c r="B23" s="12"/>
      <c r="C23" s="3" t="str">
        <f>Regnskap!B29</f>
        <v>4000 Varekjøp til videresalg</v>
      </c>
      <c r="D23" s="86">
        <f t="shared" ref="D23:D54" si="1">VLOOKUP(C23,Regnskap,3,FALSE)</f>
        <v>0</v>
      </c>
      <c r="E23" s="116"/>
      <c r="F23" s="140"/>
      <c r="G23" s="18"/>
      <c r="H23" s="10"/>
    </row>
    <row r="24" spans="1:8" ht="15.75">
      <c r="A24" s="10"/>
      <c r="B24" s="12"/>
      <c r="C24" s="8" t="str">
        <f>Regnskap!B30</f>
        <v>4300 Forbruk varelager</v>
      </c>
      <c r="D24" s="86">
        <f t="shared" si="1"/>
        <v>0</v>
      </c>
      <c r="E24" s="116"/>
      <c r="F24" s="140"/>
      <c r="G24" s="18"/>
      <c r="H24" s="10"/>
    </row>
    <row r="25" spans="1:8" ht="15.75">
      <c r="A25" s="10"/>
      <c r="B25" s="12"/>
      <c r="C25" s="1" t="str">
        <f>Regnskap!B31</f>
        <v>4390 Beholdningsendring varer</v>
      </c>
      <c r="D25" s="86">
        <f t="shared" si="1"/>
        <v>0</v>
      </c>
      <c r="E25" s="116"/>
      <c r="F25" s="140"/>
      <c r="G25" s="18"/>
      <c r="H25" s="10"/>
    </row>
    <row r="26" spans="1:8" ht="15.75">
      <c r="A26" s="10"/>
      <c r="B26" s="12"/>
      <c r="C26" s="1" t="str">
        <f>Regnskap!B32</f>
        <v>5000 Skattefritt honorar, interne</v>
      </c>
      <c r="D26" s="86">
        <f t="shared" si="1"/>
        <v>0</v>
      </c>
      <c r="E26" s="116"/>
      <c r="F26" s="140"/>
      <c r="G26" s="18"/>
      <c r="H26" s="10"/>
    </row>
    <row r="27" spans="1:8" ht="15.75">
      <c r="A27" s="10"/>
      <c r="B27" s="12"/>
      <c r="C27" s="1" t="str">
        <f>Regnskap!B33</f>
        <v>5050 Skattefritt honorar, eksterne</v>
      </c>
      <c r="D27" s="86">
        <f t="shared" si="1"/>
        <v>0</v>
      </c>
      <c r="E27" s="116"/>
      <c r="F27" s="140"/>
      <c r="G27" s="18"/>
      <c r="H27" s="10"/>
    </row>
    <row r="28" spans="1:8" ht="15.75">
      <c r="A28" s="10"/>
      <c r="B28" s="12"/>
      <c r="C28" s="1" t="str">
        <f>Regnskap!B34</f>
        <v>5700 Støtte til andre foreninger</v>
      </c>
      <c r="D28" s="86">
        <f t="shared" si="1"/>
        <v>0</v>
      </c>
      <c r="E28" s="116"/>
      <c r="F28" s="140"/>
      <c r="G28" s="18"/>
      <c r="H28" s="10"/>
    </row>
    <row r="29" spans="1:8" ht="15.75">
      <c r="A29" s="10"/>
      <c r="B29" s="12"/>
      <c r="C29" s="1" t="str">
        <f>Regnskap!B35</f>
        <v>5900 Gaver ansatte</v>
      </c>
      <c r="D29" s="86">
        <f t="shared" si="1"/>
        <v>0</v>
      </c>
      <c r="E29" s="116"/>
      <c r="F29" s="140"/>
      <c r="G29" s="18"/>
      <c r="H29" s="10"/>
    </row>
    <row r="30" spans="1:8" ht="15.75">
      <c r="A30" s="10"/>
      <c r="B30" s="12"/>
      <c r="C30" s="1" t="str">
        <f>Regnskap!B36</f>
        <v>5280 Mat og drikke til frivillige</v>
      </c>
      <c r="D30" s="86">
        <f t="shared" si="1"/>
        <v>0</v>
      </c>
      <c r="E30" s="116"/>
      <c r="F30" s="140"/>
      <c r="G30" s="18"/>
      <c r="H30" s="10"/>
    </row>
    <row r="31" spans="1:8" ht="15.75">
      <c r="A31" s="10"/>
      <c r="B31" s="12"/>
      <c r="C31" s="1" t="str">
        <f>Regnskap!B37</f>
        <v>5290 Mat og drikke til styret</v>
      </c>
      <c r="D31" s="86">
        <f t="shared" si="1"/>
        <v>0</v>
      </c>
      <c r="E31" s="116"/>
      <c r="F31" s="140"/>
      <c r="G31" s="18"/>
      <c r="H31" s="10"/>
    </row>
    <row r="32" spans="1:8" ht="15.75">
      <c r="A32" s="10"/>
      <c r="B32" s="12"/>
      <c r="C32" s="1" t="str">
        <f>Regnskap!B38</f>
        <v>6300 Leie av lokaler</v>
      </c>
      <c r="D32" s="86">
        <f t="shared" si="1"/>
        <v>0</v>
      </c>
      <c r="E32" s="116"/>
      <c r="F32" s="140"/>
      <c r="G32" s="18"/>
      <c r="H32" s="10"/>
    </row>
    <row r="33" spans="1:8" ht="15.75">
      <c r="A33" s="10"/>
      <c r="B33" s="12"/>
      <c r="C33" s="6" t="str">
        <f>Regnskap!B39</f>
        <v>6450 Inventar</v>
      </c>
      <c r="D33" s="86">
        <f t="shared" si="1"/>
        <v>0</v>
      </c>
      <c r="E33" s="116"/>
      <c r="F33" s="140"/>
      <c r="G33" s="18"/>
      <c r="H33" s="10"/>
    </row>
    <row r="34" spans="1:8" ht="15.75">
      <c r="A34" s="10"/>
      <c r="B34" s="12"/>
      <c r="C34" s="6" t="str">
        <f>Regnskap!B40</f>
        <v>6550 Driftsmaterialer</v>
      </c>
      <c r="D34" s="86">
        <f t="shared" si="1"/>
        <v>0</v>
      </c>
      <c r="E34" s="116"/>
      <c r="F34" s="140"/>
      <c r="G34" s="18"/>
      <c r="H34" s="10"/>
    </row>
    <row r="35" spans="1:8" ht="15.75">
      <c r="A35" s="10"/>
      <c r="B35" s="12"/>
      <c r="C35" s="6" t="str">
        <f>Regnskap!B41</f>
        <v>6551 Datautstyr</v>
      </c>
      <c r="D35" s="86">
        <f t="shared" si="1"/>
        <v>0</v>
      </c>
      <c r="E35" s="116"/>
      <c r="F35" s="140"/>
      <c r="G35" s="18"/>
      <c r="H35" s="10"/>
    </row>
    <row r="36" spans="1:8" ht="15.75">
      <c r="A36" s="10"/>
      <c r="B36" s="12"/>
      <c r="C36" s="6" t="str">
        <f>Regnskap!B42</f>
        <v>6552 Programvarer</v>
      </c>
      <c r="D36" s="86">
        <f t="shared" si="1"/>
        <v>0</v>
      </c>
      <c r="E36" s="116"/>
      <c r="F36" s="140"/>
      <c r="G36" s="18"/>
      <c r="H36" s="10"/>
    </row>
    <row r="37" spans="1:8" ht="15.75">
      <c r="A37" s="10"/>
      <c r="B37" s="12"/>
      <c r="C37" s="6" t="str">
        <f>Regnskap!B43</f>
        <v>6560 Rekvisita</v>
      </c>
      <c r="D37" s="86">
        <f t="shared" si="1"/>
        <v>0</v>
      </c>
      <c r="E37" s="116"/>
      <c r="F37" s="140"/>
      <c r="G37" s="18"/>
      <c r="H37" s="10"/>
    </row>
    <row r="38" spans="1:8" ht="15.75">
      <c r="A38" s="10"/>
      <c r="B38" s="12"/>
      <c r="C38" s="6" t="str">
        <f>Regnskap!B44</f>
        <v>6590 Annen driftskostnad</v>
      </c>
      <c r="D38" s="86">
        <f t="shared" si="1"/>
        <v>0</v>
      </c>
      <c r="E38" s="116"/>
      <c r="F38" s="140"/>
      <c r="G38" s="18"/>
      <c r="H38" s="10"/>
    </row>
    <row r="39" spans="1:8" ht="15.75">
      <c r="A39" s="10"/>
      <c r="B39" s="12"/>
      <c r="C39" s="6" t="str">
        <f>Regnskap!B45</f>
        <v>6720 Økonomiske og juridiske tjenester</v>
      </c>
      <c r="D39" s="86">
        <f t="shared" si="1"/>
        <v>0</v>
      </c>
      <c r="E39" s="116"/>
      <c r="F39" s="140"/>
      <c r="G39" s="18"/>
      <c r="H39" s="10"/>
    </row>
    <row r="40" spans="1:8" ht="15.75">
      <c r="A40" s="10"/>
      <c r="B40" s="12"/>
      <c r="C40" s="6" t="str">
        <f>Regnskap!B46</f>
        <v>6750 Arrangementkostnader</v>
      </c>
      <c r="D40" s="86">
        <f t="shared" si="1"/>
        <v>0</v>
      </c>
      <c r="E40" s="116"/>
      <c r="F40" s="140"/>
      <c r="G40" s="18"/>
      <c r="H40" s="10"/>
    </row>
    <row r="41" spans="1:8" ht="15.75">
      <c r="A41" s="10"/>
      <c r="B41" s="12"/>
      <c r="C41" s="6" t="str">
        <f>Regnskap!B47</f>
        <v>6755 Artist/underholdningshonorar</v>
      </c>
      <c r="D41" s="86">
        <f t="shared" si="1"/>
        <v>0</v>
      </c>
      <c r="E41" s="116"/>
      <c r="F41" s="140"/>
      <c r="G41" s="18"/>
      <c r="H41" s="10"/>
    </row>
    <row r="42" spans="1:8" ht="15.75">
      <c r="A42" s="10"/>
      <c r="B42" s="12"/>
      <c r="C42" s="6" t="str">
        <f>Regnskap!B48</f>
        <v>6790 Andre fremmedtjenester</v>
      </c>
      <c r="D42" s="86">
        <f t="shared" si="1"/>
        <v>0</v>
      </c>
      <c r="E42" s="116"/>
      <c r="F42" s="140"/>
      <c r="G42" s="18"/>
      <c r="H42" s="10"/>
    </row>
    <row r="43" spans="1:8" ht="15.75">
      <c r="A43" s="10"/>
      <c r="B43" s="12"/>
      <c r="C43" s="6" t="str">
        <f>Regnskap!B49</f>
        <v>6800 Kontorrekvisita</v>
      </c>
      <c r="D43" s="86">
        <f t="shared" si="1"/>
        <v>0</v>
      </c>
      <c r="E43" s="116"/>
      <c r="F43" s="140"/>
      <c r="G43" s="18"/>
      <c r="H43" s="10"/>
    </row>
    <row r="44" spans="1:8" ht="15.75">
      <c r="A44" s="10"/>
      <c r="B44" s="12"/>
      <c r="C44" s="6" t="str">
        <f>Regnskap!B50</f>
        <v>6815 Internett</v>
      </c>
      <c r="D44" s="86">
        <f t="shared" si="1"/>
        <v>0</v>
      </c>
      <c r="E44" s="116"/>
      <c r="F44" s="140"/>
      <c r="G44" s="18"/>
      <c r="H44" s="10"/>
    </row>
    <row r="45" spans="1:8" ht="15.75">
      <c r="A45" s="10"/>
      <c r="B45" s="12"/>
      <c r="C45" s="6" t="str">
        <f>Regnskap!B51</f>
        <v>6890 Annen kontorkostnad</v>
      </c>
      <c r="D45" s="86">
        <f t="shared" si="1"/>
        <v>0</v>
      </c>
      <c r="E45" s="116"/>
      <c r="F45" s="140"/>
      <c r="G45" s="18"/>
      <c r="H45" s="10"/>
    </row>
    <row r="46" spans="1:8" ht="15.75">
      <c r="A46" s="10"/>
      <c r="B46" s="12"/>
      <c r="C46" s="6" t="str">
        <f>Regnskap!B52</f>
        <v>6900 Telefon</v>
      </c>
      <c r="D46" s="86">
        <f t="shared" si="1"/>
        <v>0</v>
      </c>
      <c r="E46" s="116"/>
      <c r="F46" s="140"/>
      <c r="G46" s="18"/>
      <c r="H46" s="10"/>
    </row>
    <row r="47" spans="1:8" ht="15.75">
      <c r="A47" s="10"/>
      <c r="B47" s="12"/>
      <c r="C47" s="6" t="str">
        <f>Regnskap!B53</f>
        <v>6940 Porto</v>
      </c>
      <c r="D47" s="86">
        <f t="shared" si="1"/>
        <v>0</v>
      </c>
      <c r="E47" s="116"/>
      <c r="F47" s="140"/>
      <c r="G47" s="18"/>
      <c r="H47" s="10"/>
    </row>
    <row r="48" spans="1:8" ht="15.75">
      <c r="A48" s="10"/>
      <c r="B48" s="12"/>
      <c r="C48" s="6" t="str">
        <f>Regnskap!B54</f>
        <v>7100 Reisekostnad</v>
      </c>
      <c r="D48" s="86">
        <f t="shared" si="1"/>
        <v>0</v>
      </c>
      <c r="E48" s="116"/>
      <c r="F48" s="140"/>
      <c r="G48" s="18"/>
      <c r="H48" s="10"/>
    </row>
    <row r="49" spans="1:8" ht="15.75">
      <c r="A49" s="10"/>
      <c r="B49" s="12"/>
      <c r="C49" s="6" t="str">
        <f>Regnskap!B55</f>
        <v>7300 Markedsføring og representasjon</v>
      </c>
      <c r="D49" s="86">
        <f t="shared" si="1"/>
        <v>0</v>
      </c>
      <c r="E49" s="116"/>
      <c r="F49" s="140"/>
      <c r="G49" s="18"/>
      <c r="H49" s="10"/>
    </row>
    <row r="50" spans="1:8" ht="15.75">
      <c r="A50" s="10"/>
      <c r="B50" s="12"/>
      <c r="C50" s="6" t="str">
        <f>Regnskap!B56</f>
        <v>7600 Lisensavgift og royalties</v>
      </c>
      <c r="D50" s="86">
        <f t="shared" si="1"/>
        <v>0</v>
      </c>
      <c r="E50" s="116"/>
      <c r="F50" s="140"/>
      <c r="G50" s="18"/>
      <c r="H50" s="10"/>
    </row>
    <row r="51" spans="1:8" ht="15.75">
      <c r="A51" s="10"/>
      <c r="B51" s="12"/>
      <c r="C51" s="6" t="str">
        <f>Regnskap!B57</f>
        <v>7740 Øredifferanse</v>
      </c>
      <c r="D51" s="86">
        <f t="shared" si="1"/>
        <v>0</v>
      </c>
      <c r="E51" s="116"/>
      <c r="F51" s="140"/>
      <c r="G51" s="18"/>
      <c r="H51" s="10"/>
    </row>
    <row r="52" spans="1:8" ht="15.75">
      <c r="A52" s="10"/>
      <c r="B52" s="12"/>
      <c r="C52" s="6" t="str">
        <f>Regnskap!B58</f>
        <v>7770 Bank og kortgebyrer</v>
      </c>
      <c r="D52" s="86">
        <f t="shared" si="1"/>
        <v>0</v>
      </c>
      <c r="E52" s="116"/>
      <c r="F52" s="140"/>
      <c r="G52" s="18"/>
      <c r="H52" s="10"/>
    </row>
    <row r="53" spans="1:8" ht="15.75">
      <c r="A53" s="10"/>
      <c r="B53" s="24"/>
      <c r="C53" s="6" t="str">
        <f>Regnskap!B59</f>
        <v>7790 Annen kostnad, fradragsberettiget</v>
      </c>
      <c r="D53" s="86">
        <f t="shared" si="1"/>
        <v>0</v>
      </c>
      <c r="E53" s="116"/>
      <c r="F53" s="140"/>
      <c r="G53" s="23"/>
      <c r="H53" s="10"/>
    </row>
    <row r="54" spans="1:8" ht="15.75">
      <c r="A54" s="10"/>
      <c r="B54" s="12"/>
      <c r="C54" s="6" t="str">
        <f>Regnskap!B60</f>
        <v>8150 Rentekostnader</v>
      </c>
      <c r="D54" s="86">
        <f t="shared" si="1"/>
        <v>0</v>
      </c>
      <c r="E54" s="116"/>
      <c r="F54" s="140"/>
      <c r="G54" s="18"/>
      <c r="H54" s="10"/>
    </row>
    <row r="55" spans="1:8" ht="15.75">
      <c r="A55" s="10"/>
      <c r="B55" s="12"/>
      <c r="C55" s="15" t="s">
        <v>576</v>
      </c>
      <c r="D55" s="87">
        <f>SUM(D23:D54)</f>
        <v>0</v>
      </c>
      <c r="E55" s="146">
        <f>SUM(E23:E54)</f>
        <v>0</v>
      </c>
      <c r="F55" s="144"/>
      <c r="G55" s="18"/>
      <c r="H55" s="10"/>
    </row>
    <row r="56" spans="1:8" ht="15.75">
      <c r="A56" s="10"/>
      <c r="B56" s="12"/>
      <c r="C56" s="2"/>
      <c r="D56" s="22"/>
      <c r="E56" s="22"/>
      <c r="F56" s="22"/>
      <c r="G56" s="18"/>
      <c r="H56" s="10"/>
    </row>
    <row r="57" spans="1:8" ht="15.6" customHeight="1">
      <c r="A57" s="10"/>
      <c r="B57" s="12"/>
      <c r="C57" s="221" t="s">
        <v>11</v>
      </c>
      <c r="D57" s="223">
        <f>D20-D55</f>
        <v>0</v>
      </c>
      <c r="E57" s="225">
        <f>E20-E55</f>
        <v>0</v>
      </c>
      <c r="F57" s="227"/>
      <c r="G57" s="18"/>
      <c r="H57" s="10"/>
    </row>
    <row r="58" spans="1:8" ht="15.6" customHeight="1">
      <c r="A58" s="10"/>
      <c r="B58" s="12"/>
      <c r="C58" s="222"/>
      <c r="D58" s="224"/>
      <c r="E58" s="226"/>
      <c r="F58" s="228"/>
      <c r="G58" s="18"/>
      <c r="H58" s="10"/>
    </row>
    <row r="59" spans="1:8" ht="15.75">
      <c r="A59" s="10"/>
      <c r="B59" s="12"/>
      <c r="C59" s="9"/>
      <c r="D59" s="9"/>
      <c r="E59" s="9"/>
      <c r="F59" s="9"/>
      <c r="G59" s="18"/>
      <c r="H59" s="10"/>
    </row>
    <row r="60" spans="1:8" ht="15.75">
      <c r="A60" s="10"/>
      <c r="B60" s="13"/>
      <c r="C60" s="16"/>
      <c r="D60" s="16"/>
      <c r="E60" s="16"/>
      <c r="F60" s="16"/>
      <c r="G60" s="19"/>
      <c r="H60" s="10"/>
    </row>
    <row r="61" spans="1:8" ht="15.75">
      <c r="A61" s="10"/>
      <c r="B61" s="10"/>
      <c r="C61" s="10"/>
      <c r="D61" s="10"/>
      <c r="E61" s="10"/>
      <c r="F61" s="10"/>
      <c r="G61" s="10"/>
      <c r="H61" s="10"/>
    </row>
    <row r="62" spans="1:8" ht="15.75">
      <c r="A62" s="10"/>
      <c r="B62" s="10"/>
      <c r="C62" s="10"/>
      <c r="D62" s="10"/>
      <c r="E62" s="10"/>
      <c r="F62" s="10"/>
      <c r="G62" s="10"/>
      <c r="H62" s="10"/>
    </row>
  </sheetData>
  <sheetProtection formatCells="0" formatColumns="0" formatRows="0" insertColumns="0" insertRows="0" insertHyperlinks="0" deleteColumns="0" deleteRows="0" sort="0" autoFilter="0" pivotTables="0"/>
  <protectedRanges>
    <protectedRange sqref="E12:F19 E23:F54" name="Budsjett og kommentar"/>
    <protectedRange sqref="E22" name="Budsjett og kommentar_1"/>
    <protectedRange sqref="E11" name="Budsjett og kommentar_3"/>
  </protectedRanges>
  <mergeCells count="5">
    <mergeCell ref="C4:F7"/>
    <mergeCell ref="C57:C58"/>
    <mergeCell ref="D57:D58"/>
    <mergeCell ref="E57:E58"/>
    <mergeCell ref="F57:F58"/>
  </mergeCells>
  <dataValidations xWindow="865" yWindow="286" count="6">
    <dataValidation allowBlank="1" showInputMessage="1" showErrorMessage="1" promptTitle="Ikke skriv her!" prompt="Disse tallene oppdateres automatisk fra regnskapet. På slutten av året representerer disse tallene resultatet for 2016." sqref="D11:D55" xr:uid="{00000000-0002-0000-0300-000000000000}"/>
    <dataValidation allowBlank="1" showInputMessage="1" showErrorMessage="1" promptTitle="Kommentar" prompt="Kommenter kort om poster som avviker mye fra året før. Eksempler kan være: Lengre åpningstider, større satsing, flere arrangementer, mindre/mer investeringer etc. Hold det kort her, og utfyll mer i et vedlegg." sqref="F11:F20 F22:F48 F55" xr:uid="{00000000-0002-0000-0300-000001000000}"/>
    <dataValidation allowBlank="1" showInputMessage="1" showErrorMessage="1" promptTitle="Ikke skriv her!" prompt="Disse tallene oppdateres automatisk fra regnskapet. På slutten av året representerer disse tallene resultatet for 2015." sqref="D57:D58" xr:uid="{00000000-0002-0000-0300-000002000000}"/>
    <dataValidation allowBlank="1" showInputMessage="1" showErrorMessage="1" promptTitle="Budsjettet" prompt="Skriv inn forventninger / mål for det kommende året!" sqref="E22 E11" xr:uid="{00000000-0002-0000-0300-000003000000}"/>
    <dataValidation allowBlank="1" showInputMessage="1" showErrorMessage="1" promptTitle="Endre overskrift / periode" prompt="Overskrifter og periode er beskyttet, slik at det i utgangspunktet ikke kan endres. Skal du endre klikker du på &quot;Review&quot; (se gjennom), og &quot;Unprotect sheet&quot; (opphev arkbeskyttelse). Husk å beskytte igjen når du er ferdig! Klikk &quot;protect sheet&quot; og &quot;ok&quot;" sqref="B3" xr:uid="{00000000-0002-0000-0300-000004000000}"/>
    <dataValidation type="decimal" allowBlank="1" showInputMessage="1" showErrorMessage="1" errorTitle="Kun tall" error="Tast inn et beløp. PS: Formler kan benyttes." sqref="E12:E19 E23:E54" xr:uid="{00000000-0002-0000-0300-000005000000}">
      <formula1>-100000000</formula1>
      <formula2>100000000</formula2>
    </dataValidation>
  </dataValidations>
  <pageMargins left="0.7" right="0.7" top="0.75" bottom="0.75" header="0.3" footer="0.3"/>
  <pageSetup paperSize="9" scale="81" orientation="portrait" r:id="rId1"/>
  <colBreaks count="1" manualBreakCount="1">
    <brk id="7" min="2" max="6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8d3e-7743-4e3f-8546-cd3312af8c67">
      <Terms xmlns="http://schemas.microsoft.com/office/infopath/2007/PartnerControls"/>
    </lcf76f155ced4ddcb4097134ff3c332f>
    <TaxCatchAll xmlns="29f8e52b-4862-41e2-a983-14eb996dfe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818878DF10A488D8F9BA021267988" ma:contentTypeVersion="14" ma:contentTypeDescription="Create a new document." ma:contentTypeScope="" ma:versionID="e1e31f48e42420c76c57a2916c9a4aee">
  <xsd:schema xmlns:xsd="http://www.w3.org/2001/XMLSchema" xmlns:xs="http://www.w3.org/2001/XMLSchema" xmlns:p="http://schemas.microsoft.com/office/2006/metadata/properties" xmlns:ns2="cdae8d3e-7743-4e3f-8546-cd3312af8c67" xmlns:ns3="29f8e52b-4862-41e2-a983-14eb996dfeab" targetNamespace="http://schemas.microsoft.com/office/2006/metadata/properties" ma:root="true" ma:fieldsID="cda8eaf05eba253bded1cd7ce6f6a0b3" ns2:_="" ns3:_="">
    <xsd:import namespace="cdae8d3e-7743-4e3f-8546-cd3312af8c67"/>
    <xsd:import namespace="29f8e52b-4862-41e2-a983-14eb996df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8d3e-7743-4e3f-8546-cd3312af8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0d079a-784e-4d2c-90c6-c0a702983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8e52b-4862-41e2-a983-14eb996dfe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692d9c-e4bb-4bfd-be32-44ce1da148ad}" ma:internalName="TaxCatchAll" ma:showField="CatchAllData" ma:web="29f8e52b-4862-41e2-a983-14eb996d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6AC9C-2E45-4697-96F8-E580CD8CE6F5}"/>
</file>

<file path=customXml/itemProps2.xml><?xml version="1.0" encoding="utf-8"?>
<ds:datastoreItem xmlns:ds="http://schemas.openxmlformats.org/officeDocument/2006/customXml" ds:itemID="{4AA2ACEE-C8DF-48A3-AD4E-8A4016AA2B10}"/>
</file>

<file path=customXml/itemProps3.xml><?xml version="1.0" encoding="utf-8"?>
<ds:datastoreItem xmlns:ds="http://schemas.openxmlformats.org/officeDocument/2006/customXml" ds:itemID="{A8D1ECB3-1135-476F-ABD9-225F693EF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KPMG Norway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Freire, Henrik Alver</dc:creator>
  <cp:keywords/>
  <dc:description/>
  <cp:lastModifiedBy/>
  <cp:revision/>
  <dcterms:created xsi:type="dcterms:W3CDTF">2016-04-28T14:36:15Z</dcterms:created>
  <dcterms:modified xsi:type="dcterms:W3CDTF">2026-04-16T14:51:00Z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0x010100996818878DF10A488D8F9BA021267988</vt:lpwstr>
  </property>
  <property fmtid="{D5CDD505-2E9C-101B-9397-08002B2CF9AE}" pid="3" name="MediaServiceImageTags">
    <vt:lpwstr/>
  </property>
</Properties>
</file>