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lLepry\Desktop\"/>
    </mc:Choice>
  </mc:AlternateContent>
  <xr:revisionPtr revIDLastSave="0" documentId="13_ncr:1_{E63274D2-0A2A-4738-B12B-95DB1A085237}" xr6:coauthVersionLast="47" xr6:coauthVersionMax="47" xr10:uidLastSave="{00000000-0000-0000-0000-000000000000}"/>
  <bookViews>
    <workbookView xWindow="-27552" yWindow="828" windowWidth="24996" windowHeight="15444" xr2:uid="{BD8D8CD6-D4FD-4A0F-B276-F4685B2EF199}"/>
  </bookViews>
  <sheets>
    <sheet name="Read First" sheetId="2" r:id="rId1"/>
    <sheet name="CO Mass Timber Buildings" sheetId="1" r:id="rId2"/>
  </sheets>
  <definedNames>
    <definedName name="_xlnm._FilterDatabase" localSheetId="1" hidden="1">'CO Mass Timber Buildings'!$C$8:$X$8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E5" i="1"/>
  <c r="E4" i="1"/>
  <c r="E3" i="1"/>
</calcChain>
</file>

<file path=xl/sharedStrings.xml><?xml version="1.0" encoding="utf-8"?>
<sst xmlns="http://schemas.openxmlformats.org/spreadsheetml/2006/main" count="646" uniqueCount="151">
  <si>
    <t>City</t>
  </si>
  <si>
    <t>Stories</t>
  </si>
  <si>
    <t>Status</t>
  </si>
  <si>
    <t>Construction Type</t>
  </si>
  <si>
    <t>Building Type</t>
  </si>
  <si>
    <t>Cross-Laminated Timber (CLT)</t>
  </si>
  <si>
    <t>Glue-Laminated Timber (GLT or glulam)</t>
  </si>
  <si>
    <t xml:space="preserve">Dowel-Laminated Timber (DLT) </t>
  </si>
  <si>
    <t>Timber-Frame / Post and Beam</t>
  </si>
  <si>
    <t>Hybrid (Wood with steel or concrete)</t>
  </si>
  <si>
    <t>Light-Frame</t>
  </si>
  <si>
    <t>Structural Composite Lumber (e.g. LVL and LSL)</t>
  </si>
  <si>
    <t>Open-Web Trusses</t>
  </si>
  <si>
    <t>I-Joists</t>
  </si>
  <si>
    <t>Wood Structural Panels</t>
  </si>
  <si>
    <t>Heavy Timber Decking</t>
  </si>
  <si>
    <t>Website</t>
  </si>
  <si>
    <t>LCA</t>
  </si>
  <si>
    <t>Year Built</t>
  </si>
  <si>
    <t>Return to Form</t>
  </si>
  <si>
    <t>Denver</t>
  </si>
  <si>
    <t>In development</t>
  </si>
  <si>
    <t>Multi-Family (Apartments, Condos)</t>
  </si>
  <si>
    <t>IV-B</t>
  </si>
  <si>
    <t>Yes</t>
  </si>
  <si>
    <t>No</t>
  </si>
  <si>
    <t>https://www.woodworksinnovationnetwork.org/projects/return-to-form</t>
  </si>
  <si>
    <t>https://www.woodworks.org/resources/return-to-form-comparative-lca/</t>
  </si>
  <si>
    <t>Platte Fifteen</t>
  </si>
  <si>
    <t>Completed</t>
  </si>
  <si>
    <t>Business (Office)</t>
  </si>
  <si>
    <t>III-B</t>
  </si>
  <si>
    <t>https://www.woodworksinnovationnetwork.org/projects/platte-fifteen</t>
  </si>
  <si>
    <t>https://www.woodworks.org/resources/platte-fifteen-life-cycle-assessment/</t>
  </si>
  <si>
    <t>Kindred Resort</t>
  </si>
  <si>
    <t>Keystone</t>
  </si>
  <si>
    <t>Mixed-Use</t>
  </si>
  <si>
    <t>I-A</t>
  </si>
  <si>
    <t>?</t>
  </si>
  <si>
    <t>https://www.woodworksinnovationnetwork.org/projects/kindred-resort</t>
  </si>
  <si>
    <t>Viega LLC Headquarters</t>
  </si>
  <si>
    <t xml:space="preserve">Broomfield </t>
  </si>
  <si>
    <t>https://www.woodworksinnovationnetwork.org/projects/the-loading-dock</t>
  </si>
  <si>
    <t>The Loading Dock</t>
  </si>
  <si>
    <t>Boulder</t>
  </si>
  <si>
    <t>IV-HT</t>
  </si>
  <si>
    <t>https://www.woodworksinnovationnetwork.org/projects/viega-llc-headquarters</t>
  </si>
  <si>
    <t>THRIVE Apartments</t>
  </si>
  <si>
    <t>III-A</t>
  </si>
  <si>
    <t>https://www.woodworksinnovationnetwork.org/projects/thrive-apartments</t>
  </si>
  <si>
    <t>Marieta Denver</t>
  </si>
  <si>
    <t>V-A</t>
  </si>
  <si>
    <t>https://www.woodworksinnovationnetwork.org/projects/marieta-denver</t>
  </si>
  <si>
    <t>Rocky Mountain Institute Innovation Center</t>
  </si>
  <si>
    <t xml:space="preserve">Basalt </t>
  </si>
  <si>
    <t>https://www.woodworksinnovationnetwork.org/projects/rocky-mountain-institute-innovation-center</t>
  </si>
  <si>
    <t>Burwell Center for Career Achievement</t>
  </si>
  <si>
    <t>Educational</t>
  </si>
  <si>
    <t>https://www.woodworksinnovationnetwork.org/projects/burwell-center-for-career-achievement</t>
  </si>
  <si>
    <t>Vaisala</t>
  </si>
  <si>
    <t>Louisville</t>
  </si>
  <si>
    <t>https://www.woodworksinnovationnetwork.org/projects/vaisala</t>
  </si>
  <si>
    <t>Aspen Art Museum</t>
  </si>
  <si>
    <t>Aspen</t>
  </si>
  <si>
    <t>Civic (Recreational)</t>
  </si>
  <si>
    <t>https://www.woodworksinnovationnetwork.org/projects/aspen-art-museum</t>
  </si>
  <si>
    <t>Northglenn City Hall</t>
  </si>
  <si>
    <t>Northglenn</t>
  </si>
  <si>
    <t>Government</t>
  </si>
  <si>
    <t>https://www.woodworksinnovationnetwork.org/projects/northglenn-city-hall</t>
  </si>
  <si>
    <t>Mines Park Housing</t>
  </si>
  <si>
    <t>Golden</t>
  </si>
  <si>
    <t>Student Housing</t>
  </si>
  <si>
    <t>https://www.woodworksinnovationnetwork.org/projects/mines-park-housing</t>
  </si>
  <si>
    <t>Aurora Southeast Recreation Center and Fieldhouse</t>
  </si>
  <si>
    <t>Aurora</t>
  </si>
  <si>
    <t>II-A</t>
  </si>
  <si>
    <t>https://www.woodworksinnovationnetwork.org/projects/aurora-southeast-recreation-center-and-fieldhouse</t>
  </si>
  <si>
    <t>Weathervane</t>
  </si>
  <si>
    <t>https://www.woodworksinnovationnetwork.org/projects/weathervane</t>
  </si>
  <si>
    <t>Crested Butte Center for the Arts</t>
  </si>
  <si>
    <t>Crested Butte</t>
  </si>
  <si>
    <t>V-B</t>
  </si>
  <si>
    <t>https://www.woodworksinnovationnetwork.org/projects/crested-butte-center-for-the-arts</t>
  </si>
  <si>
    <t>Umatilla</t>
  </si>
  <si>
    <t>https://www.woodworksinnovationnetwork.org/projects/2926-umatilla</t>
  </si>
  <si>
    <t>Collegiate Peaks Bank</t>
  </si>
  <si>
    <t>Mercantile (Retail)</t>
  </si>
  <si>
    <t>https://www.woodworksinnovationnetwork.org/projects/collegiate-peaks-bank</t>
  </si>
  <si>
    <t>One Line Studio Office</t>
  </si>
  <si>
    <t>Greenwood Village</t>
  </si>
  <si>
    <t>https://www.woodworksinnovationnetwork.org/projects/1ine-studio-office</t>
  </si>
  <si>
    <t>Aura</t>
  </si>
  <si>
    <t>Snowmass Village</t>
  </si>
  <si>
    <t>https://www.woodworksinnovationnetwork.org/projects/aura</t>
  </si>
  <si>
    <t>1391 Horizon</t>
  </si>
  <si>
    <t>Lafayette</t>
  </si>
  <si>
    <t xml:space="preserve">Factory/Industrial (warehouse, storage, parking, etc.) </t>
  </si>
  <si>
    <t>https://www.woodworksinnovationnetwork.org/projects/1391-horizon</t>
  </si>
  <si>
    <t>T3 RiNo</t>
  </si>
  <si>
    <t>https://www.woodworksinnovationnetwork.org/projects/t3-rino</t>
  </si>
  <si>
    <t>Dairy Performing Arts Center</t>
  </si>
  <si>
    <t xml:space="preserve">Assembly (Worship, Restaurant, Theater) </t>
  </si>
  <si>
    <t>https://www.woodworksinnovationnetwork.org/projects/dairy-performing-arts-center</t>
  </si>
  <si>
    <t>Boulder Chung Tai Zen Center &amp; Monastery</t>
  </si>
  <si>
    <t>https://www.woodworksinnovationnetwork.org/projects/boulder-chung-tai-zen-center-monastery</t>
  </si>
  <si>
    <t>Cirrus</t>
  </si>
  <si>
    <t>https://www.woodworksinnovationnetwork.org/projects/cirrus</t>
  </si>
  <si>
    <t>Providence at the Heights</t>
  </si>
  <si>
    <t>Englewood</t>
  </si>
  <si>
    <t>Mixed-Use (Training Facility, Office)</t>
  </si>
  <si>
    <t>sqft</t>
  </si>
  <si>
    <t>In construction</t>
  </si>
  <si>
    <t>Building</t>
  </si>
  <si>
    <t>Number of Buildings</t>
  </si>
  <si>
    <t>Average sqft.</t>
  </si>
  <si>
    <t>CO-Sourced Wood</t>
  </si>
  <si>
    <t>N/A</t>
  </si>
  <si>
    <t>Material Types</t>
  </si>
  <si>
    <t>Errors or missing data</t>
  </si>
  <si>
    <t>Read First</t>
  </si>
  <si>
    <t>Many of these buildings are private and will not allow public access</t>
  </si>
  <si>
    <t>If you find any errors or missing data please download this document, make the correction (using a different color text), and send it to wlepry@nationalforests.org</t>
  </si>
  <si>
    <r>
      <t xml:space="preserve">Visit the </t>
    </r>
    <r>
      <rPr>
        <b/>
        <sz val="11"/>
        <color theme="1"/>
        <rFont val="Barlow"/>
      </rPr>
      <t>Colorado Mass Timber Coalition</t>
    </r>
    <r>
      <rPr>
        <sz val="11"/>
        <color theme="1"/>
        <rFont val="Barlow"/>
        <family val="2"/>
      </rPr>
      <t xml:space="preserve"> to learn more</t>
    </r>
  </si>
  <si>
    <t>https://www.comasstimber.org/</t>
  </si>
  <si>
    <t>Average stories</t>
  </si>
  <si>
    <t>STDEV</t>
  </si>
  <si>
    <t>This document contains a list of all the mass timber buildings in Colorado</t>
  </si>
  <si>
    <t>Battle Rock Charter School</t>
  </si>
  <si>
    <t>Cortez</t>
  </si>
  <si>
    <t>School</t>
  </si>
  <si>
    <t>Chico Basin Ranch Bird Banding Outdoor Classroom and Cabins</t>
  </si>
  <si>
    <t>Colorado Springs</t>
  </si>
  <si>
    <t>Reseearch Station</t>
  </si>
  <si>
    <t>Hillside House</t>
  </si>
  <si>
    <t>Telluride</t>
  </si>
  <si>
    <t>Residential (Single Family)</t>
  </si>
  <si>
    <t>Steamboat Base Village</t>
  </si>
  <si>
    <t>Steamboat Springs</t>
  </si>
  <si>
    <t>Assembly (Worship, Restaurant, Theater, etc.)</t>
  </si>
  <si>
    <t>https://www.woodworksinnovationnetwork.org/projects/steamboat-base-village</t>
  </si>
  <si>
    <t>In Construction</t>
  </si>
  <si>
    <t>Broncos Park Headquarters</t>
  </si>
  <si>
    <t>https://www.woodworksinnovationnetwork.org/projects/providence-at-the-heights</t>
  </si>
  <si>
    <t>Wonderbound</t>
  </si>
  <si>
    <t>Denver Public Schools Responsive Arts &amp; STEAM Academy (RASA)</t>
  </si>
  <si>
    <t>https://www.masstimber.group/post/responsive-arts-steam-academy-pioneering-sustainable-school-construction-with-mass-timber</t>
  </si>
  <si>
    <t>The Pavillion</t>
  </si>
  <si>
    <t>Ft. Collings</t>
  </si>
  <si>
    <t>https://www.woodworksinnovationnetwork.org/projects/csu-pavilion</t>
  </si>
  <si>
    <t>Last update: 2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</si>
</sst>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Barlow"/>
      <family val="2"/>
    </font>
    <font>
      <sz val="11"/>
      <color theme="1"/>
      <name val="Barlow"/>
      <family val="2"/>
    </font>
    <font>
      <b/>
      <sz val="11"/>
      <color theme="1"/>
      <name val="Barlow"/>
      <family val="2"/>
    </font>
    <font>
      <u/>
      <sz val="11"/>
      <color theme="10"/>
      <name val="Barlow"/>
      <family val="2"/>
    </font>
    <font>
      <b/>
      <sz val="11"/>
      <color theme="1"/>
      <name val="Barlow"/>
    </font>
    <font>
      <i/>
      <sz val="11"/>
      <color theme="1"/>
      <name val="Barlow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3" fillId="2" borderId="0" xfId="2" applyFill="1"/>
    <xf numFmtId="0" fontId="7" fillId="4" borderId="0" xfId="0" applyFont="1" applyFill="1" applyAlignment="1">
      <alignment wrapText="1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4" fontId="6" fillId="2" borderId="2" xfId="1" applyNumberFormat="1" applyFont="1" applyFill="1" applyBorder="1" applyAlignment="1">
      <alignment vertical="center"/>
    </xf>
    <xf numFmtId="0" fontId="3" fillId="2" borderId="2" xfId="2" applyFill="1" applyBorder="1" applyAlignment="1">
      <alignment vertical="center"/>
    </xf>
    <xf numFmtId="0" fontId="8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165" fontId="8" fillId="2" borderId="2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164" fontId="8" fillId="2" borderId="3" xfId="1" applyNumberFormat="1" applyFont="1" applyFill="1" applyBorder="1" applyAlignment="1">
      <alignment horizontal="right"/>
    </xf>
    <xf numFmtId="165" fontId="7" fillId="2" borderId="2" xfId="0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4" fontId="6" fillId="2" borderId="7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3" fillId="2" borderId="7" xfId="2" applyFill="1" applyBorder="1" applyAlignment="1">
      <alignment vertical="center"/>
    </xf>
    <xf numFmtId="0" fontId="3" fillId="2" borderId="4" xfId="2" applyFill="1" applyBorder="1" applyAlignment="1">
      <alignment vertical="center"/>
    </xf>
    <xf numFmtId="0" fontId="3" fillId="2" borderId="6" xfId="2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2" borderId="0" xfId="0" applyFont="1" applyFill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196B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asstimber.org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odworksinnovationnetwork.org/projects/platte-fifteen" TargetMode="External"/><Relationship Id="rId13" Type="http://schemas.openxmlformats.org/officeDocument/2006/relationships/hyperlink" Target="https://www.woodworksinnovationnetwork.org/projects/dairy-performing-arts-center" TargetMode="External"/><Relationship Id="rId18" Type="http://schemas.openxmlformats.org/officeDocument/2006/relationships/hyperlink" Target="https://www.woodworksinnovationnetwork.org/projects/2926-umatilla" TargetMode="External"/><Relationship Id="rId3" Type="http://schemas.openxmlformats.org/officeDocument/2006/relationships/hyperlink" Target="https://www.woodworksinnovationnetwork.org/projects/mines-park-housing" TargetMode="External"/><Relationship Id="rId21" Type="http://schemas.openxmlformats.org/officeDocument/2006/relationships/hyperlink" Target="https://www.woodworksinnovationnetwork.org/projects/1391-horizon" TargetMode="External"/><Relationship Id="rId7" Type="http://schemas.openxmlformats.org/officeDocument/2006/relationships/hyperlink" Target="https://www.woodworksinnovationnetwork.org/projects/the-loading-dock" TargetMode="External"/><Relationship Id="rId12" Type="http://schemas.openxmlformats.org/officeDocument/2006/relationships/hyperlink" Target="https://www.woodworksinnovationnetwork.org/projects/marieta-denver" TargetMode="External"/><Relationship Id="rId17" Type="http://schemas.openxmlformats.org/officeDocument/2006/relationships/hyperlink" Target="https://www.woodworksinnovationnetwork.org/projects/viega-llc-headquarters" TargetMode="External"/><Relationship Id="rId25" Type="http://schemas.openxmlformats.org/officeDocument/2006/relationships/hyperlink" Target="https://www.woodworksinnovationnetwork.org/projects/1ine-studio-office" TargetMode="External"/><Relationship Id="rId2" Type="http://schemas.openxmlformats.org/officeDocument/2006/relationships/hyperlink" Target="https://www.woodworksinnovationnetwork.org/projects/weathervane" TargetMode="External"/><Relationship Id="rId16" Type="http://schemas.openxmlformats.org/officeDocument/2006/relationships/hyperlink" Target="https://www.woodworksinnovationnetwork.org/projects/aspen-art-museum" TargetMode="External"/><Relationship Id="rId20" Type="http://schemas.openxmlformats.org/officeDocument/2006/relationships/hyperlink" Target="https://www.woodworksinnovationnetwork.org/projects/northglenn-city-hall" TargetMode="External"/><Relationship Id="rId1" Type="http://schemas.openxmlformats.org/officeDocument/2006/relationships/hyperlink" Target="https://www.woodworksinnovationnetwork.org/projects/t3-rino" TargetMode="External"/><Relationship Id="rId6" Type="http://schemas.openxmlformats.org/officeDocument/2006/relationships/hyperlink" Target="https://www.woodworksinnovationnetwork.org/projects/kindred-resort" TargetMode="External"/><Relationship Id="rId11" Type="http://schemas.openxmlformats.org/officeDocument/2006/relationships/hyperlink" Target="https://www.woodworksinnovationnetwork.org/projects/aurora-southeast-recreation-center-and-fieldhouse" TargetMode="External"/><Relationship Id="rId24" Type="http://schemas.openxmlformats.org/officeDocument/2006/relationships/hyperlink" Target="https://www.woodworksinnovationnetwork.org/projects/collegiate-peaks-bank" TargetMode="External"/><Relationship Id="rId5" Type="http://schemas.openxmlformats.org/officeDocument/2006/relationships/hyperlink" Target="https://www.woodworksinnovationnetwork.org/projects/thrive-apartments" TargetMode="External"/><Relationship Id="rId15" Type="http://schemas.openxmlformats.org/officeDocument/2006/relationships/hyperlink" Target="https://www.woodworksinnovationnetwork.org/projects/crested-butte-center-for-the-arts" TargetMode="External"/><Relationship Id="rId23" Type="http://schemas.openxmlformats.org/officeDocument/2006/relationships/hyperlink" Target="https://www.woodworksinnovationnetwork.org/projects/rocky-mountain-institute-innovation-center" TargetMode="External"/><Relationship Id="rId10" Type="http://schemas.openxmlformats.org/officeDocument/2006/relationships/hyperlink" Target="https://www.woodworksinnovationnetwork.org/projects/aura" TargetMode="External"/><Relationship Id="rId19" Type="http://schemas.openxmlformats.org/officeDocument/2006/relationships/hyperlink" Target="https://www.woodworksinnovationnetwork.org/projects/burwell-center-for-career-achievement" TargetMode="External"/><Relationship Id="rId4" Type="http://schemas.openxmlformats.org/officeDocument/2006/relationships/hyperlink" Target="https://www.woodworksinnovationnetwork.org/projects/cirrus" TargetMode="External"/><Relationship Id="rId9" Type="http://schemas.openxmlformats.org/officeDocument/2006/relationships/hyperlink" Target="https://www.woodworksinnovationnetwork.org/projects/return-to-form" TargetMode="External"/><Relationship Id="rId14" Type="http://schemas.openxmlformats.org/officeDocument/2006/relationships/hyperlink" Target="https://www.woodworksinnovationnetwork.org/projects/vaisala" TargetMode="External"/><Relationship Id="rId22" Type="http://schemas.openxmlformats.org/officeDocument/2006/relationships/hyperlink" Target="https://www.woodworksinnovationnetwork.org/projects/boulder-chung-tai-zen-center-monast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C5DF-FA07-4631-851B-97334018F2A4}">
  <dimension ref="B1:B11"/>
  <sheetViews>
    <sheetView tabSelected="1" workbookViewId="0">
      <selection activeCell="B8" sqref="B8"/>
    </sheetView>
  </sheetViews>
  <sheetFormatPr defaultRowHeight="18" x14ac:dyDescent="0.35"/>
  <cols>
    <col min="1" max="1" width="1.625" style="1" customWidth="1"/>
    <col min="2" max="16384" width="9" style="1"/>
  </cols>
  <sheetData>
    <row r="1" spans="2:2" x14ac:dyDescent="0.35">
      <c r="B1" s="12" t="s">
        <v>150</v>
      </c>
    </row>
    <row r="3" spans="2:2" x14ac:dyDescent="0.35">
      <c r="B3" s="2" t="s">
        <v>120</v>
      </c>
    </row>
    <row r="4" spans="2:2" x14ac:dyDescent="0.35">
      <c r="B4" s="1" t="s">
        <v>127</v>
      </c>
    </row>
    <row r="5" spans="2:2" x14ac:dyDescent="0.35">
      <c r="B5" s="1" t="s">
        <v>121</v>
      </c>
    </row>
    <row r="7" spans="2:2" x14ac:dyDescent="0.35">
      <c r="B7" s="2" t="s">
        <v>119</v>
      </c>
    </row>
    <row r="8" spans="2:2" x14ac:dyDescent="0.35">
      <c r="B8" s="1" t="s">
        <v>122</v>
      </c>
    </row>
    <row r="10" spans="2:2" x14ac:dyDescent="0.35">
      <c r="B10" s="1" t="s">
        <v>123</v>
      </c>
    </row>
    <row r="11" spans="2:2" x14ac:dyDescent="0.35">
      <c r="B11" s="4" t="s">
        <v>124</v>
      </c>
    </row>
  </sheetData>
  <hyperlinks>
    <hyperlink ref="B11" r:id="rId1" xr:uid="{3CE77DBA-1817-4B02-8473-3023030896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F40D-32A4-4338-B224-EF5EE1CEB309}">
  <dimension ref="B1:X48"/>
  <sheetViews>
    <sheetView zoomScale="70" zoomScaleNormal="70" workbookViewId="0">
      <pane ySplit="8" topLeftCell="A9" activePane="bottomLeft" state="frozen"/>
      <selection pane="bottomLeft" activeCell="H18" sqref="H18"/>
    </sheetView>
  </sheetViews>
  <sheetFormatPr defaultColWidth="15.625" defaultRowHeight="14.25" x14ac:dyDescent="0.2"/>
  <cols>
    <col min="1" max="1" width="1.625" style="3" customWidth="1"/>
    <col min="2" max="2" width="3.125" style="3" customWidth="1"/>
    <col min="3" max="3" width="42.25" style="3" customWidth="1"/>
    <col min="4" max="4" width="15" style="3" customWidth="1"/>
    <col min="5" max="5" width="7.875" style="3" customWidth="1"/>
    <col min="6" max="6" width="10.25" style="3" customWidth="1"/>
    <col min="7" max="7" width="13.25" style="3" bestFit="1" customWidth="1"/>
    <col min="8" max="8" width="28.5" style="3" customWidth="1"/>
    <col min="9" max="9" width="8.125" style="3" customWidth="1"/>
    <col min="10" max="10" width="6.625" style="3" customWidth="1"/>
    <col min="11" max="11" width="8.375" style="3" customWidth="1"/>
    <col min="12" max="12" width="14.625" style="3" bestFit="1" customWidth="1"/>
    <col min="13" max="13" width="17" style="3" bestFit="1" customWidth="1"/>
    <col min="14" max="14" width="14.625" style="3" bestFit="1" customWidth="1"/>
    <col min="15" max="15" width="16.375" style="3" bestFit="1" customWidth="1"/>
    <col min="16" max="16" width="14.75" style="3" bestFit="1" customWidth="1"/>
    <col min="17" max="17" width="13.5" style="3" bestFit="1" customWidth="1"/>
    <col min="18" max="18" width="19.875" style="3" bestFit="1" customWidth="1"/>
    <col min="19" max="19" width="12.25" style="3" bestFit="1" customWidth="1"/>
    <col min="20" max="20" width="9.25" style="3" bestFit="1" customWidth="1"/>
    <col min="21" max="21" width="17.25" style="3" bestFit="1" customWidth="1"/>
    <col min="22" max="22" width="15.25" style="3" bestFit="1" customWidth="1"/>
    <col min="23" max="23" width="52.5" style="3" customWidth="1"/>
    <col min="24" max="24" width="62.25" style="3" customWidth="1"/>
    <col min="25" max="16384" width="15.625" style="3"/>
  </cols>
  <sheetData>
    <row r="1" spans="2:24" x14ac:dyDescent="0.2">
      <c r="C1" s="11" t="s">
        <v>150</v>
      </c>
    </row>
    <row r="2" spans="2:24" x14ac:dyDescent="0.2">
      <c r="F2" s="13" t="s">
        <v>126</v>
      </c>
    </row>
    <row r="3" spans="2:24" ht="15" x14ac:dyDescent="0.25">
      <c r="D3" s="14" t="s">
        <v>114</v>
      </c>
      <c r="E3" s="14">
        <f>COUNTA(C9:C42)</f>
        <v>34</v>
      </c>
      <c r="F3" s="15" t="s">
        <v>117</v>
      </c>
    </row>
    <row r="4" spans="2:24" ht="15" x14ac:dyDescent="0.25">
      <c r="D4" s="16" t="s">
        <v>125</v>
      </c>
      <c r="E4" s="20">
        <f>AVERAGE(E9:E42)</f>
        <v>3.4117647058823528</v>
      </c>
      <c r="F4" s="17">
        <f>_xlfn.STDEV.P(E9:E42)</f>
        <v>2.2507207611422344</v>
      </c>
    </row>
    <row r="5" spans="2:24" ht="15" x14ac:dyDescent="0.25">
      <c r="D5" s="18" t="s">
        <v>115</v>
      </c>
      <c r="E5" s="21">
        <f>AVERAGE(F9:F42)</f>
        <v>83483.558823529413</v>
      </c>
      <c r="F5" s="19">
        <f>_xlfn.STDEV.P(F9:F42)</f>
        <v>90273.787244266045</v>
      </c>
    </row>
    <row r="7" spans="2:24" ht="18" x14ac:dyDescent="0.35">
      <c r="L7" s="37" t="s">
        <v>118</v>
      </c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2:24" ht="45" customHeight="1" x14ac:dyDescent="0.25">
      <c r="C8" s="5" t="s">
        <v>113</v>
      </c>
      <c r="D8" s="5" t="s">
        <v>0</v>
      </c>
      <c r="E8" s="5" t="s">
        <v>1</v>
      </c>
      <c r="F8" s="5" t="s">
        <v>111</v>
      </c>
      <c r="G8" s="5" t="s">
        <v>2</v>
      </c>
      <c r="H8" s="5" t="s">
        <v>3</v>
      </c>
      <c r="I8" s="5" t="s">
        <v>4</v>
      </c>
      <c r="J8" s="5" t="s">
        <v>18</v>
      </c>
      <c r="K8" s="5" t="s">
        <v>116</v>
      </c>
      <c r="L8" s="5" t="s">
        <v>5</v>
      </c>
      <c r="M8" s="5" t="s">
        <v>6</v>
      </c>
      <c r="N8" s="5" t="s">
        <v>7</v>
      </c>
      <c r="O8" s="5" t="s">
        <v>8</v>
      </c>
      <c r="P8" s="5" t="s">
        <v>9</v>
      </c>
      <c r="Q8" s="5" t="s">
        <v>10</v>
      </c>
      <c r="R8" s="5" t="s">
        <v>11</v>
      </c>
      <c r="S8" s="5" t="s">
        <v>12</v>
      </c>
      <c r="T8" s="5" t="s">
        <v>13</v>
      </c>
      <c r="U8" s="5" t="s">
        <v>14</v>
      </c>
      <c r="V8" s="5" t="s">
        <v>15</v>
      </c>
      <c r="W8" s="5" t="s">
        <v>16</v>
      </c>
      <c r="X8" s="5" t="s">
        <v>17</v>
      </c>
    </row>
    <row r="9" spans="2:24" s="6" customFormat="1" ht="18" customHeight="1" x14ac:dyDescent="0.35">
      <c r="B9" s="6">
        <v>1</v>
      </c>
      <c r="C9" s="8" t="s">
        <v>62</v>
      </c>
      <c r="D9" s="8" t="s">
        <v>63</v>
      </c>
      <c r="E9" s="8">
        <v>4</v>
      </c>
      <c r="F9" s="9">
        <v>33000</v>
      </c>
      <c r="G9" s="8" t="s">
        <v>29</v>
      </c>
      <c r="H9" s="8" t="s">
        <v>64</v>
      </c>
      <c r="I9" s="8" t="s">
        <v>38</v>
      </c>
      <c r="J9" s="8">
        <v>2014</v>
      </c>
      <c r="K9" s="7" t="s">
        <v>25</v>
      </c>
      <c r="L9" s="8" t="s">
        <v>24</v>
      </c>
      <c r="M9" s="8" t="s">
        <v>25</v>
      </c>
      <c r="N9" s="8" t="s">
        <v>25</v>
      </c>
      <c r="O9" s="8" t="s">
        <v>25</v>
      </c>
      <c r="P9" s="8" t="s">
        <v>25</v>
      </c>
      <c r="Q9" s="8" t="s">
        <v>25</v>
      </c>
      <c r="R9" s="8" t="s">
        <v>25</v>
      </c>
      <c r="S9" s="8" t="s">
        <v>25</v>
      </c>
      <c r="T9" s="8" t="s">
        <v>25</v>
      </c>
      <c r="U9" s="8" t="s">
        <v>25</v>
      </c>
      <c r="V9" s="8" t="s">
        <v>25</v>
      </c>
      <c r="W9" s="10" t="s">
        <v>65</v>
      </c>
    </row>
    <row r="10" spans="2:24" s="6" customFormat="1" ht="18" customHeight="1" x14ac:dyDescent="0.35">
      <c r="B10" s="6">
        <v>2</v>
      </c>
      <c r="C10" s="8" t="s">
        <v>147</v>
      </c>
      <c r="D10" s="8" t="s">
        <v>148</v>
      </c>
      <c r="E10" s="8">
        <v>2</v>
      </c>
      <c r="F10" s="8">
        <v>11500</v>
      </c>
      <c r="G10" s="8" t="s">
        <v>29</v>
      </c>
      <c r="H10" s="8" t="s">
        <v>57</v>
      </c>
      <c r="I10" s="8" t="s">
        <v>82</v>
      </c>
      <c r="J10" s="8">
        <v>2014</v>
      </c>
      <c r="K10" s="7" t="s">
        <v>25</v>
      </c>
      <c r="L10" s="8" t="s">
        <v>24</v>
      </c>
      <c r="M10" s="8" t="s">
        <v>25</v>
      </c>
      <c r="N10" s="8" t="s">
        <v>25</v>
      </c>
      <c r="O10" s="8" t="s">
        <v>25</v>
      </c>
      <c r="P10" s="8" t="s">
        <v>25</v>
      </c>
      <c r="Q10" s="8" t="s">
        <v>25</v>
      </c>
      <c r="R10" s="8" t="s">
        <v>25</v>
      </c>
      <c r="S10" s="8" t="s">
        <v>25</v>
      </c>
      <c r="T10" s="8" t="s">
        <v>25</v>
      </c>
      <c r="U10" s="8" t="s">
        <v>25</v>
      </c>
      <c r="V10" s="8" t="s">
        <v>25</v>
      </c>
      <c r="W10" s="8" t="s">
        <v>149</v>
      </c>
    </row>
    <row r="11" spans="2:24" s="6" customFormat="1" ht="18" customHeight="1" x14ac:dyDescent="0.35">
      <c r="B11" s="6">
        <v>3</v>
      </c>
      <c r="C11" s="8" t="s">
        <v>53</v>
      </c>
      <c r="D11" s="8" t="s">
        <v>54</v>
      </c>
      <c r="E11" s="8">
        <v>2</v>
      </c>
      <c r="F11" s="9">
        <v>15600</v>
      </c>
      <c r="G11" s="8" t="s">
        <v>29</v>
      </c>
      <c r="H11" s="8" t="s">
        <v>30</v>
      </c>
      <c r="I11" s="8" t="s">
        <v>51</v>
      </c>
      <c r="J11" s="8">
        <v>2015</v>
      </c>
      <c r="K11" s="7" t="s">
        <v>25</v>
      </c>
      <c r="L11" s="8" t="s">
        <v>24</v>
      </c>
      <c r="M11" s="8" t="s">
        <v>24</v>
      </c>
      <c r="N11" s="8" t="s">
        <v>25</v>
      </c>
      <c r="O11" s="8" t="s">
        <v>25</v>
      </c>
      <c r="P11" s="8" t="s">
        <v>25</v>
      </c>
      <c r="Q11" s="8" t="s">
        <v>25</v>
      </c>
      <c r="R11" s="8" t="s">
        <v>25</v>
      </c>
      <c r="S11" s="8" t="s">
        <v>25</v>
      </c>
      <c r="T11" s="8" t="s">
        <v>25</v>
      </c>
      <c r="U11" s="8" t="s">
        <v>25</v>
      </c>
      <c r="V11" s="8" t="s">
        <v>25</v>
      </c>
      <c r="W11" s="10" t="s">
        <v>55</v>
      </c>
    </row>
    <row r="12" spans="2:24" s="6" customFormat="1" ht="18" customHeight="1" x14ac:dyDescent="0.35">
      <c r="B12" s="6">
        <v>4</v>
      </c>
      <c r="C12" s="8" t="s">
        <v>86</v>
      </c>
      <c r="D12" s="8" t="s">
        <v>20</v>
      </c>
      <c r="E12" s="8">
        <v>2</v>
      </c>
      <c r="F12" s="9">
        <v>7000</v>
      </c>
      <c r="G12" s="8" t="s">
        <v>29</v>
      </c>
      <c r="H12" s="8" t="s">
        <v>87</v>
      </c>
      <c r="I12" s="8" t="s">
        <v>82</v>
      </c>
      <c r="J12" s="8">
        <v>2018</v>
      </c>
      <c r="K12" s="7" t="s">
        <v>25</v>
      </c>
      <c r="L12" s="8" t="s">
        <v>24</v>
      </c>
      <c r="M12" s="8" t="s">
        <v>25</v>
      </c>
      <c r="N12" s="8" t="s">
        <v>25</v>
      </c>
      <c r="O12" s="8" t="s">
        <v>25</v>
      </c>
      <c r="P12" s="8" t="s">
        <v>24</v>
      </c>
      <c r="Q12" s="8" t="s">
        <v>25</v>
      </c>
      <c r="R12" s="8" t="s">
        <v>25</v>
      </c>
      <c r="S12" s="8" t="s">
        <v>25</v>
      </c>
      <c r="T12" s="8" t="s">
        <v>25</v>
      </c>
      <c r="U12" s="8" t="s">
        <v>25</v>
      </c>
      <c r="V12" s="8" t="s">
        <v>25</v>
      </c>
      <c r="W12" s="10" t="s">
        <v>88</v>
      </c>
    </row>
    <row r="13" spans="2:24" s="6" customFormat="1" ht="18" customHeight="1" x14ac:dyDescent="0.35">
      <c r="B13" s="6">
        <v>5</v>
      </c>
      <c r="C13" s="8" t="s">
        <v>101</v>
      </c>
      <c r="D13" s="8" t="s">
        <v>44</v>
      </c>
      <c r="E13" s="8">
        <v>1</v>
      </c>
      <c r="F13" s="9">
        <v>42000</v>
      </c>
      <c r="G13" s="8" t="s">
        <v>29</v>
      </c>
      <c r="H13" s="8" t="s">
        <v>102</v>
      </c>
      <c r="I13" s="8" t="s">
        <v>82</v>
      </c>
      <c r="J13" s="8">
        <v>2018</v>
      </c>
      <c r="K13" s="7" t="s">
        <v>25</v>
      </c>
      <c r="L13" s="8" t="s">
        <v>25</v>
      </c>
      <c r="M13" s="8" t="s">
        <v>25</v>
      </c>
      <c r="N13" s="8" t="s">
        <v>25</v>
      </c>
      <c r="O13" s="8" t="s">
        <v>24</v>
      </c>
      <c r="P13" s="8" t="s">
        <v>24</v>
      </c>
      <c r="Q13" s="8" t="s">
        <v>24</v>
      </c>
      <c r="R13" s="8" t="s">
        <v>24</v>
      </c>
      <c r="S13" s="8" t="s">
        <v>25</v>
      </c>
      <c r="T13" s="8" t="s">
        <v>25</v>
      </c>
      <c r="U13" s="8" t="s">
        <v>25</v>
      </c>
      <c r="V13" s="8" t="s">
        <v>24</v>
      </c>
      <c r="W13" s="10" t="s">
        <v>103</v>
      </c>
    </row>
    <row r="14" spans="2:24" s="6" customFormat="1" ht="18" customHeight="1" x14ac:dyDescent="0.35">
      <c r="B14" s="6">
        <v>6</v>
      </c>
      <c r="C14" s="8" t="s">
        <v>43</v>
      </c>
      <c r="D14" s="8" t="s">
        <v>44</v>
      </c>
      <c r="E14" s="8">
        <v>2</v>
      </c>
      <c r="F14" s="9">
        <v>32000</v>
      </c>
      <c r="G14" s="8" t="s">
        <v>29</v>
      </c>
      <c r="H14" s="8" t="s">
        <v>30</v>
      </c>
      <c r="I14" s="8" t="s">
        <v>45</v>
      </c>
      <c r="J14" s="8">
        <v>2018</v>
      </c>
      <c r="K14" s="7" t="s">
        <v>25</v>
      </c>
      <c r="L14" s="8" t="s">
        <v>24</v>
      </c>
      <c r="M14" s="8" t="s">
        <v>24</v>
      </c>
      <c r="N14" s="8" t="s">
        <v>25</v>
      </c>
      <c r="O14" s="8" t="s">
        <v>25</v>
      </c>
      <c r="P14" s="8" t="s">
        <v>25</v>
      </c>
      <c r="Q14" s="8" t="s">
        <v>25</v>
      </c>
      <c r="R14" s="8" t="s">
        <v>25</v>
      </c>
      <c r="S14" s="8" t="s">
        <v>25</v>
      </c>
      <c r="T14" s="8" t="s">
        <v>25</v>
      </c>
      <c r="U14" s="8" t="s">
        <v>25</v>
      </c>
      <c r="V14" s="8" t="s">
        <v>25</v>
      </c>
      <c r="W14" s="10" t="s">
        <v>46</v>
      </c>
    </row>
    <row r="15" spans="2:24" s="6" customFormat="1" ht="18" customHeight="1" x14ac:dyDescent="0.35">
      <c r="B15" s="6">
        <v>7</v>
      </c>
      <c r="C15" s="8" t="s">
        <v>40</v>
      </c>
      <c r="D15" s="8" t="s">
        <v>41</v>
      </c>
      <c r="E15" s="8">
        <v>3</v>
      </c>
      <c r="F15" s="9">
        <v>170000</v>
      </c>
      <c r="G15" s="8" t="s">
        <v>29</v>
      </c>
      <c r="H15" s="8" t="s">
        <v>30</v>
      </c>
      <c r="I15" s="8" t="s">
        <v>31</v>
      </c>
      <c r="J15" s="8">
        <v>2018</v>
      </c>
      <c r="K15" s="7" t="s">
        <v>25</v>
      </c>
      <c r="L15" s="8" t="s">
        <v>24</v>
      </c>
      <c r="M15" s="8" t="s">
        <v>24</v>
      </c>
      <c r="N15" s="8" t="s">
        <v>25</v>
      </c>
      <c r="O15" s="8" t="s">
        <v>25</v>
      </c>
      <c r="P15" s="8" t="s">
        <v>25</v>
      </c>
      <c r="Q15" s="8" t="s">
        <v>25</v>
      </c>
      <c r="R15" s="8" t="s">
        <v>25</v>
      </c>
      <c r="S15" s="8" t="s">
        <v>25</v>
      </c>
      <c r="T15" s="8" t="s">
        <v>25</v>
      </c>
      <c r="U15" s="8" t="s">
        <v>25</v>
      </c>
      <c r="V15" s="8" t="s">
        <v>25</v>
      </c>
      <c r="W15" s="10" t="s">
        <v>42</v>
      </c>
      <c r="X15" s="39"/>
    </row>
    <row r="16" spans="2:24" s="6" customFormat="1" ht="18" customHeight="1" x14ac:dyDescent="0.35">
      <c r="B16" s="6">
        <v>8</v>
      </c>
      <c r="C16" s="8" t="s">
        <v>80</v>
      </c>
      <c r="D16" s="8" t="s">
        <v>81</v>
      </c>
      <c r="E16" s="8">
        <v>3</v>
      </c>
      <c r="F16" s="9">
        <v>35000</v>
      </c>
      <c r="G16" s="8" t="s">
        <v>29</v>
      </c>
      <c r="H16" s="8" t="s">
        <v>64</v>
      </c>
      <c r="I16" s="8" t="s">
        <v>82</v>
      </c>
      <c r="J16" s="8">
        <v>2019</v>
      </c>
      <c r="K16" s="7" t="s">
        <v>25</v>
      </c>
      <c r="L16" s="8" t="s">
        <v>24</v>
      </c>
      <c r="M16" s="8" t="s">
        <v>25</v>
      </c>
      <c r="N16" s="8" t="s">
        <v>25</v>
      </c>
      <c r="O16" s="8" t="s">
        <v>25</v>
      </c>
      <c r="P16" s="8" t="s">
        <v>24</v>
      </c>
      <c r="Q16" s="8" t="s">
        <v>24</v>
      </c>
      <c r="R16" s="8" t="s">
        <v>25</v>
      </c>
      <c r="S16" s="8" t="s">
        <v>25</v>
      </c>
      <c r="T16" s="8" t="s">
        <v>25</v>
      </c>
      <c r="U16" s="8" t="s">
        <v>25</v>
      </c>
      <c r="V16" s="8" t="s">
        <v>25</v>
      </c>
      <c r="W16" s="10" t="s">
        <v>83</v>
      </c>
    </row>
    <row r="17" spans="2:24" s="6" customFormat="1" ht="18" customHeight="1" x14ac:dyDescent="0.35">
      <c r="B17" s="6">
        <v>9</v>
      </c>
      <c r="C17" s="8" t="s">
        <v>28</v>
      </c>
      <c r="D17" s="8" t="s">
        <v>20</v>
      </c>
      <c r="E17" s="8">
        <v>5</v>
      </c>
      <c r="F17" s="9">
        <v>156000</v>
      </c>
      <c r="G17" s="8" t="s">
        <v>29</v>
      </c>
      <c r="H17" s="8" t="s">
        <v>30</v>
      </c>
      <c r="I17" s="8" t="s">
        <v>31</v>
      </c>
      <c r="J17" s="8">
        <v>2019</v>
      </c>
      <c r="K17" s="7" t="s">
        <v>25</v>
      </c>
      <c r="L17" s="8" t="s">
        <v>24</v>
      </c>
      <c r="M17" s="8" t="s">
        <v>24</v>
      </c>
      <c r="N17" s="8" t="s">
        <v>25</v>
      </c>
      <c r="O17" s="8" t="s">
        <v>24</v>
      </c>
      <c r="P17" s="8" t="s">
        <v>25</v>
      </c>
      <c r="Q17" s="8" t="s">
        <v>25</v>
      </c>
      <c r="R17" s="8" t="s">
        <v>25</v>
      </c>
      <c r="S17" s="8" t="s">
        <v>25</v>
      </c>
      <c r="T17" s="8" t="s">
        <v>25</v>
      </c>
      <c r="U17" s="8" t="s">
        <v>25</v>
      </c>
      <c r="V17" s="8" t="s">
        <v>25</v>
      </c>
      <c r="W17" s="10" t="s">
        <v>32</v>
      </c>
      <c r="X17" s="6" t="s">
        <v>33</v>
      </c>
    </row>
    <row r="18" spans="2:24" s="6" customFormat="1" ht="18" customHeight="1" x14ac:dyDescent="0.35">
      <c r="B18" s="6">
        <v>10</v>
      </c>
      <c r="C18" s="8" t="s">
        <v>108</v>
      </c>
      <c r="D18" s="8" t="s">
        <v>75</v>
      </c>
      <c r="E18" s="8">
        <v>3</v>
      </c>
      <c r="F18" s="9">
        <v>43568</v>
      </c>
      <c r="G18" s="8" t="s">
        <v>29</v>
      </c>
      <c r="H18" s="8" t="s">
        <v>22</v>
      </c>
      <c r="I18" s="8" t="s">
        <v>51</v>
      </c>
      <c r="J18" s="8">
        <v>2020</v>
      </c>
      <c r="K18" s="7" t="s">
        <v>25</v>
      </c>
      <c r="L18" s="8" t="s">
        <v>24</v>
      </c>
      <c r="M18" s="8" t="s">
        <v>25</v>
      </c>
      <c r="N18" s="8" t="s">
        <v>25</v>
      </c>
      <c r="O18" s="8" t="s">
        <v>25</v>
      </c>
      <c r="P18" s="8" t="s">
        <v>25</v>
      </c>
      <c r="Q18" s="8" t="s">
        <v>25</v>
      </c>
      <c r="R18" s="8" t="s">
        <v>25</v>
      </c>
      <c r="S18" s="8" t="s">
        <v>25</v>
      </c>
      <c r="T18" s="8" t="s">
        <v>25</v>
      </c>
      <c r="U18" s="8" t="s">
        <v>25</v>
      </c>
      <c r="V18" s="8" t="s">
        <v>25</v>
      </c>
      <c r="W18" s="8" t="s">
        <v>143</v>
      </c>
    </row>
    <row r="19" spans="2:24" s="6" customFormat="1" ht="18" customHeight="1" x14ac:dyDescent="0.35">
      <c r="B19" s="6">
        <v>11</v>
      </c>
      <c r="C19" s="8" t="s">
        <v>59</v>
      </c>
      <c r="D19" s="8" t="s">
        <v>60</v>
      </c>
      <c r="E19" s="8">
        <v>2</v>
      </c>
      <c r="F19" s="9">
        <v>35210</v>
      </c>
      <c r="G19" s="8" t="s">
        <v>29</v>
      </c>
      <c r="H19" s="8" t="s">
        <v>30</v>
      </c>
      <c r="I19" s="8" t="s">
        <v>31</v>
      </c>
      <c r="J19" s="8">
        <v>2020</v>
      </c>
      <c r="K19" s="7" t="s">
        <v>25</v>
      </c>
      <c r="L19" s="8" t="s">
        <v>24</v>
      </c>
      <c r="M19" s="8" t="s">
        <v>25</v>
      </c>
      <c r="N19" s="8" t="s">
        <v>25</v>
      </c>
      <c r="O19" s="8" t="s">
        <v>25</v>
      </c>
      <c r="P19" s="8" t="s">
        <v>24</v>
      </c>
      <c r="Q19" s="8" t="s">
        <v>25</v>
      </c>
      <c r="R19" s="8" t="s">
        <v>25</v>
      </c>
      <c r="S19" s="8" t="s">
        <v>25</v>
      </c>
      <c r="T19" s="8" t="s">
        <v>25</v>
      </c>
      <c r="U19" s="8" t="s">
        <v>25</v>
      </c>
      <c r="V19" s="8" t="s">
        <v>25</v>
      </c>
      <c r="W19" s="10" t="s">
        <v>61</v>
      </c>
      <c r="X19" s="39"/>
    </row>
    <row r="20" spans="2:24" s="6" customFormat="1" ht="18" customHeight="1" x14ac:dyDescent="0.35">
      <c r="B20" s="6">
        <v>12</v>
      </c>
      <c r="C20" s="8" t="s">
        <v>104</v>
      </c>
      <c r="D20" s="8" t="s">
        <v>44</v>
      </c>
      <c r="E20" s="8">
        <v>1</v>
      </c>
      <c r="F20" s="9">
        <v>25000</v>
      </c>
      <c r="G20" s="8" t="s">
        <v>29</v>
      </c>
      <c r="H20" s="8" t="s">
        <v>102</v>
      </c>
      <c r="I20" s="8" t="s">
        <v>82</v>
      </c>
      <c r="J20" s="8">
        <v>2021</v>
      </c>
      <c r="K20" s="7" t="s">
        <v>25</v>
      </c>
      <c r="L20" s="8" t="s">
        <v>24</v>
      </c>
      <c r="M20" s="8" t="s">
        <v>25</v>
      </c>
      <c r="N20" s="8" t="s">
        <v>25</v>
      </c>
      <c r="O20" s="8" t="s">
        <v>24</v>
      </c>
      <c r="P20" s="8" t="s">
        <v>24</v>
      </c>
      <c r="Q20" s="8"/>
      <c r="R20" s="8" t="s">
        <v>24</v>
      </c>
      <c r="S20" s="8" t="s">
        <v>25</v>
      </c>
      <c r="T20" s="8" t="s">
        <v>25</v>
      </c>
      <c r="U20" s="8" t="s">
        <v>25</v>
      </c>
      <c r="V20" s="8" t="s">
        <v>24</v>
      </c>
      <c r="W20" s="10" t="s">
        <v>105</v>
      </c>
    </row>
    <row r="21" spans="2:24" s="6" customFormat="1" ht="18" customHeight="1" x14ac:dyDescent="0.35">
      <c r="B21" s="6">
        <v>13</v>
      </c>
      <c r="C21" s="8" t="s">
        <v>56</v>
      </c>
      <c r="D21" s="8" t="s">
        <v>20</v>
      </c>
      <c r="E21" s="8">
        <v>4</v>
      </c>
      <c r="F21" s="9">
        <v>30000</v>
      </c>
      <c r="G21" s="8" t="s">
        <v>29</v>
      </c>
      <c r="H21" s="8" t="s">
        <v>57</v>
      </c>
      <c r="I21" s="8" t="s">
        <v>31</v>
      </c>
      <c r="J21" s="8">
        <v>2021</v>
      </c>
      <c r="K21" s="7" t="s">
        <v>25</v>
      </c>
      <c r="L21" s="8" t="s">
        <v>24</v>
      </c>
      <c r="M21" s="8" t="s">
        <v>24</v>
      </c>
      <c r="N21" s="8" t="s">
        <v>25</v>
      </c>
      <c r="O21" s="8" t="s">
        <v>25</v>
      </c>
      <c r="P21" s="8" t="s">
        <v>25</v>
      </c>
      <c r="Q21" s="8" t="s">
        <v>25</v>
      </c>
      <c r="R21" s="8" t="s">
        <v>25</v>
      </c>
      <c r="S21" s="8" t="s">
        <v>25</v>
      </c>
      <c r="T21" s="8" t="s">
        <v>25</v>
      </c>
      <c r="U21" s="8" t="s">
        <v>25</v>
      </c>
      <c r="V21" s="8" t="s">
        <v>25</v>
      </c>
      <c r="W21" s="10" t="s">
        <v>58</v>
      </c>
    </row>
    <row r="22" spans="2:24" s="6" customFormat="1" ht="18" customHeight="1" x14ac:dyDescent="0.35">
      <c r="B22" s="6">
        <v>14</v>
      </c>
      <c r="C22" s="8" t="s">
        <v>95</v>
      </c>
      <c r="D22" s="8" t="s">
        <v>96</v>
      </c>
      <c r="E22" s="8">
        <v>1</v>
      </c>
      <c r="F22" s="9">
        <v>26120</v>
      </c>
      <c r="G22" s="8" t="s">
        <v>29</v>
      </c>
      <c r="H22" s="8" t="s">
        <v>97</v>
      </c>
      <c r="I22" s="8" t="s">
        <v>82</v>
      </c>
      <c r="J22" s="8">
        <v>2022</v>
      </c>
      <c r="K22" s="7" t="s">
        <v>25</v>
      </c>
      <c r="L22" s="8" t="s">
        <v>25</v>
      </c>
      <c r="M22" s="8" t="s">
        <v>24</v>
      </c>
      <c r="N22" s="8" t="s">
        <v>25</v>
      </c>
      <c r="O22" s="8" t="s">
        <v>25</v>
      </c>
      <c r="P22" s="8" t="s">
        <v>25</v>
      </c>
      <c r="Q22" s="8" t="s">
        <v>25</v>
      </c>
      <c r="R22" s="8" t="s">
        <v>25</v>
      </c>
      <c r="S22" s="8" t="s">
        <v>25</v>
      </c>
      <c r="T22" s="8" t="s">
        <v>25</v>
      </c>
      <c r="U22" s="8" t="s">
        <v>24</v>
      </c>
      <c r="V22" s="8" t="s">
        <v>25</v>
      </c>
      <c r="W22" s="10" t="s">
        <v>98</v>
      </c>
    </row>
    <row r="23" spans="2:24" s="6" customFormat="1" ht="18" customHeight="1" x14ac:dyDescent="0.35">
      <c r="B23" s="6">
        <v>15</v>
      </c>
      <c r="C23" s="8" t="s">
        <v>106</v>
      </c>
      <c r="D23" s="8" t="s">
        <v>20</v>
      </c>
      <c r="E23" s="8">
        <v>7</v>
      </c>
      <c r="F23" s="9">
        <v>286787</v>
      </c>
      <c r="G23" s="8" t="s">
        <v>29</v>
      </c>
      <c r="H23" s="8" t="s">
        <v>22</v>
      </c>
      <c r="I23" s="8" t="s">
        <v>31</v>
      </c>
      <c r="J23" s="8">
        <v>2022</v>
      </c>
      <c r="K23" s="7" t="s">
        <v>25</v>
      </c>
      <c r="L23" s="8" t="s">
        <v>24</v>
      </c>
      <c r="M23" s="8" t="s">
        <v>25</v>
      </c>
      <c r="N23" s="8" t="s">
        <v>25</v>
      </c>
      <c r="O23" s="8" t="s">
        <v>25</v>
      </c>
      <c r="P23" s="8" t="s">
        <v>25</v>
      </c>
      <c r="Q23" s="8" t="s">
        <v>25</v>
      </c>
      <c r="R23" s="8" t="s">
        <v>25</v>
      </c>
      <c r="S23" s="8" t="s">
        <v>25</v>
      </c>
      <c r="T23" s="8" t="s">
        <v>25</v>
      </c>
      <c r="U23" s="8" t="s">
        <v>25</v>
      </c>
      <c r="V23" s="8" t="s">
        <v>25</v>
      </c>
      <c r="W23" s="10" t="s">
        <v>107</v>
      </c>
    </row>
    <row r="24" spans="2:24" s="6" customFormat="1" ht="18" customHeight="1" x14ac:dyDescent="0.35">
      <c r="B24" s="6">
        <v>16</v>
      </c>
      <c r="C24" s="8" t="s">
        <v>137</v>
      </c>
      <c r="D24" s="8" t="s">
        <v>138</v>
      </c>
      <c r="E24" s="8">
        <v>3</v>
      </c>
      <c r="F24" s="8">
        <v>23840</v>
      </c>
      <c r="G24" s="8" t="s">
        <v>29</v>
      </c>
      <c r="H24" s="8" t="s">
        <v>139</v>
      </c>
      <c r="I24" s="8" t="s">
        <v>82</v>
      </c>
      <c r="J24" s="8">
        <v>2022</v>
      </c>
      <c r="K24" s="7" t="s">
        <v>25</v>
      </c>
      <c r="L24" s="8" t="s">
        <v>24</v>
      </c>
      <c r="M24" s="8" t="s">
        <v>24</v>
      </c>
      <c r="N24" s="8" t="s">
        <v>25</v>
      </c>
      <c r="O24" s="8" t="s">
        <v>25</v>
      </c>
      <c r="P24" s="8" t="s">
        <v>25</v>
      </c>
      <c r="Q24" s="8" t="s">
        <v>25</v>
      </c>
      <c r="R24" s="8" t="s">
        <v>25</v>
      </c>
      <c r="S24" s="8" t="s">
        <v>25</v>
      </c>
      <c r="T24" s="8" t="s">
        <v>25</v>
      </c>
      <c r="U24" s="8" t="s">
        <v>25</v>
      </c>
      <c r="V24" s="8" t="s">
        <v>25</v>
      </c>
      <c r="W24" s="8" t="s">
        <v>140</v>
      </c>
    </row>
    <row r="25" spans="2:24" s="6" customFormat="1" ht="18" customHeight="1" x14ac:dyDescent="0.35">
      <c r="B25" s="6">
        <v>17</v>
      </c>
      <c r="C25" s="8" t="s">
        <v>92</v>
      </c>
      <c r="D25" s="8" t="s">
        <v>93</v>
      </c>
      <c r="E25" s="8">
        <v>5</v>
      </c>
      <c r="F25" s="9">
        <v>100907</v>
      </c>
      <c r="G25" s="8" t="s">
        <v>29</v>
      </c>
      <c r="H25" s="8" t="s">
        <v>22</v>
      </c>
      <c r="I25" s="8" t="s">
        <v>48</v>
      </c>
      <c r="J25" s="8">
        <v>2023</v>
      </c>
      <c r="K25" s="7" t="s">
        <v>25</v>
      </c>
      <c r="L25" s="8" t="s">
        <v>24</v>
      </c>
      <c r="M25" s="8" t="s">
        <v>25</v>
      </c>
      <c r="N25" s="8" t="s">
        <v>25</v>
      </c>
      <c r="O25" s="8" t="s">
        <v>25</v>
      </c>
      <c r="P25" s="8" t="s">
        <v>25</v>
      </c>
      <c r="Q25" s="8" t="s">
        <v>25</v>
      </c>
      <c r="R25" s="8" t="s">
        <v>25</v>
      </c>
      <c r="S25" s="8" t="s">
        <v>25</v>
      </c>
      <c r="T25" s="8" t="s">
        <v>25</v>
      </c>
      <c r="U25" s="8" t="s">
        <v>25</v>
      </c>
      <c r="V25" s="8" t="s">
        <v>25</v>
      </c>
      <c r="W25" s="10" t="s">
        <v>94</v>
      </c>
    </row>
    <row r="26" spans="2:24" s="6" customFormat="1" ht="18" customHeight="1" x14ac:dyDescent="0.35">
      <c r="B26" s="6">
        <v>18</v>
      </c>
      <c r="C26" s="8" t="s">
        <v>74</v>
      </c>
      <c r="D26" s="8" t="s">
        <v>75</v>
      </c>
      <c r="E26" s="8">
        <v>2</v>
      </c>
      <c r="F26" s="9">
        <v>74000</v>
      </c>
      <c r="G26" s="8" t="s">
        <v>29</v>
      </c>
      <c r="H26" s="8" t="s">
        <v>64</v>
      </c>
      <c r="I26" s="8" t="s">
        <v>76</v>
      </c>
      <c r="J26" s="8">
        <v>2023</v>
      </c>
      <c r="K26" s="7" t="s">
        <v>25</v>
      </c>
      <c r="L26" s="8" t="s">
        <v>25</v>
      </c>
      <c r="M26" s="8" t="s">
        <v>24</v>
      </c>
      <c r="N26" s="8" t="s">
        <v>25</v>
      </c>
      <c r="O26" s="8" t="s">
        <v>25</v>
      </c>
      <c r="P26" s="8" t="s">
        <v>24</v>
      </c>
      <c r="Q26" s="8" t="s">
        <v>25</v>
      </c>
      <c r="R26" s="8" t="s">
        <v>25</v>
      </c>
      <c r="S26" s="8" t="s">
        <v>25</v>
      </c>
      <c r="T26" s="8" t="s">
        <v>25</v>
      </c>
      <c r="U26" s="8" t="s">
        <v>25</v>
      </c>
      <c r="V26" s="8" t="s">
        <v>24</v>
      </c>
      <c r="W26" s="10" t="s">
        <v>77</v>
      </c>
    </row>
    <row r="27" spans="2:24" s="6" customFormat="1" ht="18" customHeight="1" x14ac:dyDescent="0.35">
      <c r="B27" s="6">
        <v>19</v>
      </c>
      <c r="C27" s="8" t="s">
        <v>89</v>
      </c>
      <c r="D27" s="8" t="s">
        <v>90</v>
      </c>
      <c r="E27" s="8">
        <v>2</v>
      </c>
      <c r="F27" s="9">
        <v>2700</v>
      </c>
      <c r="G27" s="8" t="s">
        <v>29</v>
      </c>
      <c r="H27" s="8" t="s">
        <v>30</v>
      </c>
      <c r="I27" s="8" t="s">
        <v>82</v>
      </c>
      <c r="J27" s="8">
        <v>2023</v>
      </c>
      <c r="K27" s="7" t="s">
        <v>25</v>
      </c>
      <c r="L27" s="8" t="s">
        <v>25</v>
      </c>
      <c r="M27" s="8" t="s">
        <v>25</v>
      </c>
      <c r="N27" s="8" t="s">
        <v>24</v>
      </c>
      <c r="O27" s="8" t="s">
        <v>25</v>
      </c>
      <c r="P27" s="8" t="s">
        <v>25</v>
      </c>
      <c r="Q27" s="8" t="s">
        <v>25</v>
      </c>
      <c r="R27" s="8" t="s">
        <v>25</v>
      </c>
      <c r="S27" s="8" t="s">
        <v>25</v>
      </c>
      <c r="T27" s="8" t="s">
        <v>25</v>
      </c>
      <c r="U27" s="8" t="s">
        <v>25</v>
      </c>
      <c r="V27" s="8" t="s">
        <v>25</v>
      </c>
      <c r="W27" s="10" t="s">
        <v>91</v>
      </c>
    </row>
    <row r="28" spans="2:24" s="6" customFormat="1" ht="18" customHeight="1" x14ac:dyDescent="0.35">
      <c r="B28" s="6">
        <v>20</v>
      </c>
      <c r="C28" s="8" t="s">
        <v>47</v>
      </c>
      <c r="D28" s="8" t="s">
        <v>20</v>
      </c>
      <c r="E28" s="8">
        <v>7</v>
      </c>
      <c r="F28" s="9">
        <v>204000</v>
      </c>
      <c r="G28" s="8" t="s">
        <v>29</v>
      </c>
      <c r="H28" s="8" t="s">
        <v>22</v>
      </c>
      <c r="I28" s="8" t="s">
        <v>48</v>
      </c>
      <c r="J28" s="8">
        <v>2023</v>
      </c>
      <c r="K28" s="7" t="s">
        <v>25</v>
      </c>
      <c r="L28" s="8" t="s">
        <v>24</v>
      </c>
      <c r="M28" s="8" t="s">
        <v>25</v>
      </c>
      <c r="N28" s="8" t="s">
        <v>25</v>
      </c>
      <c r="O28" s="8" t="s">
        <v>24</v>
      </c>
      <c r="P28" s="8" t="s">
        <v>25</v>
      </c>
      <c r="Q28" s="8" t="s">
        <v>24</v>
      </c>
      <c r="R28" s="8" t="s">
        <v>25</v>
      </c>
      <c r="S28" s="8" t="s">
        <v>25</v>
      </c>
      <c r="T28" s="8" t="s">
        <v>25</v>
      </c>
      <c r="U28" s="8" t="s">
        <v>25</v>
      </c>
      <c r="V28" s="8" t="s">
        <v>25</v>
      </c>
      <c r="W28" s="10" t="s">
        <v>49</v>
      </c>
    </row>
    <row r="29" spans="2:24" s="6" customFormat="1" ht="18" customHeight="1" x14ac:dyDescent="0.35">
      <c r="B29" s="6">
        <v>21</v>
      </c>
      <c r="C29" s="8" t="s">
        <v>84</v>
      </c>
      <c r="D29" s="8" t="s">
        <v>20</v>
      </c>
      <c r="E29" s="8">
        <v>5</v>
      </c>
      <c r="F29" s="9">
        <v>30000</v>
      </c>
      <c r="G29" s="8" t="s">
        <v>29</v>
      </c>
      <c r="H29" s="8" t="s">
        <v>30</v>
      </c>
      <c r="I29" s="8" t="s">
        <v>31</v>
      </c>
      <c r="J29" s="8">
        <v>2023</v>
      </c>
      <c r="K29" s="7" t="s">
        <v>25</v>
      </c>
      <c r="L29" s="8" t="s">
        <v>25</v>
      </c>
      <c r="M29" s="8" t="s">
        <v>25</v>
      </c>
      <c r="N29" s="8" t="s">
        <v>25</v>
      </c>
      <c r="O29" s="8" t="s">
        <v>25</v>
      </c>
      <c r="P29" s="8" t="s">
        <v>24</v>
      </c>
      <c r="Q29" s="8" t="s">
        <v>25</v>
      </c>
      <c r="R29" s="8" t="s">
        <v>25</v>
      </c>
      <c r="S29" s="8" t="s">
        <v>25</v>
      </c>
      <c r="T29" s="8" t="s">
        <v>25</v>
      </c>
      <c r="U29" s="8" t="s">
        <v>25</v>
      </c>
      <c r="V29" s="8" t="s">
        <v>25</v>
      </c>
      <c r="W29" s="10" t="s">
        <v>85</v>
      </c>
      <c r="X29" s="39"/>
    </row>
    <row r="30" spans="2:24" s="6" customFormat="1" ht="18" customHeight="1" x14ac:dyDescent="0.35">
      <c r="B30" s="6">
        <v>22</v>
      </c>
      <c r="C30" s="33" t="s">
        <v>144</v>
      </c>
      <c r="D30" s="8" t="s">
        <v>20</v>
      </c>
      <c r="E30" s="8">
        <v>1</v>
      </c>
      <c r="F30" s="8">
        <v>16000</v>
      </c>
      <c r="G30" s="8" t="s">
        <v>29</v>
      </c>
      <c r="H30" s="8" t="s">
        <v>139</v>
      </c>
      <c r="I30" s="8" t="s">
        <v>117</v>
      </c>
      <c r="J30" s="8">
        <v>2023</v>
      </c>
      <c r="K30" s="7" t="s">
        <v>25</v>
      </c>
      <c r="L30" s="8" t="s">
        <v>24</v>
      </c>
      <c r="M30" s="8" t="s">
        <v>24</v>
      </c>
      <c r="N30" s="8" t="s">
        <v>25</v>
      </c>
      <c r="O30" s="8" t="s">
        <v>25</v>
      </c>
      <c r="P30" s="8" t="s">
        <v>25</v>
      </c>
      <c r="Q30" s="8" t="s">
        <v>25</v>
      </c>
      <c r="R30" s="8" t="s">
        <v>25</v>
      </c>
      <c r="S30" s="8" t="s">
        <v>25</v>
      </c>
      <c r="T30" s="8" t="s">
        <v>25</v>
      </c>
      <c r="U30" s="8" t="s">
        <v>25</v>
      </c>
      <c r="V30" s="8" t="s">
        <v>25</v>
      </c>
      <c r="W30" s="8"/>
      <c r="X30" s="39"/>
    </row>
    <row r="31" spans="2:24" s="6" customFormat="1" ht="18" customHeight="1" x14ac:dyDescent="0.35">
      <c r="B31" s="6">
        <v>23</v>
      </c>
      <c r="C31" s="33" t="s">
        <v>128</v>
      </c>
      <c r="D31" s="8" t="s">
        <v>129</v>
      </c>
      <c r="E31" s="8">
        <v>2</v>
      </c>
      <c r="F31" s="9">
        <v>1000</v>
      </c>
      <c r="G31" s="8" t="s">
        <v>29</v>
      </c>
      <c r="H31" s="8" t="s">
        <v>130</v>
      </c>
      <c r="I31" s="8" t="s">
        <v>117</v>
      </c>
      <c r="J31" s="8">
        <v>2024</v>
      </c>
      <c r="K31" s="7" t="s">
        <v>24</v>
      </c>
      <c r="L31" s="8" t="s">
        <v>24</v>
      </c>
      <c r="M31" s="8" t="s">
        <v>25</v>
      </c>
      <c r="N31" s="8" t="s">
        <v>25</v>
      </c>
      <c r="O31" s="8" t="s">
        <v>25</v>
      </c>
      <c r="P31" s="8" t="s">
        <v>25</v>
      </c>
      <c r="Q31" s="8" t="s">
        <v>25</v>
      </c>
      <c r="R31" s="8" t="s">
        <v>25</v>
      </c>
      <c r="S31" s="8" t="s">
        <v>25</v>
      </c>
      <c r="T31" s="8" t="s">
        <v>25</v>
      </c>
      <c r="U31" s="8" t="s">
        <v>25</v>
      </c>
      <c r="V31" s="8" t="s">
        <v>25</v>
      </c>
      <c r="W31" s="10"/>
    </row>
    <row r="32" spans="2:24" s="6" customFormat="1" ht="18" customHeight="1" x14ac:dyDescent="0.35">
      <c r="B32" s="6">
        <v>24</v>
      </c>
      <c r="C32" s="33" t="s">
        <v>145</v>
      </c>
      <c r="D32" s="8" t="s">
        <v>20</v>
      </c>
      <c r="E32" s="8">
        <v>2</v>
      </c>
      <c r="F32" s="36">
        <v>42116</v>
      </c>
      <c r="G32" s="8" t="s">
        <v>29</v>
      </c>
      <c r="H32" s="8" t="s">
        <v>130</v>
      </c>
      <c r="I32" s="8" t="s">
        <v>117</v>
      </c>
      <c r="J32" s="8">
        <v>2024</v>
      </c>
      <c r="K32" s="7" t="s">
        <v>25</v>
      </c>
      <c r="L32" s="8" t="s">
        <v>24</v>
      </c>
      <c r="M32" s="8" t="s">
        <v>25</v>
      </c>
      <c r="N32" s="8" t="s">
        <v>25</v>
      </c>
      <c r="O32" s="8" t="s">
        <v>25</v>
      </c>
      <c r="P32" s="8" t="s">
        <v>25</v>
      </c>
      <c r="Q32" s="8" t="s">
        <v>25</v>
      </c>
      <c r="R32" s="8" t="s">
        <v>25</v>
      </c>
      <c r="S32" s="8" t="s">
        <v>25</v>
      </c>
      <c r="T32" s="8" t="s">
        <v>25</v>
      </c>
      <c r="U32" s="8" t="s">
        <v>25</v>
      </c>
      <c r="V32" s="8" t="s">
        <v>25</v>
      </c>
      <c r="W32" s="8" t="s">
        <v>146</v>
      </c>
    </row>
    <row r="33" spans="2:24" s="6" customFormat="1" ht="18" customHeight="1" x14ac:dyDescent="0.35">
      <c r="B33" s="6">
        <v>25</v>
      </c>
      <c r="C33" s="33" t="s">
        <v>50</v>
      </c>
      <c r="D33" s="8" t="s">
        <v>20</v>
      </c>
      <c r="E33" s="8">
        <v>5</v>
      </c>
      <c r="F33" s="9">
        <v>48000</v>
      </c>
      <c r="G33" s="8" t="s">
        <v>29</v>
      </c>
      <c r="H33" s="8" t="s">
        <v>22</v>
      </c>
      <c r="I33" s="8" t="s">
        <v>51</v>
      </c>
      <c r="J33" s="8">
        <v>2024</v>
      </c>
      <c r="K33" s="7" t="s">
        <v>25</v>
      </c>
      <c r="L33" s="8" t="s">
        <v>24</v>
      </c>
      <c r="M33" s="8" t="s">
        <v>25</v>
      </c>
      <c r="N33" s="8" t="s">
        <v>25</v>
      </c>
      <c r="O33" s="8" t="s">
        <v>25</v>
      </c>
      <c r="P33" s="8" t="s">
        <v>25</v>
      </c>
      <c r="Q33" s="8" t="s">
        <v>24</v>
      </c>
      <c r="R33" s="8" t="s">
        <v>24</v>
      </c>
      <c r="S33" s="8" t="s">
        <v>24</v>
      </c>
      <c r="T33" s="8" t="s">
        <v>25</v>
      </c>
      <c r="U33" s="8" t="s">
        <v>24</v>
      </c>
      <c r="V33" s="8" t="s">
        <v>25</v>
      </c>
      <c r="W33" s="10" t="s">
        <v>52</v>
      </c>
    </row>
    <row r="34" spans="2:24" s="6" customFormat="1" ht="18" customHeight="1" x14ac:dyDescent="0.35">
      <c r="B34" s="6">
        <v>26</v>
      </c>
      <c r="C34" s="33" t="s">
        <v>66</v>
      </c>
      <c r="D34" s="8" t="s">
        <v>67</v>
      </c>
      <c r="E34" s="8">
        <v>2</v>
      </c>
      <c r="F34" s="9">
        <v>30000</v>
      </c>
      <c r="G34" s="8" t="s">
        <v>29</v>
      </c>
      <c r="H34" s="8" t="s">
        <v>68</v>
      </c>
      <c r="I34" s="8" t="s">
        <v>31</v>
      </c>
      <c r="J34" s="8">
        <v>2024</v>
      </c>
      <c r="K34" s="7" t="s">
        <v>25</v>
      </c>
      <c r="L34" s="8" t="s">
        <v>24</v>
      </c>
      <c r="M34" s="8" t="s">
        <v>24</v>
      </c>
      <c r="N34" s="8" t="s">
        <v>25</v>
      </c>
      <c r="O34" s="8" t="s">
        <v>25</v>
      </c>
      <c r="P34" s="8" t="s">
        <v>24</v>
      </c>
      <c r="Q34" s="8" t="s">
        <v>25</v>
      </c>
      <c r="R34" s="8" t="s">
        <v>25</v>
      </c>
      <c r="S34" s="8" t="s">
        <v>25</v>
      </c>
      <c r="T34" s="8" t="s">
        <v>25</v>
      </c>
      <c r="U34" s="8" t="s">
        <v>25</v>
      </c>
      <c r="V34" s="8" t="s">
        <v>25</v>
      </c>
      <c r="W34" s="10" t="s">
        <v>69</v>
      </c>
    </row>
    <row r="35" spans="2:24" s="6" customFormat="1" ht="18" customHeight="1" x14ac:dyDescent="0.35">
      <c r="B35" s="6">
        <v>27</v>
      </c>
      <c r="C35" s="33" t="s">
        <v>99</v>
      </c>
      <c r="D35" s="8" t="s">
        <v>20</v>
      </c>
      <c r="E35" s="8">
        <v>6</v>
      </c>
      <c r="F35" s="9">
        <v>250000</v>
      </c>
      <c r="G35" s="8" t="s">
        <v>29</v>
      </c>
      <c r="H35" s="8" t="s">
        <v>30</v>
      </c>
      <c r="I35" s="8" t="s">
        <v>45</v>
      </c>
      <c r="J35" s="8">
        <v>2024</v>
      </c>
      <c r="K35" s="7" t="s">
        <v>25</v>
      </c>
      <c r="L35" s="8" t="s">
        <v>24</v>
      </c>
      <c r="M35" s="8" t="s">
        <v>24</v>
      </c>
      <c r="N35" s="8" t="s">
        <v>25</v>
      </c>
      <c r="O35" s="8" t="s">
        <v>24</v>
      </c>
      <c r="P35" s="8" t="s">
        <v>25</v>
      </c>
      <c r="Q35" s="8" t="s">
        <v>25</v>
      </c>
      <c r="R35" s="8" t="s">
        <v>25</v>
      </c>
      <c r="S35" s="8" t="s">
        <v>25</v>
      </c>
      <c r="T35" s="8" t="s">
        <v>25</v>
      </c>
      <c r="U35" s="8" t="s">
        <v>25</v>
      </c>
      <c r="V35" s="8" t="s">
        <v>25</v>
      </c>
      <c r="W35" s="10" t="s">
        <v>100</v>
      </c>
    </row>
    <row r="36" spans="2:24" s="6" customFormat="1" ht="18" customHeight="1" x14ac:dyDescent="0.35">
      <c r="B36" s="6">
        <v>28</v>
      </c>
      <c r="C36" s="33" t="s">
        <v>78</v>
      </c>
      <c r="D36" s="8" t="s">
        <v>44</v>
      </c>
      <c r="E36" s="8">
        <v>3</v>
      </c>
      <c r="F36" s="9">
        <v>272000</v>
      </c>
      <c r="G36" s="8" t="s">
        <v>29</v>
      </c>
      <c r="H36" s="8" t="s">
        <v>22</v>
      </c>
      <c r="I36" s="8" t="s">
        <v>51</v>
      </c>
      <c r="J36" s="8">
        <v>2024</v>
      </c>
      <c r="K36" s="7" t="s">
        <v>25</v>
      </c>
      <c r="L36" s="8" t="s">
        <v>25</v>
      </c>
      <c r="M36" s="8" t="s">
        <v>25</v>
      </c>
      <c r="N36" s="8" t="s">
        <v>25</v>
      </c>
      <c r="O36" s="8" t="s">
        <v>25</v>
      </c>
      <c r="P36" s="8" t="s">
        <v>25</v>
      </c>
      <c r="Q36" s="8" t="s">
        <v>24</v>
      </c>
      <c r="R36" s="8" t="s">
        <v>24</v>
      </c>
      <c r="S36" s="8" t="s">
        <v>24</v>
      </c>
      <c r="T36" s="8" t="s">
        <v>24</v>
      </c>
      <c r="U36" s="8" t="s">
        <v>24</v>
      </c>
      <c r="V36" s="8" t="s">
        <v>25</v>
      </c>
      <c r="W36" s="10" t="s">
        <v>79</v>
      </c>
      <c r="X36" s="39"/>
    </row>
    <row r="37" spans="2:24" s="6" customFormat="1" ht="18" customHeight="1" x14ac:dyDescent="0.35">
      <c r="B37" s="6">
        <v>29</v>
      </c>
      <c r="C37" s="33" t="s">
        <v>131</v>
      </c>
      <c r="D37" s="8" t="s">
        <v>132</v>
      </c>
      <c r="E37" s="8">
        <v>1</v>
      </c>
      <c r="F37" s="9">
        <v>800</v>
      </c>
      <c r="G37" s="8" t="s">
        <v>29</v>
      </c>
      <c r="H37" s="8" t="s">
        <v>133</v>
      </c>
      <c r="I37" s="8" t="s">
        <v>117</v>
      </c>
      <c r="J37" s="8">
        <v>2025</v>
      </c>
      <c r="K37" s="7" t="s">
        <v>24</v>
      </c>
      <c r="L37" s="8" t="s">
        <v>25</v>
      </c>
      <c r="M37" s="8" t="s">
        <v>25</v>
      </c>
      <c r="N37" s="8" t="s">
        <v>25</v>
      </c>
      <c r="O37" s="8" t="s">
        <v>25</v>
      </c>
      <c r="P37" s="8" t="s">
        <v>25</v>
      </c>
      <c r="Q37" s="8" t="s">
        <v>25</v>
      </c>
      <c r="R37" s="8" t="s">
        <v>25</v>
      </c>
      <c r="S37" s="8" t="s">
        <v>25</v>
      </c>
      <c r="T37" s="8" t="s">
        <v>25</v>
      </c>
      <c r="U37" s="8" t="s">
        <v>25</v>
      </c>
      <c r="V37" s="8" t="s">
        <v>25</v>
      </c>
      <c r="W37" s="10"/>
      <c r="X37" s="39"/>
    </row>
    <row r="38" spans="2:24" s="6" customFormat="1" ht="18" customHeight="1" x14ac:dyDescent="0.35">
      <c r="B38" s="6">
        <v>30</v>
      </c>
      <c r="C38" s="34" t="s">
        <v>134</v>
      </c>
      <c r="D38" s="22" t="s">
        <v>135</v>
      </c>
      <c r="E38" s="22">
        <v>3</v>
      </c>
      <c r="F38" s="23">
        <v>6000</v>
      </c>
      <c r="G38" s="22" t="s">
        <v>29</v>
      </c>
      <c r="H38" s="22" t="s">
        <v>136</v>
      </c>
      <c r="I38" s="22" t="s">
        <v>37</v>
      </c>
      <c r="J38" s="22">
        <v>2025</v>
      </c>
      <c r="K38" s="24" t="s">
        <v>25</v>
      </c>
      <c r="L38" s="22" t="s">
        <v>24</v>
      </c>
      <c r="M38" s="22" t="s">
        <v>24</v>
      </c>
      <c r="N38" s="22" t="s">
        <v>25</v>
      </c>
      <c r="O38" s="22" t="s">
        <v>25</v>
      </c>
      <c r="P38" s="22" t="s">
        <v>25</v>
      </c>
      <c r="Q38" s="22" t="s">
        <v>25</v>
      </c>
      <c r="R38" s="22" t="s">
        <v>25</v>
      </c>
      <c r="S38" s="22" t="s">
        <v>25</v>
      </c>
      <c r="T38" s="22" t="s">
        <v>25</v>
      </c>
      <c r="U38" s="22" t="s">
        <v>25</v>
      </c>
      <c r="V38" s="22" t="s">
        <v>25</v>
      </c>
      <c r="W38" s="31"/>
      <c r="X38" s="24"/>
    </row>
    <row r="39" spans="2:24" s="6" customFormat="1" ht="18" customHeight="1" x14ac:dyDescent="0.35">
      <c r="B39" s="6">
        <v>31</v>
      </c>
      <c r="C39" s="35" t="s">
        <v>70</v>
      </c>
      <c r="D39" s="26" t="s">
        <v>71</v>
      </c>
      <c r="E39" s="26">
        <v>5</v>
      </c>
      <c r="F39" s="28">
        <v>285743</v>
      </c>
      <c r="G39" s="26" t="s">
        <v>29</v>
      </c>
      <c r="H39" s="26" t="s">
        <v>72</v>
      </c>
      <c r="I39" s="26" t="s">
        <v>31</v>
      </c>
      <c r="J39" s="26">
        <v>2025</v>
      </c>
      <c r="K39" s="26" t="s">
        <v>25</v>
      </c>
      <c r="L39" s="26" t="s">
        <v>24</v>
      </c>
      <c r="M39" s="26" t="s">
        <v>25</v>
      </c>
      <c r="N39" s="26" t="s">
        <v>25</v>
      </c>
      <c r="O39" s="26" t="s">
        <v>24</v>
      </c>
      <c r="P39" s="26" t="s">
        <v>25</v>
      </c>
      <c r="Q39" s="26" t="s">
        <v>24</v>
      </c>
      <c r="R39" s="26" t="s">
        <v>25</v>
      </c>
      <c r="S39" s="26" t="s">
        <v>25</v>
      </c>
      <c r="T39" s="26" t="s">
        <v>25</v>
      </c>
      <c r="U39" s="26" t="s">
        <v>25</v>
      </c>
      <c r="V39" s="26" t="s">
        <v>25</v>
      </c>
      <c r="W39" s="32" t="s">
        <v>73</v>
      </c>
      <c r="X39" s="26"/>
    </row>
    <row r="40" spans="2:24" s="6" customFormat="1" ht="18" customHeight="1" x14ac:dyDescent="0.35">
      <c r="B40" s="6">
        <v>32</v>
      </c>
      <c r="C40" s="35" t="s">
        <v>142</v>
      </c>
      <c r="D40" s="26" t="s">
        <v>109</v>
      </c>
      <c r="E40" s="26">
        <v>3</v>
      </c>
      <c r="F40" s="28">
        <v>191550</v>
      </c>
      <c r="G40" s="26" t="s">
        <v>112</v>
      </c>
      <c r="H40" s="26" t="s">
        <v>110</v>
      </c>
      <c r="I40" s="26" t="s">
        <v>37</v>
      </c>
      <c r="J40" s="26">
        <v>2026</v>
      </c>
      <c r="K40" s="26" t="s">
        <v>25</v>
      </c>
      <c r="L40" s="26" t="s">
        <v>24</v>
      </c>
      <c r="M40" s="26" t="s">
        <v>24</v>
      </c>
      <c r="N40" s="26" t="s">
        <v>25</v>
      </c>
      <c r="O40" s="26" t="s">
        <v>25</v>
      </c>
      <c r="P40" s="26" t="s">
        <v>25</v>
      </c>
      <c r="Q40" s="26" t="s">
        <v>25</v>
      </c>
      <c r="R40" s="26" t="s">
        <v>25</v>
      </c>
      <c r="S40" s="26" t="s">
        <v>25</v>
      </c>
      <c r="T40" s="26" t="s">
        <v>25</v>
      </c>
      <c r="U40" s="26" t="s">
        <v>25</v>
      </c>
      <c r="V40" s="26" t="s">
        <v>25</v>
      </c>
      <c r="W40" s="26"/>
      <c r="X40" s="26"/>
    </row>
    <row r="41" spans="2:24" s="6" customFormat="1" ht="18" customHeight="1" x14ac:dyDescent="0.35">
      <c r="B41" s="6">
        <v>33</v>
      </c>
      <c r="C41" s="35" t="s">
        <v>34</v>
      </c>
      <c r="D41" s="26" t="s">
        <v>35</v>
      </c>
      <c r="E41" s="26">
        <v>5</v>
      </c>
      <c r="F41" s="28">
        <v>171000</v>
      </c>
      <c r="G41" s="26" t="s">
        <v>141</v>
      </c>
      <c r="H41" s="26" t="s">
        <v>36</v>
      </c>
      <c r="I41" s="26" t="s">
        <v>37</v>
      </c>
      <c r="J41" s="26">
        <v>2026</v>
      </c>
      <c r="K41" s="26" t="s">
        <v>25</v>
      </c>
      <c r="L41" s="26" t="s">
        <v>24</v>
      </c>
      <c r="M41" s="26" t="s">
        <v>25</v>
      </c>
      <c r="N41" s="26" t="s">
        <v>25</v>
      </c>
      <c r="O41" s="26" t="s">
        <v>25</v>
      </c>
      <c r="P41" s="26" t="s">
        <v>24</v>
      </c>
      <c r="Q41" s="26" t="s">
        <v>25</v>
      </c>
      <c r="R41" s="26" t="s">
        <v>25</v>
      </c>
      <c r="S41" s="26" t="s">
        <v>25</v>
      </c>
      <c r="T41" s="26" t="s">
        <v>25</v>
      </c>
      <c r="U41" s="26" t="s">
        <v>25</v>
      </c>
      <c r="V41" s="26" t="s">
        <v>25</v>
      </c>
      <c r="W41" s="32" t="s">
        <v>39</v>
      </c>
      <c r="X41" s="26"/>
    </row>
    <row r="42" spans="2:24" s="6" customFormat="1" ht="18" customHeight="1" x14ac:dyDescent="0.35">
      <c r="B42" s="6">
        <v>34</v>
      </c>
      <c r="C42" s="25" t="s">
        <v>19</v>
      </c>
      <c r="D42" s="25" t="s">
        <v>20</v>
      </c>
      <c r="E42" s="25">
        <v>12</v>
      </c>
      <c r="F42" s="27">
        <v>140000</v>
      </c>
      <c r="G42" s="25" t="s">
        <v>21</v>
      </c>
      <c r="H42" s="25" t="s">
        <v>22</v>
      </c>
      <c r="I42" s="25" t="s">
        <v>23</v>
      </c>
      <c r="J42" s="29" t="s">
        <v>117</v>
      </c>
      <c r="K42" s="25" t="s">
        <v>25</v>
      </c>
      <c r="L42" s="25" t="s">
        <v>24</v>
      </c>
      <c r="M42" s="25" t="s">
        <v>25</v>
      </c>
      <c r="N42" s="25" t="s">
        <v>25</v>
      </c>
      <c r="O42" s="25" t="s">
        <v>25</v>
      </c>
      <c r="P42" s="25" t="s">
        <v>25</v>
      </c>
      <c r="Q42" s="25" t="s">
        <v>25</v>
      </c>
      <c r="R42" s="25" t="s">
        <v>25</v>
      </c>
      <c r="S42" s="25" t="s">
        <v>25</v>
      </c>
      <c r="T42" s="25" t="s">
        <v>25</v>
      </c>
      <c r="U42" s="25" t="s">
        <v>25</v>
      </c>
      <c r="V42" s="25" t="s">
        <v>25</v>
      </c>
      <c r="W42" s="30" t="s">
        <v>26</v>
      </c>
      <c r="X42" s="25" t="s">
        <v>27</v>
      </c>
    </row>
    <row r="43" spans="2:24" ht="18" customHeight="1" x14ac:dyDescent="0.2"/>
    <row r="44" spans="2:24" ht="18" customHeight="1" x14ac:dyDescent="0.2"/>
    <row r="45" spans="2:24" ht="18" customHeight="1" x14ac:dyDescent="0.2"/>
    <row r="46" spans="2:24" ht="18" customHeight="1" x14ac:dyDescent="0.2"/>
    <row r="47" spans="2:24" ht="18" customHeight="1" x14ac:dyDescent="0.2"/>
    <row r="48" spans="2:24" ht="13.5" customHeight="1" x14ac:dyDescent="0.2"/>
  </sheetData>
  <autoFilter ref="C8:X8" xr:uid="{6D07F40D-32A4-4338-B224-EF5EE1CEB309}">
    <sortState xmlns:xlrd2="http://schemas.microsoft.com/office/spreadsheetml/2017/richdata2" ref="C9:X42">
      <sortCondition ref="J8"/>
    </sortState>
  </autoFilter>
  <mergeCells count="1">
    <mergeCell ref="L7:V7"/>
  </mergeCells>
  <hyperlinks>
    <hyperlink ref="W35" r:id="rId1" xr:uid="{7F41A51F-7782-41A0-BE4E-8DEA6F59EADB}"/>
    <hyperlink ref="W36" r:id="rId2" xr:uid="{E85EDBD5-9EA0-427E-B2B4-E4E50741F44D}"/>
    <hyperlink ref="W39" r:id="rId3" xr:uid="{0E8E5639-16C4-4F2B-8ECD-008A9D74F3CF}"/>
    <hyperlink ref="W23" r:id="rId4" xr:uid="{B89134A7-3326-4171-B883-C665B93D67AD}"/>
    <hyperlink ref="W28" r:id="rId5" xr:uid="{AA402737-32F9-47DF-A6F5-332C92A164A0}"/>
    <hyperlink ref="W41" r:id="rId6" xr:uid="{850A09E0-9B2C-4BF4-8915-5BFFBA9D6FAB}"/>
    <hyperlink ref="W15" r:id="rId7" xr:uid="{B2E02759-C918-4B76-B375-6F82FF2852F4}"/>
    <hyperlink ref="W17" r:id="rId8" xr:uid="{81C85CE4-4471-4318-A46B-E35FDD4D09AE}"/>
    <hyperlink ref="W42" r:id="rId9" xr:uid="{81988FAE-65C2-4AA2-993C-02C8C3735121}"/>
    <hyperlink ref="W25" r:id="rId10" xr:uid="{7B62D06B-7571-420E-A98B-4F5E47D67B81}"/>
    <hyperlink ref="W26" r:id="rId11" xr:uid="{49A7CA80-94BB-4E13-901A-9AB906579BE1}"/>
    <hyperlink ref="W33" r:id="rId12" xr:uid="{C8F018AE-2C49-4ED9-A0D3-23072F9B0507}"/>
    <hyperlink ref="W13" r:id="rId13" xr:uid="{9A2D102B-E3CD-47D2-91B2-E0A2993FEEF5}"/>
    <hyperlink ref="W19" r:id="rId14" xr:uid="{C37E14C1-4B6E-45D7-B55D-8DE1636B3114}"/>
    <hyperlink ref="W16" r:id="rId15" xr:uid="{40C1EC86-0EE7-4877-9AB9-BC484AA14221}"/>
    <hyperlink ref="W9" r:id="rId16" xr:uid="{98FF0F22-1E1A-4FEE-A949-CBF4A3D9C7EF}"/>
    <hyperlink ref="W14" r:id="rId17" xr:uid="{8AA99A4A-FD26-4F34-BE4B-2BD71AB37B0B}"/>
    <hyperlink ref="W29" r:id="rId18" xr:uid="{38000841-C5A7-4364-B523-0CFDBC59CC76}"/>
    <hyperlink ref="W21" r:id="rId19" xr:uid="{65D080E2-BF7D-42D2-9D3C-55D3CF2ED669}"/>
    <hyperlink ref="W34" r:id="rId20" xr:uid="{E77438AA-753E-4CD1-BC1C-3473748FD405}"/>
    <hyperlink ref="W22" r:id="rId21" xr:uid="{EB6A9CED-2032-4ABD-996B-9C328CEB844A}"/>
    <hyperlink ref="W20" r:id="rId22" xr:uid="{3A910E62-5FF5-4462-8FFB-4887EF84E776}"/>
    <hyperlink ref="W11" r:id="rId23" xr:uid="{41B36D15-4280-4A75-A7D6-DBDB5371F62B}"/>
    <hyperlink ref="W12" r:id="rId24" xr:uid="{CB927334-0258-4C4B-8B5B-8B7E2BEBA5F7}"/>
    <hyperlink ref="W27" r:id="rId25" xr:uid="{C683F6EC-A223-4339-86D6-6F0E14D6F0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First</vt:lpstr>
      <vt:lpstr>CO Mass Timber Buildings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Lepry</dc:creator>
  <cp:lastModifiedBy>Will Lepry</cp:lastModifiedBy>
  <dcterms:created xsi:type="dcterms:W3CDTF">2025-09-24T04:41:37Z</dcterms:created>
  <dcterms:modified xsi:type="dcterms:W3CDTF">2026-02-01T23:02:02Z</dcterms:modified>
</cp:coreProperties>
</file>