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issions Budget " sheetId="1" r:id="rId4"/>
  </sheets>
  <definedNames/>
  <calcPr/>
  <extLst>
    <ext uri="GoogleSheetsCustomDataVersion2">
      <go:sheetsCustomData xmlns:go="http://customooxmlschemas.google.com/" r:id="rId5" roundtripDataChecksum="w7ZgWYP5npbuD7xZWiKPA0oZ8mBYdTr0HNZ9H9wbxpQ="/>
    </ext>
  </extLst>
</workbook>
</file>

<file path=xl/sharedStrings.xml><?xml version="1.0" encoding="utf-8"?>
<sst xmlns="http://schemas.openxmlformats.org/spreadsheetml/2006/main" count="58" uniqueCount="52">
  <si>
    <t>YIRRAMBOI COMMISSIONS 2027</t>
  </si>
  <si>
    <t>BUDGET TEMPLATE</t>
  </si>
  <si>
    <t>ARTIST/COMPANY:</t>
  </si>
  <si>
    <t>PROJECT TITLE:</t>
  </si>
  <si>
    <t>AUSPICE BODY (IF APPLICABLE):</t>
  </si>
  <si>
    <t>PLEASE NOTE: Enter information into white cells only</t>
  </si>
  <si>
    <t>INCOME</t>
  </si>
  <si>
    <t>YIRRAMBOI Contribution</t>
  </si>
  <si>
    <t>TOTAL (EX GST)</t>
  </si>
  <si>
    <t>Notes</t>
  </si>
  <si>
    <t>Creative Development</t>
  </si>
  <si>
    <t>Presentation</t>
  </si>
  <si>
    <t>Additional funding</t>
  </si>
  <si>
    <t>Confirmed/not confirmed</t>
  </si>
  <si>
    <t>TOTAL INCOME</t>
  </si>
  <si>
    <t>EXPENDITURE (Change descriptions in white cells and add/remove rows as required)</t>
  </si>
  <si>
    <t>PRODUCTION &amp; DESIGN</t>
  </si>
  <si>
    <t>E.g. Set, Costumes, Technical hires, Accommodation, Travel</t>
  </si>
  <si>
    <t>Travel details incl locations, length of travel</t>
  </si>
  <si>
    <t>TOTAL PRODUCTION &amp; DESIGN</t>
  </si>
  <si>
    <t>ACCESSIBILITY</t>
  </si>
  <si>
    <t>E.g. Auslan, audio description, consultants, captioning etc</t>
  </si>
  <si>
    <t>TOTAL ACCESS</t>
  </si>
  <si>
    <t>ADMINISTRATION / OTHER</t>
  </si>
  <si>
    <t>Photography</t>
  </si>
  <si>
    <t>Documentation</t>
  </si>
  <si>
    <t>Public Liability Insurance (usually covered by Auspice Body)</t>
  </si>
  <si>
    <t>Auspice fee (if applicable)</t>
  </si>
  <si>
    <t>TOTAL ADMIN / OTHER</t>
  </si>
  <si>
    <t>Fees &amp; Salaries (Name &amp; Role)</t>
  </si>
  <si>
    <t>E.g. lead artist, sound designer, Elders etc</t>
  </si>
  <si>
    <t>full time, part time, length of engagement etc</t>
  </si>
  <si>
    <t>Superannuation @ 12%</t>
  </si>
  <si>
    <t>This will automatically calculate</t>
  </si>
  <si>
    <t>Workcover @ 3%</t>
  </si>
  <si>
    <t>TOTAL FEES</t>
  </si>
  <si>
    <t>TOTAL EXPENDITURE</t>
  </si>
  <si>
    <t>SURPLUS / DEFICIT</t>
  </si>
  <si>
    <t>This should equal $0</t>
  </si>
  <si>
    <t>NOTES AND CHECKLIST</t>
  </si>
  <si>
    <t>Have you included all expenses for your project?</t>
  </si>
  <si>
    <t>Are you paying artists and project staff in line with current awards / industry standards? (see links to Award Rates below)</t>
  </si>
  <si>
    <t>Superannuation and workers compensation at current rates will automatically calculate</t>
  </si>
  <si>
    <t>Make sure your budget balances (i.e. Surplus/Deficit line is $0).</t>
  </si>
  <si>
    <t>If you have any questions, please contact Emily Wells, YIRRAMBOI Executive Producer</t>
  </si>
  <si>
    <t>emily.wells@melbourne.vic.gov.au</t>
  </si>
  <si>
    <t>Award Rate Guide</t>
  </si>
  <si>
    <t>As a guide, a minimum weekly award rate of between $1200-$1300 for artists fees + 12% Superannuation and 3% WorkCover</t>
  </si>
  <si>
    <t>For more information visit:</t>
  </si>
  <si>
    <t>Live Performance Australia Fair Work pay rate guide</t>
  </si>
  <si>
    <t>NAVA Schedule of Fees and Rates</t>
  </si>
  <si>
    <t>Please note: These rates increase yearly on 1 July, so always make sure you are using the most up to date rates.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</si>
</sst>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.00_-;\-&quot;$&quot;* #,##0.00_-;_-&quot;$&quot;* &quot;-&quot;??_-;_-@"/>
    <numFmt numFmtId="165" formatCode="_-&quot;$&quot;* #,##0_-;\-&quot;$&quot;* #,##0_-;_-&quot;$&quot;* &quot;-&quot;??_-;_-@"/>
    <numFmt numFmtId="166" formatCode="_-* #,##0.00_-;\-* #,##0.00_-;_-* &quot;-&quot;??_-;_-@"/>
    <numFmt numFmtId="167" formatCode="_-&quot;$&quot;* #,##0_-;\-&quot;$&quot;* #,##0_-;_-&quot;$&quot;* &quot;-&quot;_-;_-@"/>
  </numFmts>
  <fonts count="18">
    <font>
      <sz val="11.0"/>
      <color theme="1"/>
      <name val="Arial"/>
      <scheme val="minor"/>
    </font>
    <font>
      <b/>
      <sz val="16.0"/>
      <color rgb="FFFFFFFF"/>
      <name val="Calibri"/>
    </font>
    <font/>
    <font>
      <sz val="12.0"/>
      <color theme="1"/>
      <name val="Calibri"/>
    </font>
    <font>
      <b/>
      <sz val="16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0000"/>
      <name val="Calibri"/>
    </font>
    <font>
      <b/>
      <i/>
      <sz val="12.0"/>
      <color theme="1"/>
      <name val="Calibri"/>
    </font>
    <font>
      <i/>
      <sz val="12.0"/>
      <color theme="1"/>
      <name val="Calibri"/>
    </font>
    <font>
      <b/>
      <sz val="12.0"/>
      <color rgb="FFFFFFFF"/>
      <name val="Calibri"/>
    </font>
    <font>
      <sz val="12.0"/>
      <color rgb="FF000000"/>
      <name val="Calibri"/>
    </font>
    <font>
      <b/>
      <sz val="14.0"/>
      <color rgb="FFFFFFFF"/>
      <name val="Calibri"/>
    </font>
    <font>
      <u/>
      <sz val="11.0"/>
      <color theme="10"/>
      <name val="Arial"/>
    </font>
    <font>
      <sz val="12.0"/>
      <color theme="1"/>
      <name val="Arial"/>
    </font>
    <font>
      <u/>
      <sz val="12.0"/>
      <color rgb="FF0000FF"/>
      <name val="Calibri"/>
    </font>
    <font>
      <u/>
      <sz val="12.0"/>
      <color theme="1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rgb="FFFCF1DC"/>
        <bgColor rgb="FFFCF1DC"/>
      </patternFill>
    </fill>
    <fill>
      <patternFill patternType="solid">
        <fgColor rgb="FF2E75B5"/>
        <bgColor rgb="FF2E75B5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002060"/>
        <bgColor rgb="FF002060"/>
      </patternFill>
    </fill>
    <fill>
      <patternFill patternType="solid">
        <fgColor rgb="FFD0CECE"/>
        <bgColor rgb="FFD0CECE"/>
      </patternFill>
    </fill>
  </fills>
  <borders count="4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Alignment="1" applyFont="1" applyNumberFormat="1">
      <alignment vertical="center"/>
    </xf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/>
    </xf>
    <xf borderId="0" fillId="0" fontId="5" numFmtId="0" xfId="0" applyFont="1"/>
    <xf borderId="0" fillId="0" fontId="6" numFmtId="165" xfId="0" applyAlignment="1" applyFont="1" applyNumberFormat="1">
      <alignment horizontal="left" vertical="center"/>
    </xf>
    <xf borderId="0" fillId="0" fontId="7" numFmtId="165" xfId="0" applyAlignment="1" applyFont="1" applyNumberFormat="1">
      <alignment horizontal="left" vertical="center"/>
    </xf>
    <xf borderId="4" fillId="3" fontId="6" numFmtId="0" xfId="0" applyAlignment="1" applyBorder="1" applyFill="1" applyFont="1">
      <alignment horizontal="right"/>
    </xf>
    <xf borderId="5" fillId="0" fontId="6" numFmtId="165" xfId="0" applyAlignment="1" applyBorder="1" applyFont="1" applyNumberFormat="1">
      <alignment horizontal="left" vertical="center"/>
    </xf>
    <xf borderId="6" fillId="0" fontId="2" numFmtId="0" xfId="0" applyBorder="1" applyFont="1"/>
    <xf borderId="7" fillId="3" fontId="6" numFmtId="0" xfId="0" applyAlignment="1" applyBorder="1" applyFont="1">
      <alignment horizontal="right"/>
    </xf>
    <xf borderId="1" fillId="0" fontId="6" numFmtId="165" xfId="0" applyAlignment="1" applyBorder="1" applyFont="1" applyNumberFormat="1">
      <alignment horizontal="left" vertical="center"/>
    </xf>
    <xf borderId="0" fillId="0" fontId="5" numFmtId="165" xfId="0" applyFont="1" applyNumberFormat="1"/>
    <xf borderId="8" fillId="4" fontId="8" numFmtId="0" xfId="0" applyAlignment="1" applyBorder="1" applyFill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0" fillId="0" fontId="3" numFmtId="165" xfId="0" applyAlignment="1" applyFont="1" applyNumberFormat="1">
      <alignment vertical="center"/>
    </xf>
    <xf borderId="11" fillId="5" fontId="7" numFmtId="0" xfId="0" applyAlignment="1" applyBorder="1" applyFill="1" applyFont="1">
      <alignment horizontal="left" vertical="center"/>
    </xf>
    <xf borderId="12" fillId="0" fontId="2" numFmtId="0" xfId="0" applyBorder="1" applyFont="1"/>
    <xf borderId="13" fillId="5" fontId="7" numFmtId="0" xfId="0" applyAlignment="1" applyBorder="1" applyFont="1">
      <alignment horizontal="center" vertical="center"/>
    </xf>
    <xf borderId="14" fillId="6" fontId="6" numFmtId="0" xfId="0" applyAlignment="1" applyBorder="1" applyFill="1" applyFont="1">
      <alignment vertical="center"/>
    </xf>
    <xf borderId="7" fillId="6" fontId="9" numFmtId="165" xfId="0" applyAlignment="1" applyBorder="1" applyFont="1" applyNumberFormat="1">
      <alignment vertical="center"/>
    </xf>
    <xf borderId="15" fillId="6" fontId="9" numFmtId="165" xfId="0" applyAlignment="1" applyBorder="1" applyFont="1" applyNumberFormat="1">
      <alignment vertical="center"/>
    </xf>
    <xf borderId="7" fillId="0" fontId="3" numFmtId="0" xfId="0" applyAlignment="1" applyBorder="1" applyFont="1">
      <alignment vertical="center"/>
    </xf>
    <xf borderId="7" fillId="0" fontId="3" numFmtId="165" xfId="0" applyAlignment="1" applyBorder="1" applyFont="1" applyNumberFormat="1">
      <alignment readingOrder="0" vertical="center"/>
    </xf>
    <xf borderId="15" fillId="0" fontId="3" numFmtId="165" xfId="0" applyAlignment="1" applyBorder="1" applyFont="1" applyNumberFormat="1">
      <alignment vertical="center"/>
    </xf>
    <xf borderId="7" fillId="0" fontId="3" numFmtId="0" xfId="0" applyAlignment="1" applyBorder="1" applyFont="1">
      <alignment readingOrder="0" vertical="center"/>
    </xf>
    <xf borderId="14" fillId="6" fontId="6" numFmtId="0" xfId="0" applyAlignment="1" applyBorder="1" applyFont="1">
      <alignment readingOrder="0" vertical="center"/>
    </xf>
    <xf borderId="15" fillId="0" fontId="10" numFmtId="165" xfId="0" applyAlignment="1" applyBorder="1" applyFont="1" applyNumberFormat="1">
      <alignment vertical="center"/>
    </xf>
    <xf borderId="3" fillId="0" fontId="3" numFmtId="0" xfId="0" applyAlignment="1" applyBorder="1" applyFont="1">
      <alignment readingOrder="0" vertical="center"/>
    </xf>
    <xf borderId="6" fillId="0" fontId="3" numFmtId="0" xfId="0" applyAlignment="1" applyBorder="1" applyFont="1">
      <alignment vertical="center"/>
    </xf>
    <xf borderId="16" fillId="0" fontId="3" numFmtId="165" xfId="0" applyAlignment="1" applyBorder="1" applyFont="1" applyNumberFormat="1">
      <alignment vertical="center"/>
    </xf>
    <xf borderId="17" fillId="0" fontId="3" numFmtId="165" xfId="0" applyAlignment="1" applyBorder="1" applyFont="1" applyNumberFormat="1">
      <alignment vertical="center"/>
    </xf>
    <xf borderId="18" fillId="0" fontId="3" numFmtId="0" xfId="0" applyAlignment="1" applyBorder="1" applyFont="1">
      <alignment vertical="center"/>
    </xf>
    <xf borderId="19" fillId="6" fontId="6" numFmtId="0" xfId="0" applyAlignment="1" applyBorder="1" applyFont="1">
      <alignment vertical="center"/>
    </xf>
    <xf borderId="20" fillId="6" fontId="6" numFmtId="165" xfId="0" applyAlignment="1" applyBorder="1" applyFont="1" applyNumberFormat="1">
      <alignment vertical="center"/>
    </xf>
    <xf borderId="21" fillId="6" fontId="6" numFmtId="165" xfId="0" applyAlignment="1" applyBorder="1" applyFont="1" applyNumberFormat="1">
      <alignment vertical="center"/>
    </xf>
    <xf borderId="0" fillId="0" fontId="3" numFmtId="10" xfId="0" applyAlignment="1" applyFont="1" applyNumberFormat="1">
      <alignment vertical="center"/>
    </xf>
    <xf borderId="11" fillId="5" fontId="11" numFmtId="0" xfId="0" applyAlignment="1" applyBorder="1" applyFont="1">
      <alignment horizontal="left" readingOrder="0" vertical="center"/>
    </xf>
    <xf borderId="14" fillId="7" fontId="6" numFmtId="0" xfId="0" applyAlignment="1" applyBorder="1" applyFill="1" applyFont="1">
      <alignment vertical="center"/>
    </xf>
    <xf borderId="7" fillId="7" fontId="9" numFmtId="165" xfId="0" applyAlignment="1" applyBorder="1" applyFont="1" applyNumberFormat="1">
      <alignment vertical="center"/>
    </xf>
    <xf borderId="15" fillId="7" fontId="9" numFmtId="165" xfId="0" applyAlignment="1" applyBorder="1" applyFont="1" applyNumberFormat="1">
      <alignment vertical="center"/>
    </xf>
    <xf borderId="0" fillId="8" fontId="12" numFmtId="0" xfId="0" applyAlignment="1" applyFill="1" applyFont="1">
      <alignment horizontal="left" readingOrder="0"/>
    </xf>
    <xf borderId="7" fillId="0" fontId="3" numFmtId="165" xfId="0" applyAlignment="1" applyBorder="1" applyFont="1" applyNumberFormat="1">
      <alignment vertical="center"/>
    </xf>
    <xf borderId="14" fillId="0" fontId="3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4" fillId="9" fontId="6" numFmtId="0" xfId="0" applyAlignment="1" applyBorder="1" applyFill="1" applyFont="1">
      <alignment horizontal="right" vertical="center"/>
    </xf>
    <xf borderId="7" fillId="9" fontId="3" numFmtId="165" xfId="0" applyAlignment="1" applyBorder="1" applyFont="1" applyNumberFormat="1">
      <alignment vertical="center"/>
    </xf>
    <xf borderId="15" fillId="9" fontId="3" numFmtId="165" xfId="0" applyAlignment="1" applyBorder="1" applyFont="1" applyNumberFormat="1">
      <alignment vertical="center"/>
    </xf>
    <xf borderId="14" fillId="7" fontId="6" numFmtId="0" xfId="0" applyAlignment="1" applyBorder="1" applyFont="1">
      <alignment readingOrder="0" vertical="center"/>
    </xf>
    <xf borderId="14" fillId="9" fontId="6" numFmtId="0" xfId="0" applyAlignment="1" applyBorder="1" applyFont="1">
      <alignment horizontal="right" readingOrder="0" vertical="center"/>
    </xf>
    <xf borderId="7" fillId="10" fontId="3" numFmtId="0" xfId="0" applyAlignment="1" applyBorder="1" applyFill="1" applyFont="1">
      <alignment readingOrder="0" vertical="center"/>
    </xf>
    <xf borderId="7" fillId="10" fontId="3" numFmtId="165" xfId="0" applyAlignment="1" applyBorder="1" applyFont="1" applyNumberFormat="1">
      <alignment readingOrder="0" vertical="center"/>
    </xf>
    <xf borderId="14" fillId="11" fontId="6" numFmtId="0" xfId="0" applyAlignment="1" applyBorder="1" applyFill="1" applyFont="1">
      <alignment horizontal="right" readingOrder="0" vertical="center"/>
    </xf>
    <xf borderId="7" fillId="11" fontId="3" numFmtId="165" xfId="0" applyAlignment="1" applyBorder="1" applyFont="1" applyNumberFormat="1">
      <alignment vertical="center"/>
    </xf>
    <xf borderId="15" fillId="11" fontId="3" numFmtId="165" xfId="0" applyAlignment="1" applyBorder="1" applyFont="1" applyNumberFormat="1">
      <alignment vertical="center"/>
    </xf>
    <xf borderId="22" fillId="0" fontId="3" numFmtId="4" xfId="0" applyAlignment="1" applyBorder="1" applyFont="1" applyNumberFormat="1">
      <alignment vertical="center"/>
    </xf>
    <xf borderId="7" fillId="0" fontId="3" numFmtId="3" xfId="0" applyAlignment="1" applyBorder="1" applyFont="1" applyNumberFormat="1">
      <alignment horizontal="right" readingOrder="0" vertical="center"/>
    </xf>
    <xf borderId="7" fillId="0" fontId="3" numFmtId="4" xfId="0" applyAlignment="1" applyBorder="1" applyFont="1" applyNumberFormat="1">
      <alignment vertical="center"/>
    </xf>
    <xf borderId="7" fillId="0" fontId="3" numFmtId="0" xfId="0" applyBorder="1" applyFont="1"/>
    <xf borderId="14" fillId="0" fontId="10" numFmtId="0" xfId="0" applyBorder="1" applyFont="1"/>
    <xf borderId="14" fillId="9" fontId="3" numFmtId="0" xfId="0" applyAlignment="1" applyBorder="1" applyFont="1">
      <alignment readingOrder="0" vertical="center"/>
    </xf>
    <xf borderId="15" fillId="9" fontId="3" numFmtId="165" xfId="0" applyAlignment="1" applyBorder="1" applyFont="1" applyNumberFormat="1">
      <alignment readingOrder="0" vertical="center"/>
    </xf>
    <xf borderId="7" fillId="9" fontId="3" numFmtId="4" xfId="0" applyBorder="1" applyFont="1" applyNumberFormat="1"/>
    <xf borderId="7" fillId="9" fontId="3" numFmtId="0" xfId="0" applyBorder="1" applyFont="1"/>
    <xf borderId="7" fillId="6" fontId="6" numFmtId="165" xfId="0" applyAlignment="1" applyBorder="1" applyFont="1" applyNumberFormat="1">
      <alignment vertical="center"/>
    </xf>
    <xf borderId="15" fillId="6" fontId="3" numFmtId="165" xfId="0" applyAlignment="1" applyBorder="1" applyFont="1" applyNumberFormat="1">
      <alignment vertical="center"/>
    </xf>
    <xf borderId="0" fillId="0" fontId="3" numFmtId="166" xfId="0" applyFont="1" applyNumberFormat="1"/>
    <xf borderId="23" fillId="5" fontId="7" numFmtId="0" xfId="0" applyAlignment="1" applyBorder="1" applyFont="1">
      <alignment vertical="center"/>
    </xf>
    <xf borderId="24" fillId="5" fontId="7" numFmtId="165" xfId="0" applyAlignment="1" applyBorder="1" applyFont="1" applyNumberFormat="1">
      <alignment vertical="center"/>
    </xf>
    <xf borderId="25" fillId="5" fontId="11" numFmtId="165" xfId="0" applyAlignment="1" applyBorder="1" applyFont="1" applyNumberFormat="1">
      <alignment readingOrder="0" vertical="center"/>
    </xf>
    <xf borderId="0" fillId="0" fontId="3" numFmtId="0" xfId="0" applyFont="1"/>
    <xf borderId="0" fillId="0" fontId="3" numFmtId="165" xfId="0" applyFont="1" applyNumberFormat="1"/>
    <xf borderId="26" fillId="12" fontId="13" numFmtId="0" xfId="0" applyBorder="1" applyFill="1" applyFont="1"/>
    <xf borderId="26" fillId="12" fontId="5" numFmtId="167" xfId="0" applyBorder="1" applyFont="1" applyNumberFormat="1"/>
    <xf borderId="26" fillId="12" fontId="5" numFmtId="165" xfId="0" applyBorder="1" applyFont="1" applyNumberFormat="1"/>
    <xf borderId="27" fillId="0" fontId="3" numFmtId="165" xfId="0" applyAlignment="1" applyBorder="1" applyFont="1" applyNumberFormat="1">
      <alignment horizontal="left" shrinkToFit="0" wrapText="1"/>
    </xf>
    <xf borderId="28" fillId="0" fontId="2" numFmtId="0" xfId="0" applyBorder="1" applyFont="1"/>
    <xf borderId="29" fillId="0" fontId="2" numFmtId="0" xfId="0" applyBorder="1" applyFont="1"/>
    <xf borderId="30" fillId="0" fontId="3" numFmtId="165" xfId="0" applyAlignment="1" applyBorder="1" applyFont="1" applyNumberFormat="1">
      <alignment horizontal="left" readingOrder="0" shrinkToFit="0" wrapText="1"/>
    </xf>
    <xf borderId="31" fillId="0" fontId="2" numFmtId="0" xfId="0" applyBorder="1" applyFont="1"/>
    <xf borderId="30" fillId="0" fontId="3" numFmtId="165" xfId="0" applyAlignment="1" applyBorder="1" applyFont="1" applyNumberFormat="1">
      <alignment horizontal="left" shrinkToFit="0" wrapText="1"/>
    </xf>
    <xf borderId="30" fillId="0" fontId="5" numFmtId="0" xfId="0" applyAlignment="1" applyBorder="1" applyFont="1">
      <alignment horizontal="left"/>
    </xf>
    <xf borderId="0" fillId="0" fontId="5" numFmtId="165" xfId="0" applyAlignment="1" applyFont="1" applyNumberFormat="1">
      <alignment horizontal="left"/>
    </xf>
    <xf borderId="31" fillId="0" fontId="5" numFmtId="165" xfId="0" applyAlignment="1" applyBorder="1" applyFont="1" applyNumberFormat="1">
      <alignment horizontal="left"/>
    </xf>
    <xf borderId="5" fillId="0" fontId="14" numFmtId="0" xfId="0" applyAlignment="1" applyBorder="1" applyFont="1">
      <alignment shrinkToFit="0" wrapText="1"/>
    </xf>
    <xf borderId="32" fillId="0" fontId="5" numFmtId="165" xfId="0" applyBorder="1" applyFont="1" applyNumberFormat="1"/>
    <xf borderId="6" fillId="0" fontId="5" numFmtId="165" xfId="0" applyBorder="1" applyFont="1" applyNumberFormat="1"/>
    <xf borderId="0" fillId="0" fontId="15" numFmtId="0" xfId="0" applyAlignment="1" applyFont="1">
      <alignment vertical="center"/>
    </xf>
    <xf borderId="33" fillId="13" fontId="6" numFmtId="0" xfId="0" applyAlignment="1" applyBorder="1" applyFill="1" applyFont="1">
      <alignment vertical="center"/>
    </xf>
    <xf borderId="34" fillId="13" fontId="3" numFmtId="165" xfId="0" applyAlignment="1" applyBorder="1" applyFont="1" applyNumberFormat="1">
      <alignment vertical="center"/>
    </xf>
    <xf borderId="35" fillId="13" fontId="3" numFmtId="165" xfId="0" applyAlignment="1" applyBorder="1" applyFont="1" applyNumberFormat="1">
      <alignment vertical="center"/>
    </xf>
    <xf borderId="36" fillId="9" fontId="3" numFmtId="0" xfId="0" applyAlignment="1" applyBorder="1" applyFont="1">
      <alignment readingOrder="0" vertical="center"/>
    </xf>
    <xf borderId="37" fillId="9" fontId="3" numFmtId="165" xfId="0" applyAlignment="1" applyBorder="1" applyFont="1" applyNumberFormat="1">
      <alignment vertical="center"/>
    </xf>
    <xf borderId="38" fillId="9" fontId="3" numFmtId="165" xfId="0" applyAlignment="1" applyBorder="1" applyFont="1" applyNumberFormat="1">
      <alignment vertical="center"/>
    </xf>
    <xf borderId="36" fillId="9" fontId="3" numFmtId="0" xfId="0" applyAlignment="1" applyBorder="1" applyFont="1">
      <alignment vertical="center"/>
    </xf>
    <xf borderId="36" fillId="9" fontId="16" numFmtId="0" xfId="0" applyAlignment="1" applyBorder="1" applyFont="1">
      <alignment readingOrder="0" vertical="center"/>
    </xf>
    <xf borderId="36" fillId="9" fontId="17" numFmtId="0" xfId="0" applyAlignment="1" applyBorder="1" applyFont="1">
      <alignment vertical="center"/>
    </xf>
    <xf borderId="39" fillId="9" fontId="3" numFmtId="0" xfId="0" applyAlignment="1" applyBorder="1" applyFont="1">
      <alignment vertical="center"/>
    </xf>
    <xf borderId="40" fillId="9" fontId="3" numFmtId="165" xfId="0" applyAlignment="1" applyBorder="1" applyFont="1" applyNumberFormat="1">
      <alignment vertical="center"/>
    </xf>
    <xf borderId="41" fillId="9" fontId="3" numFmtId="165" xfId="0" applyAlignment="1" applyBorder="1" applyFont="1" applyNumberFormat="1">
      <alignment vertical="center"/>
    </xf>
    <xf borderId="0" fillId="0" fontId="15" numFmtId="165" xfId="0" applyAlignment="1" applyFont="1" applyNumberForma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emily.wells@melbourne.vic.gov.au" TargetMode="External"/><Relationship Id="rId2" Type="http://schemas.openxmlformats.org/officeDocument/2006/relationships/hyperlink" Target="https://library.fairwork.gov.au/award/?krn=MA000081" TargetMode="External"/><Relationship Id="rId3" Type="http://schemas.openxmlformats.org/officeDocument/2006/relationships/hyperlink" Target="https://visualarts.net.au/code-of-practice/73-schedule-fees-practitioner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8.63"/>
    <col customWidth="1" min="2" max="2" width="33.63"/>
    <col customWidth="1" min="3" max="3" width="39.5"/>
    <col customWidth="1" min="4" max="4" width="4.13"/>
    <col customWidth="1" min="5" max="5" width="11.5"/>
    <col customWidth="1" min="6" max="6" width="9.0"/>
    <col customWidth="1" min="7" max="7" width="16.63"/>
    <col customWidth="1" min="8" max="13" width="9.0"/>
    <col customWidth="1" min="14" max="26" width="8.63"/>
  </cols>
  <sheetData>
    <row r="1" ht="24.0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4.0" customHeight="1">
      <c r="A2" s="6" t="s">
        <v>1</v>
      </c>
      <c r="B2" s="2"/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5.25" customHeight="1">
      <c r="A3" s="7"/>
      <c r="B3" s="8"/>
      <c r="C3" s="9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0" t="s">
        <v>2</v>
      </c>
      <c r="B4" s="11"/>
      <c r="C4" s="12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3" t="s">
        <v>3</v>
      </c>
      <c r="B5" s="14"/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3" t="s">
        <v>4</v>
      </c>
      <c r="B6" s="14"/>
      <c r="C6" s="3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7.5" customHeight="1">
      <c r="A7" s="7"/>
      <c r="B7" s="15"/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6" t="s">
        <v>5</v>
      </c>
      <c r="B8" s="17"/>
      <c r="C8" s="1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7.5" customHeight="1">
      <c r="A9" s="5"/>
      <c r="B9" s="19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20" t="s">
        <v>6</v>
      </c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23" t="s">
        <v>7</v>
      </c>
      <c r="B11" s="24" t="s">
        <v>8</v>
      </c>
      <c r="C11" s="25" t="s">
        <v>9</v>
      </c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26" t="s">
        <v>10</v>
      </c>
      <c r="B12" s="27">
        <v>17000.0</v>
      </c>
      <c r="C12" s="28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29" t="s">
        <v>11</v>
      </c>
      <c r="B13" s="27">
        <v>17000.0</v>
      </c>
      <c r="C13" s="2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30" t="s">
        <v>12</v>
      </c>
      <c r="B14" s="24" t="s">
        <v>8</v>
      </c>
      <c r="C14" s="31" t="s">
        <v>13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32"/>
      <c r="B15" s="27"/>
      <c r="C15" s="2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33"/>
      <c r="B16" s="34"/>
      <c r="C16" s="3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36"/>
      <c r="B17" s="34"/>
      <c r="C17" s="3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37" t="s">
        <v>14</v>
      </c>
      <c r="B18" s="38">
        <f>SUM(B12:B17)</f>
        <v>34000</v>
      </c>
      <c r="C18" s="39"/>
      <c r="D18" s="5"/>
      <c r="E18" s="5"/>
      <c r="F18" s="5"/>
      <c r="G18" s="5"/>
      <c r="H18" s="4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9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41" t="s">
        <v>15</v>
      </c>
      <c r="B20" s="21"/>
      <c r="C20" s="2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42" t="s">
        <v>16</v>
      </c>
      <c r="B21" s="43"/>
      <c r="C21" s="44" t="s">
        <v>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45" t="s">
        <v>17</v>
      </c>
      <c r="B22" s="27"/>
      <c r="C22" s="31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6"/>
      <c r="B23" s="46"/>
      <c r="C23" s="2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B24" s="46"/>
      <c r="C24" s="2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47"/>
      <c r="B25" s="4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47"/>
      <c r="B26" s="46"/>
      <c r="C26" s="28"/>
      <c r="D26" s="5"/>
      <c r="E26" s="5"/>
      <c r="F26" s="5"/>
      <c r="G26" s="5"/>
      <c r="H26" s="5"/>
      <c r="I26" s="5"/>
      <c r="J26" s="5"/>
      <c r="K26" s="48"/>
      <c r="L26" s="48"/>
      <c r="M26" s="4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49" t="s">
        <v>19</v>
      </c>
      <c r="B27" s="50">
        <f>SUM(B22:B26)</f>
        <v>0</v>
      </c>
      <c r="C27" s="51"/>
      <c r="D27" s="5"/>
      <c r="E27" s="5"/>
      <c r="F27" s="5"/>
      <c r="G27" s="5"/>
      <c r="H27" s="5"/>
      <c r="I27" s="5"/>
      <c r="J27" s="5"/>
      <c r="K27" s="48"/>
      <c r="L27" s="48"/>
      <c r="M27" s="4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2" t="s">
        <v>20</v>
      </c>
      <c r="B28" s="43"/>
      <c r="C28" s="44" t="s">
        <v>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47" t="s">
        <v>21</v>
      </c>
      <c r="B29" s="27"/>
      <c r="C29" s="2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45"/>
      <c r="B30" s="46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47"/>
      <c r="B31" s="46"/>
      <c r="C31" s="2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B32" s="46"/>
      <c r="C32" s="2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47"/>
      <c r="B33" s="46"/>
      <c r="C33" s="28"/>
      <c r="D33" s="5"/>
      <c r="E33" s="5"/>
      <c r="F33" s="5"/>
      <c r="G33" s="5"/>
      <c r="H33" s="5"/>
      <c r="I33" s="5"/>
      <c r="J33" s="5"/>
      <c r="K33" s="48"/>
      <c r="L33" s="48"/>
      <c r="M33" s="4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3" t="s">
        <v>22</v>
      </c>
      <c r="B34" s="50">
        <f>SUM(B29:B33)</f>
        <v>0</v>
      </c>
      <c r="C34" s="51"/>
      <c r="D34" s="5"/>
      <c r="E34" s="5"/>
      <c r="F34" s="5"/>
      <c r="G34" s="5"/>
      <c r="H34" s="5"/>
      <c r="I34" s="5"/>
      <c r="J34" s="5"/>
      <c r="K34" s="48"/>
      <c r="L34" s="48"/>
      <c r="M34" s="4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2" t="s">
        <v>23</v>
      </c>
      <c r="B35" s="43"/>
      <c r="C35" s="44" t="s">
        <v>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9" t="s">
        <v>24</v>
      </c>
      <c r="B36" s="27"/>
      <c r="C36" s="2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4" t="s">
        <v>25</v>
      </c>
      <c r="B37" s="55"/>
      <c r="C37" s="2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45" t="s">
        <v>26</v>
      </c>
      <c r="B38" s="46"/>
      <c r="C38" s="2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47" t="s">
        <v>27</v>
      </c>
      <c r="B39" s="27"/>
      <c r="C39" s="2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47"/>
      <c r="B40" s="46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47"/>
      <c r="B41" s="46"/>
      <c r="C41" s="2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6" t="s">
        <v>28</v>
      </c>
      <c r="B42" s="57">
        <f>SUM(B36:B41)</f>
        <v>0</v>
      </c>
      <c r="C42" s="5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42" t="s">
        <v>29</v>
      </c>
      <c r="B43" s="43"/>
      <c r="C43" s="44" t="s">
        <v>9</v>
      </c>
      <c r="D43" s="5"/>
      <c r="E43" s="5"/>
      <c r="F43" s="5"/>
      <c r="G43" s="5"/>
      <c r="H43" s="5"/>
      <c r="I43" s="5"/>
      <c r="J43" s="5"/>
      <c r="K43" s="48"/>
      <c r="L43" s="48"/>
      <c r="M43" s="48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9" t="s">
        <v>30</v>
      </c>
      <c r="B44" s="60"/>
      <c r="C44" s="31" t="s">
        <v>31</v>
      </c>
      <c r="D44" s="5"/>
      <c r="E44" s="5"/>
      <c r="F44" s="5"/>
      <c r="G44" s="5"/>
      <c r="H44" s="5"/>
      <c r="I44" s="5"/>
      <c r="J44" s="5"/>
      <c r="K44" s="48"/>
      <c r="L44" s="48"/>
      <c r="M44" s="4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61"/>
      <c r="B45" s="60"/>
      <c r="C45" s="28"/>
      <c r="D45" s="5"/>
      <c r="E45" s="5"/>
      <c r="F45" s="5"/>
      <c r="G45" s="5"/>
      <c r="H45" s="5"/>
      <c r="I45" s="5"/>
      <c r="J45" s="5"/>
      <c r="K45" s="48"/>
      <c r="L45" s="48"/>
      <c r="M45" s="48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61"/>
      <c r="B46" s="60"/>
      <c r="C46" s="28"/>
      <c r="D46" s="5"/>
      <c r="E46" s="5"/>
      <c r="F46" s="5"/>
      <c r="G46" s="5"/>
      <c r="H46" s="5"/>
      <c r="I46" s="5"/>
      <c r="J46" s="5"/>
      <c r="K46" s="48"/>
      <c r="L46" s="48"/>
      <c r="M46" s="48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61"/>
      <c r="B47" s="60"/>
      <c r="C47" s="28"/>
      <c r="D47" s="5"/>
      <c r="E47" s="5"/>
      <c r="F47" s="5"/>
      <c r="G47" s="5"/>
      <c r="H47" s="5"/>
      <c r="I47" s="5"/>
      <c r="J47" s="5"/>
      <c r="K47" s="48"/>
      <c r="L47" s="48"/>
      <c r="M47" s="48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61"/>
      <c r="B48" s="60"/>
      <c r="C48" s="28"/>
      <c r="D48" s="5"/>
      <c r="E48" s="5"/>
      <c r="F48" s="5"/>
      <c r="G48" s="5"/>
      <c r="H48" s="5"/>
      <c r="I48" s="5"/>
      <c r="J48" s="5"/>
      <c r="K48" s="48"/>
      <c r="L48" s="48"/>
      <c r="M48" s="4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61"/>
      <c r="B49" s="60"/>
      <c r="C49" s="28"/>
      <c r="D49" s="5"/>
      <c r="E49" s="5"/>
      <c r="F49" s="5"/>
      <c r="G49" s="5"/>
      <c r="H49" s="5"/>
      <c r="I49" s="5"/>
      <c r="J49" s="5"/>
      <c r="K49" s="48"/>
      <c r="L49" s="48"/>
      <c r="M49" s="48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62"/>
      <c r="B50" s="60"/>
      <c r="C50" s="28"/>
      <c r="D50" s="5"/>
      <c r="E50" s="5"/>
      <c r="F50" s="5"/>
      <c r="G50" s="5"/>
      <c r="H50" s="5"/>
      <c r="I50" s="5"/>
      <c r="J50" s="5"/>
      <c r="K50" s="48"/>
      <c r="L50" s="48"/>
      <c r="M50" s="48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47"/>
      <c r="B51" s="60"/>
      <c r="C51" s="28"/>
      <c r="D51" s="5"/>
      <c r="E51" s="5"/>
      <c r="F51" s="5"/>
      <c r="G51" s="5"/>
      <c r="H51" s="5"/>
      <c r="I51" s="5"/>
      <c r="J51" s="5"/>
      <c r="K51" s="48"/>
      <c r="L51" s="48"/>
      <c r="M51" s="48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63"/>
      <c r="B52" s="60"/>
      <c r="C52" s="28"/>
      <c r="D52" s="5"/>
      <c r="E52" s="5"/>
      <c r="F52" s="5"/>
      <c r="G52" s="5"/>
      <c r="H52" s="5"/>
      <c r="I52" s="5"/>
      <c r="J52" s="5"/>
      <c r="K52" s="48"/>
      <c r="L52" s="48"/>
      <c r="M52" s="48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64" t="s">
        <v>32</v>
      </c>
      <c r="B53" s="50">
        <f>SUM(B44:B52)*12%</f>
        <v>0</v>
      </c>
      <c r="C53" s="65" t="s">
        <v>33</v>
      </c>
      <c r="D53" s="5"/>
      <c r="E53" s="5"/>
      <c r="F53" s="5"/>
      <c r="G53" s="5"/>
      <c r="H53" s="5"/>
      <c r="I53" s="5"/>
      <c r="J53" s="5"/>
      <c r="K53" s="48"/>
      <c r="L53" s="48"/>
      <c r="M53" s="48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0" customHeight="1">
      <c r="A54" s="64" t="s">
        <v>34</v>
      </c>
      <c r="B54" s="50">
        <f>SUM(B44:B52)*3%</f>
        <v>0</v>
      </c>
      <c r="C54" s="65" t="s">
        <v>33</v>
      </c>
      <c r="D54" s="5"/>
      <c r="E54" s="5"/>
      <c r="F54" s="5"/>
      <c r="G54" s="5"/>
      <c r="H54" s="5"/>
      <c r="I54" s="5"/>
      <c r="J54" s="5"/>
      <c r="K54" s="48"/>
      <c r="L54" s="48"/>
      <c r="M54" s="48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49" t="s">
        <v>35</v>
      </c>
      <c r="B55" s="66">
        <f>SUM(B44:B54)</f>
        <v>0</v>
      </c>
      <c r="C55" s="67"/>
      <c r="D55" s="5"/>
      <c r="E55" s="5"/>
      <c r="F55" s="48"/>
      <c r="G55" s="48"/>
      <c r="H55" s="48"/>
      <c r="I55" s="48"/>
      <c r="J55" s="48"/>
      <c r="K55" s="48"/>
      <c r="L55" s="48"/>
      <c r="M55" s="48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23" t="s">
        <v>36</v>
      </c>
      <c r="B56" s="68">
        <f>SUM(B42,B27,B34, B55)</f>
        <v>0</v>
      </c>
      <c r="C56" s="6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19"/>
      <c r="C57" s="19"/>
      <c r="D57" s="5"/>
      <c r="E57" s="7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71" t="s">
        <v>37</v>
      </c>
      <c r="B58" s="72">
        <f>B18-B56</f>
        <v>34000</v>
      </c>
      <c r="C58" s="73" t="s">
        <v>38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5"/>
      <c r="C59" s="75"/>
      <c r="D59" s="5"/>
      <c r="E59" s="7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76" t="s">
        <v>39</v>
      </c>
      <c r="B60" s="77"/>
      <c r="C60" s="7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79" t="s">
        <v>40</v>
      </c>
      <c r="B61" s="80"/>
      <c r="C61" s="8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82" t="s">
        <v>41</v>
      </c>
      <c r="C62" s="8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84" t="s">
        <v>42</v>
      </c>
      <c r="C63" s="8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84" t="s">
        <v>43</v>
      </c>
      <c r="C64" s="8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85"/>
      <c r="B65" s="86"/>
      <c r="C65" s="8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84" t="s">
        <v>44</v>
      </c>
      <c r="C66" s="8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88" t="s">
        <v>45</v>
      </c>
      <c r="B67" s="89"/>
      <c r="C67" s="9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7"/>
      <c r="B68" s="15"/>
      <c r="C68" s="15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ht="15.75" customHeight="1">
      <c r="A69" s="92" t="s">
        <v>46</v>
      </c>
      <c r="B69" s="93"/>
      <c r="C69" s="94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ht="15.75" customHeight="1">
      <c r="A70" s="95" t="s">
        <v>47</v>
      </c>
      <c r="B70" s="96"/>
      <c r="C70" s="97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ht="15.75" customHeight="1">
      <c r="A71" s="98" t="s">
        <v>48</v>
      </c>
      <c r="B71" s="96"/>
      <c r="C71" s="97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ht="15.75" customHeight="1">
      <c r="A72" s="99" t="s">
        <v>49</v>
      </c>
      <c r="B72" s="96"/>
      <c r="C72" s="97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ht="15.75" customHeight="1">
      <c r="A73" s="100" t="s">
        <v>50</v>
      </c>
      <c r="B73" s="96"/>
      <c r="C73" s="97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ht="15.75" customHeight="1">
      <c r="A74" s="101" t="s">
        <v>51</v>
      </c>
      <c r="B74" s="102"/>
      <c r="C74" s="10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ht="15.75" customHeight="1">
      <c r="A75" s="91"/>
      <c r="B75" s="19"/>
      <c r="C75" s="104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ht="15.75" customHeight="1">
      <c r="A76" s="91"/>
      <c r="B76" s="104"/>
      <c r="C76" s="104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ht="15.75" customHeight="1">
      <c r="A77" s="91"/>
      <c r="B77" s="104"/>
      <c r="C77" s="104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ht="15.75" customHeight="1">
      <c r="A78" s="5"/>
      <c r="B78" s="19"/>
      <c r="C78" s="1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19"/>
      <c r="C79" s="1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19"/>
      <c r="C80" s="1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19"/>
      <c r="C81" s="1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19"/>
      <c r="C82" s="19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19"/>
      <c r="C83" s="1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19"/>
      <c r="C84" s="19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19"/>
      <c r="C85" s="1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19"/>
      <c r="C86" s="19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19"/>
      <c r="C87" s="19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19"/>
      <c r="C88" s="19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19"/>
      <c r="C89" s="19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19"/>
      <c r="C90" s="19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19"/>
      <c r="C91" s="1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19"/>
      <c r="C92" s="1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19"/>
      <c r="C93" s="1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19"/>
      <c r="C94" s="1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19"/>
      <c r="C95" s="1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19"/>
      <c r="C96" s="1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19"/>
      <c r="C97" s="19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19"/>
      <c r="C98" s="19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19"/>
      <c r="C99" s="1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19"/>
      <c r="C100" s="19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19"/>
      <c r="C101" s="19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19"/>
      <c r="C102" s="19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19"/>
      <c r="C103" s="19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19"/>
      <c r="C104" s="19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19"/>
      <c r="C105" s="19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19"/>
      <c r="C106" s="19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19"/>
      <c r="C107" s="19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19"/>
      <c r="C108" s="19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19"/>
      <c r="C109" s="19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19"/>
      <c r="C110" s="1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19"/>
      <c r="C111" s="19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19"/>
      <c r="C112" s="19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19"/>
      <c r="C113" s="19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19"/>
      <c r="C114" s="19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19"/>
      <c r="C115" s="1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19"/>
      <c r="C116" s="19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19"/>
      <c r="C117" s="1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19"/>
      <c r="C118" s="19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19"/>
      <c r="C119" s="19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19"/>
      <c r="C120" s="19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19"/>
      <c r="C121" s="19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19"/>
      <c r="C122" s="19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19"/>
      <c r="C123" s="19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19"/>
      <c r="C124" s="19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19"/>
      <c r="C125" s="19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19"/>
      <c r="C126" s="19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19"/>
      <c r="C127" s="19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19"/>
      <c r="C128" s="19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19"/>
      <c r="C129" s="19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19"/>
      <c r="C130" s="19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19"/>
      <c r="C131" s="19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19"/>
      <c r="C132" s="19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19"/>
      <c r="C133" s="19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19"/>
      <c r="C134" s="19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19"/>
      <c r="C135" s="1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19"/>
      <c r="C136" s="19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19"/>
      <c r="C137" s="1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19"/>
      <c r="C138" s="19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19"/>
      <c r="C139" s="1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19"/>
      <c r="C140" s="19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19"/>
      <c r="C141" s="19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19"/>
      <c r="C142" s="1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19"/>
      <c r="C143" s="19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19"/>
      <c r="C144" s="19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19"/>
      <c r="C145" s="19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19"/>
      <c r="C146" s="19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19"/>
      <c r="C147" s="19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19"/>
      <c r="C148" s="19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19"/>
      <c r="C149" s="19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19"/>
      <c r="C150" s="19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19"/>
      <c r="C151" s="19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19"/>
      <c r="C152" s="19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19"/>
      <c r="C153" s="19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19"/>
      <c r="C154" s="19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19"/>
      <c r="C155" s="19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19"/>
      <c r="C156" s="19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19"/>
      <c r="C157" s="19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19"/>
      <c r="C158" s="19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19"/>
      <c r="C159" s="1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19"/>
      <c r="C160" s="1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19"/>
      <c r="C161" s="1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19"/>
      <c r="C162" s="19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19"/>
      <c r="C163" s="19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19"/>
      <c r="C164" s="19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19"/>
      <c r="C165" s="19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19"/>
      <c r="C166" s="19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19"/>
      <c r="C167" s="19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19"/>
      <c r="C168" s="1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19"/>
      <c r="C169" s="19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19"/>
      <c r="C170" s="19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19"/>
      <c r="C171" s="19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19"/>
      <c r="C172" s="19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19"/>
      <c r="C173" s="19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19"/>
      <c r="C174" s="19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19"/>
      <c r="C175" s="19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19"/>
      <c r="C176" s="19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19"/>
      <c r="C177" s="1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19"/>
      <c r="C178" s="19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19"/>
      <c r="C179" s="19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19"/>
      <c r="C180" s="19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19"/>
      <c r="C181" s="1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19"/>
      <c r="C182" s="19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19"/>
      <c r="C183" s="1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19"/>
      <c r="C184" s="19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19"/>
      <c r="C185" s="19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19"/>
      <c r="C186" s="1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19"/>
      <c r="C187" s="19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19"/>
      <c r="C188" s="19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19"/>
      <c r="C189" s="19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19"/>
      <c r="C190" s="19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19"/>
      <c r="C191" s="19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19"/>
      <c r="C192" s="19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19"/>
      <c r="C193" s="19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19"/>
      <c r="C194" s="19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19"/>
      <c r="C195" s="19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19"/>
      <c r="C196" s="19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19"/>
      <c r="C197" s="19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19"/>
      <c r="C198" s="19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19"/>
      <c r="C199" s="19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19"/>
      <c r="C200" s="19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19"/>
      <c r="C201" s="19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19"/>
      <c r="C202" s="19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19"/>
      <c r="C203" s="1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19"/>
      <c r="C204" s="19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19"/>
      <c r="C205" s="1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19"/>
      <c r="C206" s="19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19"/>
      <c r="C207" s="19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19"/>
      <c r="C208" s="19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19"/>
      <c r="C209" s="19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19"/>
      <c r="C210" s="19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19"/>
      <c r="C211" s="19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19"/>
      <c r="C212" s="19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19"/>
      <c r="C213" s="19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19"/>
      <c r="C214" s="19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19"/>
      <c r="C215" s="19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19"/>
      <c r="C216" s="1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19"/>
      <c r="C217" s="19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19"/>
      <c r="C218" s="19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19"/>
      <c r="C219" s="19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19"/>
      <c r="C220" s="19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19"/>
      <c r="C221" s="19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19"/>
      <c r="C222" s="19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19"/>
      <c r="C223" s="19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19"/>
      <c r="C224" s="19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19"/>
      <c r="C225" s="1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19"/>
      <c r="C226" s="19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19"/>
      <c r="C227" s="1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19"/>
      <c r="C228" s="19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19"/>
      <c r="C229" s="19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19"/>
      <c r="C230" s="19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19"/>
      <c r="C231" s="19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19"/>
      <c r="C232" s="19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19"/>
      <c r="C233" s="19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19"/>
      <c r="C234" s="19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19"/>
      <c r="C235" s="19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19"/>
      <c r="C236" s="19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19"/>
      <c r="C237" s="19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19"/>
      <c r="C238" s="19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19"/>
      <c r="C239" s="19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19"/>
      <c r="C240" s="19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19"/>
      <c r="C241" s="19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19"/>
      <c r="C242" s="19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19"/>
      <c r="C243" s="19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19"/>
      <c r="C244" s="19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19"/>
      <c r="C245" s="19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19"/>
      <c r="C246" s="19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19"/>
      <c r="C247" s="1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19"/>
      <c r="C248" s="19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19"/>
      <c r="C249" s="1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19"/>
      <c r="C250" s="19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19"/>
      <c r="C251" s="19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19"/>
      <c r="C252" s="19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19"/>
      <c r="C253" s="19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19"/>
      <c r="C254" s="19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19"/>
      <c r="C255" s="19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19"/>
      <c r="C256" s="19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19"/>
      <c r="C257" s="19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19"/>
      <c r="C258" s="19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19"/>
      <c r="C259" s="19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19"/>
      <c r="C260" s="19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19"/>
      <c r="C261" s="19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19"/>
      <c r="C262" s="19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19"/>
      <c r="C263" s="19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19"/>
      <c r="C264" s="1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19"/>
      <c r="C265" s="19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19"/>
      <c r="C266" s="19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19"/>
      <c r="C267" s="19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19"/>
      <c r="C268" s="19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19"/>
      <c r="C269" s="1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19"/>
      <c r="C270" s="19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19"/>
      <c r="C271" s="1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19"/>
      <c r="C272" s="19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19"/>
      <c r="C273" s="19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19"/>
      <c r="C274" s="19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19"/>
      <c r="C275" s="19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19"/>
      <c r="C276" s="19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19"/>
      <c r="C277" s="19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19"/>
      <c r="C278" s="19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19"/>
      <c r="C279" s="19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19"/>
      <c r="C280" s="19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19"/>
      <c r="C281" s="19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19"/>
      <c r="C282" s="19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19"/>
      <c r="C283" s="19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19"/>
      <c r="C284" s="19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19"/>
      <c r="C285" s="19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19"/>
      <c r="C286" s="19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19"/>
      <c r="C287" s="19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19"/>
      <c r="C288" s="19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19"/>
      <c r="C289" s="19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19"/>
      <c r="C290" s="19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19"/>
      <c r="C291" s="1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19"/>
      <c r="C292" s="19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19"/>
      <c r="C293" s="1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19"/>
      <c r="C294" s="19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19"/>
      <c r="C295" s="19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19"/>
      <c r="C296" s="19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19"/>
      <c r="C297" s="19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19"/>
      <c r="C298" s="19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19"/>
      <c r="C299" s="19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19"/>
      <c r="C300" s="19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19"/>
      <c r="C301" s="19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19"/>
      <c r="C302" s="19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19"/>
      <c r="C303" s="19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19"/>
      <c r="C304" s="19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19"/>
      <c r="C305" s="19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19"/>
      <c r="C306" s="19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19"/>
      <c r="C307" s="19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19"/>
      <c r="C308" s="19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19"/>
      <c r="C309" s="19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19"/>
      <c r="C310" s="19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19"/>
      <c r="C311" s="19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19"/>
      <c r="C312" s="19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19"/>
      <c r="C313" s="19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19"/>
      <c r="C314" s="19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19"/>
      <c r="C315" s="19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19"/>
      <c r="C316" s="19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19"/>
      <c r="C317" s="19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19"/>
      <c r="C318" s="19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19"/>
      <c r="C319" s="19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19"/>
      <c r="C320" s="19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19"/>
      <c r="C321" s="19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19"/>
      <c r="C322" s="19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19"/>
      <c r="C323" s="19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19"/>
      <c r="C324" s="19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19"/>
      <c r="C325" s="19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19"/>
      <c r="C326" s="19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19"/>
      <c r="C327" s="19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19"/>
      <c r="C328" s="19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19"/>
      <c r="C329" s="19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19"/>
      <c r="C330" s="19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19"/>
      <c r="C331" s="19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19"/>
      <c r="C332" s="19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19"/>
      <c r="C333" s="19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19"/>
      <c r="C334" s="19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19"/>
      <c r="C335" s="19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19"/>
      <c r="C336" s="19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19"/>
      <c r="C337" s="19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19"/>
      <c r="C338" s="19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19"/>
      <c r="C339" s="19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19"/>
      <c r="C340" s="19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19"/>
      <c r="C341" s="19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19"/>
      <c r="C342" s="19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19"/>
      <c r="C343" s="19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19"/>
      <c r="C344" s="19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19"/>
      <c r="C345" s="19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19"/>
      <c r="C346" s="19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19"/>
      <c r="C347" s="19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19"/>
      <c r="C348" s="19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19"/>
      <c r="C349" s="19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19"/>
      <c r="C350" s="19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19"/>
      <c r="C351" s="19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19"/>
      <c r="C352" s="19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19"/>
      <c r="C353" s="19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19"/>
      <c r="C354" s="19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19"/>
      <c r="C355" s="19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19"/>
      <c r="C356" s="19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19"/>
      <c r="C357" s="19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19"/>
      <c r="C358" s="19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19"/>
      <c r="C359" s="19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19"/>
      <c r="C360" s="19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19"/>
      <c r="C361" s="19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19"/>
      <c r="C362" s="19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19"/>
      <c r="C363" s="19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19"/>
      <c r="C364" s="19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19"/>
      <c r="C365" s="19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19"/>
      <c r="C366" s="19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19"/>
      <c r="C367" s="19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19"/>
      <c r="C368" s="19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19"/>
      <c r="C369" s="19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19"/>
      <c r="C370" s="19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19"/>
      <c r="C371" s="19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19"/>
      <c r="C372" s="19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19"/>
      <c r="C373" s="19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19"/>
      <c r="C374" s="19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19"/>
      <c r="C375" s="19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19"/>
      <c r="C376" s="19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19"/>
      <c r="C377" s="19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19"/>
      <c r="C378" s="19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19"/>
      <c r="C379" s="19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19"/>
      <c r="C380" s="19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19"/>
      <c r="C381" s="19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19"/>
      <c r="C382" s="19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19"/>
      <c r="C383" s="19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19"/>
      <c r="C384" s="19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19"/>
      <c r="C385" s="19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19"/>
      <c r="C386" s="19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19"/>
      <c r="C387" s="19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19"/>
      <c r="C388" s="19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19"/>
      <c r="C389" s="19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19"/>
      <c r="C390" s="19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19"/>
      <c r="C391" s="19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19"/>
      <c r="C392" s="19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19"/>
      <c r="C393" s="19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19"/>
      <c r="C394" s="19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19"/>
      <c r="C395" s="19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19"/>
      <c r="C396" s="19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19"/>
      <c r="C397" s="19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19"/>
      <c r="C398" s="19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19"/>
      <c r="C399" s="19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19"/>
      <c r="C400" s="19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19"/>
      <c r="C401" s="19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19"/>
      <c r="C402" s="19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19"/>
      <c r="C403" s="19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19"/>
      <c r="C404" s="19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19"/>
      <c r="C405" s="19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19"/>
      <c r="C406" s="19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19"/>
      <c r="C407" s="19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19"/>
      <c r="C408" s="19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19"/>
      <c r="C409" s="19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19"/>
      <c r="C410" s="19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19"/>
      <c r="C411" s="19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19"/>
      <c r="C412" s="19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19"/>
      <c r="C413" s="19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19"/>
      <c r="C414" s="19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19"/>
      <c r="C415" s="19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19"/>
      <c r="C416" s="19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19"/>
      <c r="C417" s="19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19"/>
      <c r="C418" s="19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19"/>
      <c r="C419" s="19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19"/>
      <c r="C420" s="19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19"/>
      <c r="C421" s="19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19"/>
      <c r="C422" s="19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19"/>
      <c r="C423" s="19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19"/>
      <c r="C424" s="19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19"/>
      <c r="C425" s="19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19"/>
      <c r="C426" s="19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19"/>
      <c r="C427" s="19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19"/>
      <c r="C428" s="19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19"/>
      <c r="C429" s="19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19"/>
      <c r="C430" s="19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19"/>
      <c r="C431" s="19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19"/>
      <c r="C432" s="19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19"/>
      <c r="C433" s="19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19"/>
      <c r="C434" s="19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19"/>
      <c r="C435" s="19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19"/>
      <c r="C436" s="19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19"/>
      <c r="C437" s="19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19"/>
      <c r="C438" s="19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19"/>
      <c r="C439" s="19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19"/>
      <c r="C440" s="19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19"/>
      <c r="C441" s="19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19"/>
      <c r="C442" s="19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19"/>
      <c r="C443" s="19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19"/>
      <c r="C444" s="19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19"/>
      <c r="C445" s="19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19"/>
      <c r="C446" s="19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19"/>
      <c r="C447" s="19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19"/>
      <c r="C448" s="19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19"/>
      <c r="C449" s="19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19"/>
      <c r="C450" s="19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19"/>
      <c r="C451" s="19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19"/>
      <c r="C452" s="19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19"/>
      <c r="C453" s="19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19"/>
      <c r="C454" s="19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19"/>
      <c r="C455" s="19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19"/>
      <c r="C456" s="19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19"/>
      <c r="C457" s="19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19"/>
      <c r="C458" s="19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19"/>
      <c r="C459" s="19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19"/>
      <c r="C460" s="19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19"/>
      <c r="C461" s="19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19"/>
      <c r="C462" s="19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19"/>
      <c r="C463" s="19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19"/>
      <c r="C464" s="19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19"/>
      <c r="C465" s="19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19"/>
      <c r="C466" s="19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19"/>
      <c r="C467" s="19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19"/>
      <c r="C468" s="19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19"/>
      <c r="C469" s="19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19"/>
      <c r="C470" s="19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19"/>
      <c r="C471" s="19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19"/>
      <c r="C472" s="19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19"/>
      <c r="C473" s="19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19"/>
      <c r="C474" s="19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19"/>
      <c r="C475" s="19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19"/>
      <c r="C476" s="19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19"/>
      <c r="C477" s="19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19"/>
      <c r="C478" s="19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19"/>
      <c r="C479" s="19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19"/>
      <c r="C480" s="19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19"/>
      <c r="C481" s="19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19"/>
      <c r="C482" s="19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19"/>
      <c r="C483" s="19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19"/>
      <c r="C484" s="19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19"/>
      <c r="C485" s="19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19"/>
      <c r="C486" s="19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19"/>
      <c r="C487" s="19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19"/>
      <c r="C488" s="19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19"/>
      <c r="C489" s="19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19"/>
      <c r="C490" s="19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19"/>
      <c r="C491" s="19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19"/>
      <c r="C492" s="19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19"/>
      <c r="C493" s="19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19"/>
      <c r="C494" s="19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19"/>
      <c r="C495" s="19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19"/>
      <c r="C496" s="19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19"/>
      <c r="C497" s="19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19"/>
      <c r="C498" s="19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19"/>
      <c r="C499" s="19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19"/>
      <c r="C500" s="19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19"/>
      <c r="C501" s="19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19"/>
      <c r="C502" s="19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19"/>
      <c r="C503" s="19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19"/>
      <c r="C504" s="19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19"/>
      <c r="C505" s="19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19"/>
      <c r="C506" s="19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19"/>
      <c r="C507" s="19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19"/>
      <c r="C508" s="19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19"/>
      <c r="C509" s="19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19"/>
      <c r="C510" s="19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19"/>
      <c r="C511" s="19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19"/>
      <c r="C512" s="19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19"/>
      <c r="C513" s="19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19"/>
      <c r="C514" s="19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19"/>
      <c r="C515" s="19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19"/>
      <c r="C516" s="19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19"/>
      <c r="C517" s="19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19"/>
      <c r="C518" s="19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19"/>
      <c r="C519" s="19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19"/>
      <c r="C520" s="19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19"/>
      <c r="C521" s="19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19"/>
      <c r="C522" s="19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19"/>
      <c r="C523" s="19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19"/>
      <c r="C524" s="19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19"/>
      <c r="C525" s="19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19"/>
      <c r="C526" s="19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19"/>
      <c r="C527" s="19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19"/>
      <c r="C528" s="19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19"/>
      <c r="C529" s="19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19"/>
      <c r="C530" s="19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19"/>
      <c r="C531" s="19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19"/>
      <c r="C532" s="19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19"/>
      <c r="C533" s="19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19"/>
      <c r="C534" s="19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19"/>
      <c r="C535" s="19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19"/>
      <c r="C536" s="19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19"/>
      <c r="C537" s="19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19"/>
      <c r="C538" s="19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19"/>
      <c r="C539" s="19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19"/>
      <c r="C540" s="19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19"/>
      <c r="C541" s="19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19"/>
      <c r="C542" s="19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19"/>
      <c r="C543" s="19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19"/>
      <c r="C544" s="19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19"/>
      <c r="C545" s="19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19"/>
      <c r="C546" s="19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19"/>
      <c r="C547" s="19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19"/>
      <c r="C548" s="19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19"/>
      <c r="C549" s="19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19"/>
      <c r="C550" s="19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19"/>
      <c r="C551" s="19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19"/>
      <c r="C552" s="19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19"/>
      <c r="C553" s="19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19"/>
      <c r="C554" s="19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19"/>
      <c r="C555" s="19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19"/>
      <c r="C556" s="19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19"/>
      <c r="C557" s="19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19"/>
      <c r="C558" s="19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19"/>
      <c r="C559" s="19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19"/>
      <c r="C560" s="19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19"/>
      <c r="C561" s="19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19"/>
      <c r="C562" s="19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19"/>
      <c r="C563" s="19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19"/>
      <c r="C564" s="19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19"/>
      <c r="C565" s="19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19"/>
      <c r="C566" s="19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19"/>
      <c r="C567" s="19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19"/>
      <c r="C568" s="19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19"/>
      <c r="C569" s="19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19"/>
      <c r="C570" s="19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19"/>
      <c r="C571" s="19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19"/>
      <c r="C572" s="19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19"/>
      <c r="C573" s="19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19"/>
      <c r="C574" s="19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19"/>
      <c r="C575" s="19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19"/>
      <c r="C576" s="19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19"/>
      <c r="C577" s="19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19"/>
      <c r="C578" s="19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19"/>
      <c r="C579" s="19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19"/>
      <c r="C580" s="19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19"/>
      <c r="C581" s="19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19"/>
      <c r="C582" s="19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19"/>
      <c r="C583" s="19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19"/>
      <c r="C584" s="19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19"/>
      <c r="C585" s="19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19"/>
      <c r="C586" s="19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19"/>
      <c r="C587" s="19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19"/>
      <c r="C588" s="19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19"/>
      <c r="C589" s="19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19"/>
      <c r="C590" s="19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19"/>
      <c r="C591" s="19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19"/>
      <c r="C592" s="19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19"/>
      <c r="C593" s="19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19"/>
      <c r="C594" s="19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19"/>
      <c r="C595" s="19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19"/>
      <c r="C596" s="19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19"/>
      <c r="C597" s="19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19"/>
      <c r="C598" s="19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19"/>
      <c r="C599" s="19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19"/>
      <c r="C600" s="19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19"/>
      <c r="C601" s="19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19"/>
      <c r="C602" s="19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19"/>
      <c r="C603" s="19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19"/>
      <c r="C604" s="19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19"/>
      <c r="C605" s="19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19"/>
      <c r="C606" s="19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19"/>
      <c r="C607" s="19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19"/>
      <c r="C608" s="19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19"/>
      <c r="C609" s="19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19"/>
      <c r="C610" s="19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19"/>
      <c r="C611" s="19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19"/>
      <c r="C612" s="19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19"/>
      <c r="C613" s="19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19"/>
      <c r="C614" s="19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19"/>
      <c r="C615" s="19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19"/>
      <c r="C616" s="19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19"/>
      <c r="C617" s="19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19"/>
      <c r="C618" s="19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19"/>
      <c r="C619" s="19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19"/>
      <c r="C620" s="19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19"/>
      <c r="C621" s="19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19"/>
      <c r="C622" s="19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19"/>
      <c r="C623" s="19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19"/>
      <c r="C624" s="19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19"/>
      <c r="C625" s="19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19"/>
      <c r="C626" s="19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19"/>
      <c r="C627" s="19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19"/>
      <c r="C628" s="19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19"/>
      <c r="C629" s="19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19"/>
      <c r="C630" s="19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19"/>
      <c r="C631" s="19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19"/>
      <c r="C632" s="19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19"/>
      <c r="C633" s="19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19"/>
      <c r="C634" s="19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19"/>
      <c r="C635" s="19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19"/>
      <c r="C636" s="19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19"/>
      <c r="C637" s="19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19"/>
      <c r="C638" s="19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19"/>
      <c r="C639" s="19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19"/>
      <c r="C640" s="19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19"/>
      <c r="C641" s="19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19"/>
      <c r="C642" s="19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19"/>
      <c r="C643" s="19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19"/>
      <c r="C644" s="19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19"/>
      <c r="C645" s="19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19"/>
      <c r="C646" s="19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19"/>
      <c r="C647" s="19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19"/>
      <c r="C648" s="19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19"/>
      <c r="C649" s="19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19"/>
      <c r="C650" s="19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19"/>
      <c r="C651" s="19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19"/>
      <c r="C652" s="19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19"/>
      <c r="C653" s="19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19"/>
      <c r="C654" s="19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19"/>
      <c r="C655" s="19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19"/>
      <c r="C656" s="19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19"/>
      <c r="C657" s="19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19"/>
      <c r="C658" s="19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19"/>
      <c r="C659" s="19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19"/>
      <c r="C660" s="19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19"/>
      <c r="C661" s="19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19"/>
      <c r="C662" s="19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19"/>
      <c r="C663" s="19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19"/>
      <c r="C664" s="19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19"/>
      <c r="C665" s="19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19"/>
      <c r="C666" s="19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19"/>
      <c r="C667" s="19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19"/>
      <c r="C668" s="19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19"/>
      <c r="C669" s="19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19"/>
      <c r="C670" s="19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19"/>
      <c r="C671" s="19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19"/>
      <c r="C672" s="19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19"/>
      <c r="C673" s="19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19"/>
      <c r="C674" s="19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19"/>
      <c r="C675" s="19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19"/>
      <c r="C676" s="19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19"/>
      <c r="C677" s="19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19"/>
      <c r="C678" s="19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19"/>
      <c r="C679" s="19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19"/>
      <c r="C680" s="19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19"/>
      <c r="C681" s="19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19"/>
      <c r="C682" s="19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19"/>
      <c r="C683" s="19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19"/>
      <c r="C684" s="19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19"/>
      <c r="C685" s="19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19"/>
      <c r="C686" s="19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19"/>
      <c r="C687" s="19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19"/>
      <c r="C688" s="19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19"/>
      <c r="C689" s="19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19"/>
      <c r="C690" s="19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19"/>
      <c r="C691" s="19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19"/>
      <c r="C692" s="19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19"/>
      <c r="C693" s="19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19"/>
      <c r="C694" s="19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19"/>
      <c r="C695" s="19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19"/>
      <c r="C696" s="19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19"/>
      <c r="C697" s="19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19"/>
      <c r="C698" s="19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19"/>
      <c r="C699" s="19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19"/>
      <c r="C700" s="19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19"/>
      <c r="C701" s="19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19"/>
      <c r="C702" s="19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19"/>
      <c r="C703" s="19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19"/>
      <c r="C704" s="19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19"/>
      <c r="C705" s="19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19"/>
      <c r="C706" s="19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19"/>
      <c r="C707" s="19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19"/>
      <c r="C708" s="19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19"/>
      <c r="C709" s="19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19"/>
      <c r="C710" s="19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19"/>
      <c r="C711" s="19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19"/>
      <c r="C712" s="19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19"/>
      <c r="C713" s="19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19"/>
      <c r="C714" s="19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19"/>
      <c r="C715" s="19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19"/>
      <c r="C716" s="19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19"/>
      <c r="C717" s="19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19"/>
      <c r="C718" s="19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19"/>
      <c r="C719" s="19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19"/>
      <c r="C720" s="19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19"/>
      <c r="C721" s="19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19"/>
      <c r="C722" s="19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19"/>
      <c r="C723" s="19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19"/>
      <c r="C724" s="19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19"/>
      <c r="C725" s="19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19"/>
      <c r="C726" s="19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19"/>
      <c r="C727" s="19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19"/>
      <c r="C728" s="19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19"/>
      <c r="C729" s="19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19"/>
      <c r="C730" s="19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19"/>
      <c r="C731" s="19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19"/>
      <c r="C732" s="19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19"/>
      <c r="C733" s="19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19"/>
      <c r="C734" s="19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19"/>
      <c r="C735" s="19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19"/>
      <c r="C736" s="19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19"/>
      <c r="C737" s="19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19"/>
      <c r="C738" s="19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19"/>
      <c r="C739" s="19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19"/>
      <c r="C740" s="19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19"/>
      <c r="C741" s="19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19"/>
      <c r="C742" s="19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19"/>
      <c r="C743" s="19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19"/>
      <c r="C744" s="19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19"/>
      <c r="C745" s="19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19"/>
      <c r="C746" s="19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19"/>
      <c r="C747" s="19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19"/>
      <c r="C748" s="19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19"/>
      <c r="C749" s="19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19"/>
      <c r="C750" s="19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19"/>
      <c r="C751" s="19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19"/>
      <c r="C752" s="19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19"/>
      <c r="C753" s="19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19"/>
      <c r="C754" s="19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19"/>
      <c r="C755" s="19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19"/>
      <c r="C756" s="19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19"/>
      <c r="C757" s="19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19"/>
      <c r="C758" s="19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19"/>
      <c r="C759" s="19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19"/>
      <c r="C760" s="19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19"/>
      <c r="C761" s="19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19"/>
      <c r="C762" s="19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19"/>
      <c r="C763" s="19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19"/>
      <c r="C764" s="19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19"/>
      <c r="C765" s="19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19"/>
      <c r="C766" s="19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19"/>
      <c r="C767" s="19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19"/>
      <c r="C768" s="19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19"/>
      <c r="C769" s="19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19"/>
      <c r="C770" s="19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19"/>
      <c r="C771" s="19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19"/>
      <c r="C772" s="19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19"/>
      <c r="C773" s="19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19"/>
      <c r="C774" s="19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19"/>
      <c r="C775" s="19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19"/>
      <c r="C776" s="19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19"/>
      <c r="C777" s="19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19"/>
      <c r="C778" s="19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19"/>
      <c r="C779" s="19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19"/>
      <c r="C780" s="19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19"/>
      <c r="C781" s="19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19"/>
      <c r="C782" s="19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19"/>
      <c r="C783" s="19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19"/>
      <c r="C784" s="19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19"/>
      <c r="C785" s="19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19"/>
      <c r="C786" s="19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19"/>
      <c r="C787" s="19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19"/>
      <c r="C788" s="19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19"/>
      <c r="C789" s="19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19"/>
      <c r="C790" s="19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19"/>
      <c r="C791" s="19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19"/>
      <c r="C792" s="19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19"/>
      <c r="C793" s="19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19"/>
      <c r="C794" s="19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19"/>
      <c r="C795" s="19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19"/>
      <c r="C796" s="19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19"/>
      <c r="C797" s="19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19"/>
      <c r="C798" s="19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19"/>
      <c r="C799" s="19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19"/>
      <c r="C800" s="19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19"/>
      <c r="C801" s="19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19"/>
      <c r="C802" s="19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19"/>
      <c r="C803" s="19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19"/>
      <c r="C804" s="19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19"/>
      <c r="C805" s="19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19"/>
      <c r="C806" s="19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19"/>
      <c r="C807" s="19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19"/>
      <c r="C808" s="19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19"/>
      <c r="C809" s="19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19"/>
      <c r="C810" s="19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19"/>
      <c r="C811" s="19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19"/>
      <c r="C812" s="19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19"/>
      <c r="C813" s="19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19"/>
      <c r="C814" s="19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19"/>
      <c r="C815" s="19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19"/>
      <c r="C816" s="19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19"/>
      <c r="C817" s="19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19"/>
      <c r="C818" s="19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19"/>
      <c r="C819" s="19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19"/>
      <c r="C820" s="19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19"/>
      <c r="C821" s="19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19"/>
      <c r="C822" s="19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19"/>
      <c r="C823" s="19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19"/>
      <c r="C824" s="19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19"/>
      <c r="C825" s="19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19"/>
      <c r="C826" s="19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19"/>
      <c r="C827" s="19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19"/>
      <c r="C828" s="19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19"/>
      <c r="C829" s="19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19"/>
      <c r="C830" s="19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19"/>
      <c r="C831" s="19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19"/>
      <c r="C832" s="19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19"/>
      <c r="C833" s="19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19"/>
      <c r="C834" s="19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19"/>
      <c r="C835" s="19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19"/>
      <c r="C836" s="19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19"/>
      <c r="C837" s="19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19"/>
      <c r="C838" s="19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19"/>
      <c r="C839" s="19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19"/>
      <c r="C840" s="19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19"/>
      <c r="C841" s="19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19"/>
      <c r="C842" s="19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19"/>
      <c r="C843" s="19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19"/>
      <c r="C844" s="19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19"/>
      <c r="C845" s="19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19"/>
      <c r="C846" s="19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19"/>
      <c r="C847" s="19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19"/>
      <c r="C848" s="19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19"/>
      <c r="C849" s="19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19"/>
      <c r="C850" s="19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19"/>
      <c r="C851" s="19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19"/>
      <c r="C852" s="19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19"/>
      <c r="C853" s="19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19"/>
      <c r="C854" s="19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19"/>
      <c r="C855" s="19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19"/>
      <c r="C856" s="19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19"/>
      <c r="C857" s="19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19"/>
      <c r="C858" s="19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19"/>
      <c r="C859" s="19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19"/>
      <c r="C860" s="19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19"/>
      <c r="C861" s="19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19"/>
      <c r="C862" s="19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19"/>
      <c r="C863" s="19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19"/>
      <c r="C864" s="19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19"/>
      <c r="C865" s="19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19"/>
      <c r="C866" s="19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19"/>
      <c r="C867" s="19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19"/>
      <c r="C868" s="19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19"/>
      <c r="C869" s="19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19"/>
      <c r="C870" s="19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19"/>
      <c r="C871" s="19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19"/>
      <c r="C872" s="19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19"/>
      <c r="C873" s="19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19"/>
      <c r="C874" s="19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19"/>
      <c r="C875" s="19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19"/>
      <c r="C876" s="19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19"/>
      <c r="C877" s="19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19"/>
      <c r="C878" s="19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19"/>
      <c r="C879" s="19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19"/>
      <c r="C880" s="19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19"/>
      <c r="C881" s="19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19"/>
      <c r="C882" s="19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19"/>
      <c r="C883" s="19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19"/>
      <c r="C884" s="19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19"/>
      <c r="C885" s="19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19"/>
      <c r="C886" s="19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19"/>
      <c r="C887" s="19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19"/>
      <c r="C888" s="19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19"/>
      <c r="C889" s="19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19"/>
      <c r="C890" s="19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19"/>
      <c r="C891" s="19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19"/>
      <c r="C892" s="19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19"/>
      <c r="C893" s="19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19"/>
      <c r="C894" s="19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19"/>
      <c r="C895" s="19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19"/>
      <c r="C896" s="19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19"/>
      <c r="C897" s="19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19"/>
      <c r="C898" s="19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19"/>
      <c r="C899" s="19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19"/>
      <c r="C900" s="19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19"/>
      <c r="C901" s="19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19"/>
      <c r="C902" s="19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19"/>
      <c r="C903" s="19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19"/>
      <c r="C904" s="19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19"/>
      <c r="C905" s="19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19"/>
      <c r="C906" s="19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19"/>
      <c r="C907" s="19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19"/>
      <c r="C908" s="19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19"/>
      <c r="C909" s="19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19"/>
      <c r="C910" s="19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19"/>
      <c r="C911" s="19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19"/>
      <c r="C912" s="19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19"/>
      <c r="C913" s="19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19"/>
      <c r="C914" s="19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19"/>
      <c r="C915" s="19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19"/>
      <c r="C916" s="19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19"/>
      <c r="C917" s="19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19"/>
      <c r="C918" s="19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19"/>
      <c r="C919" s="19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19"/>
      <c r="C920" s="19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19"/>
      <c r="C921" s="19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19"/>
      <c r="C922" s="19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19"/>
      <c r="C923" s="19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19"/>
      <c r="C924" s="19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19"/>
      <c r="C925" s="19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19"/>
      <c r="C926" s="19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19"/>
      <c r="C927" s="19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19"/>
      <c r="C928" s="19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19"/>
      <c r="C929" s="19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19"/>
      <c r="C930" s="19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19"/>
      <c r="C931" s="19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19"/>
      <c r="C932" s="19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19"/>
      <c r="C933" s="19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19"/>
      <c r="C934" s="19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19"/>
      <c r="C935" s="19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19"/>
      <c r="C936" s="19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19"/>
      <c r="C937" s="19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19"/>
      <c r="C938" s="19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19"/>
      <c r="C939" s="19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19"/>
      <c r="C940" s="19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19"/>
      <c r="C941" s="19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19"/>
      <c r="C942" s="19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19"/>
      <c r="C943" s="19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19"/>
      <c r="C944" s="19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19"/>
      <c r="C945" s="19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19"/>
      <c r="C946" s="19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19"/>
      <c r="C947" s="19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19"/>
      <c r="C948" s="19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19"/>
      <c r="C949" s="19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19"/>
      <c r="C950" s="19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19"/>
      <c r="C951" s="19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19"/>
      <c r="C952" s="19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19"/>
      <c r="C953" s="19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19"/>
      <c r="C954" s="19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19"/>
      <c r="C955" s="19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19"/>
      <c r="C956" s="19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19"/>
      <c r="C957" s="19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19"/>
      <c r="C958" s="19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19"/>
      <c r="C959" s="19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19"/>
      <c r="C960" s="19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19"/>
      <c r="C961" s="19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19"/>
      <c r="C962" s="19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19"/>
      <c r="C963" s="19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19"/>
      <c r="C964" s="19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19"/>
      <c r="C965" s="19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19"/>
      <c r="C966" s="19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19"/>
      <c r="C967" s="19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19"/>
      <c r="C968" s="19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19"/>
      <c r="C969" s="19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19"/>
      <c r="C970" s="19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19"/>
      <c r="C971" s="19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19"/>
      <c r="C972" s="19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19"/>
      <c r="C973" s="19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19"/>
      <c r="C974" s="19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19"/>
      <c r="C975" s="19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19"/>
      <c r="C976" s="19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19"/>
      <c r="C977" s="19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19"/>
      <c r="C978" s="19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19"/>
      <c r="C979" s="19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19"/>
      <c r="C980" s="19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19"/>
      <c r="C981" s="19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19"/>
      <c r="C982" s="19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19"/>
      <c r="C983" s="19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19"/>
      <c r="C984" s="19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19"/>
      <c r="C985" s="19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19"/>
      <c r="C986" s="19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19"/>
      <c r="C987" s="19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19"/>
      <c r="C988" s="19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19"/>
      <c r="C989" s="19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19"/>
      <c r="C990" s="19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19"/>
      <c r="C991" s="19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19"/>
      <c r="C992" s="19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19"/>
      <c r="C993" s="19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19"/>
      <c r="C994" s="19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19"/>
      <c r="C995" s="19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19"/>
      <c r="C996" s="19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19"/>
      <c r="C997" s="19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19"/>
      <c r="C998" s="19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19"/>
      <c r="C999" s="19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19"/>
      <c r="C1000" s="19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19"/>
      <c r="C1001" s="19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19"/>
      <c r="C1002" s="19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19"/>
      <c r="C1003" s="19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5"/>
      <c r="B1004" s="19"/>
      <c r="C1004" s="19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5"/>
      <c r="B1005" s="19"/>
      <c r="C1005" s="19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75" customHeight="1">
      <c r="A1006" s="5"/>
      <c r="B1006" s="19"/>
      <c r="C1006" s="19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5.75" customHeight="1">
      <c r="A1007" s="5"/>
      <c r="B1007" s="19"/>
      <c r="C1007" s="19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5.75" customHeight="1">
      <c r="A1008" s="5"/>
      <c r="B1008" s="19"/>
      <c r="C1008" s="19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</sheetData>
  <mergeCells count="13">
    <mergeCell ref="A20:B20"/>
    <mergeCell ref="A61:C61"/>
    <mergeCell ref="A62:C62"/>
    <mergeCell ref="A63:C63"/>
    <mergeCell ref="A64:C64"/>
    <mergeCell ref="A66:C66"/>
    <mergeCell ref="A1:C1"/>
    <mergeCell ref="A2:C2"/>
    <mergeCell ref="B4:C4"/>
    <mergeCell ref="B5:C5"/>
    <mergeCell ref="B6:C6"/>
    <mergeCell ref="A8:C8"/>
    <mergeCell ref="A10:B10"/>
  </mergeCells>
  <conditionalFormatting sqref="B58">
    <cfRule type="cellIs" dxfId="0" priority="1" operator="lessThan">
      <formula>-0.01</formula>
    </cfRule>
  </conditionalFormatting>
  <hyperlinks>
    <hyperlink r:id="rId1" ref="A67"/>
    <hyperlink r:id="rId2" ref="A72"/>
    <hyperlink r:id="rId3" ref="A73"/>
  </hyperlinks>
  <printOptions/>
  <pageMargins bottom="0.75" footer="0.0" header="0.0" left="0.25" right="0.25" top="0.75"/>
  <pageSetup fitToHeight="0"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2021-08-26T03:10:54Z</dcterms:created>
  <dc:creator>Sarah Rowbottam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