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wiserch.sharepoint.com/sites/AdWiserGmbH/Freigegebene Dokumente/Intern/Bücher/Neuro Branding/FINAL/Dateien für Webseite/"/>
    </mc:Choice>
  </mc:AlternateContent>
  <xr:revisionPtr revIDLastSave="60" documentId="8_{3A45A325-C99C-7849-9DBC-C8A846156F5E}" xr6:coauthVersionLast="47" xr6:coauthVersionMax="47" xr10:uidLastSave="{72650F32-E949-6148-B9B4-F43049639FE6}"/>
  <bookViews>
    <workbookView xWindow="0" yWindow="760" windowWidth="34560" windowHeight="19780" xr2:uid="{D67A357D-45FB-F94C-A2A3-23107E737CF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5" i="1" s="1"/>
  <c r="D17" i="1" s="1"/>
  <c r="E12" i="1"/>
  <c r="E15" i="1" s="1"/>
  <c r="E17" i="1" s="1"/>
  <c r="F12" i="1"/>
  <c r="F15" i="1" s="1"/>
  <c r="F17" i="1" s="1"/>
  <c r="B12" i="1"/>
  <c r="B15" i="1" s="1"/>
  <c r="B17" i="1" s="1"/>
  <c r="C12" i="1"/>
  <c r="C15" i="1" s="1"/>
  <c r="C17" i="1" s="1"/>
  <c r="C10" i="1"/>
  <c r="D10" i="1"/>
  <c r="E10" i="1"/>
  <c r="F10" i="1"/>
  <c r="B10" i="1"/>
  <c r="C16" i="1"/>
  <c r="D16" i="1"/>
  <c r="E16" i="1"/>
  <c r="F16" i="1"/>
  <c r="B16" i="1"/>
  <c r="C14" i="1"/>
  <c r="D14" i="1"/>
  <c r="E14" i="1"/>
  <c r="F14" i="1"/>
  <c r="B14" i="1"/>
  <c r="C13" i="1"/>
  <c r="D13" i="1"/>
  <c r="E13" i="1"/>
  <c r="F13" i="1"/>
  <c r="B13" i="1"/>
  <c r="C11" i="1"/>
  <c r="D11" i="1"/>
  <c r="E11" i="1"/>
  <c r="F11" i="1"/>
  <c r="B11" i="1"/>
  <c r="B18" i="1" l="1"/>
  <c r="C18" i="1"/>
  <c r="D18" i="1"/>
  <c r="F18" i="1"/>
  <c r="E18" i="1"/>
</calcChain>
</file>

<file path=xl/sharedStrings.xml><?xml version="1.0" encoding="utf-8"?>
<sst xmlns="http://schemas.openxmlformats.org/spreadsheetml/2006/main" count="17" uniqueCount="13">
  <si>
    <t>Anzahl Probeabos</t>
  </si>
  <si>
    <t>Kosten Probemonat</t>
  </si>
  <si>
    <t>Gewonnene Kunden</t>
  </si>
  <si>
    <t>Umsatz</t>
  </si>
  <si>
    <t>Gewinnmarge</t>
  </si>
  <si>
    <t>Abschlussrate</t>
  </si>
  <si>
    <t>Gewinn abzgl. Kosten Probemonat</t>
  </si>
  <si>
    <t>Produktpreis</t>
  </si>
  <si>
    <t>Gewinn</t>
  </si>
  <si>
    <t>⌀ Kundenbindungsdauer</t>
  </si>
  <si>
    <t>Kundenbindungsdauer</t>
  </si>
  <si>
    <t>CLV Berechnung Probeabo</t>
  </si>
  <si>
    <t>© Ephraim L. Chiozza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</si>
</sst>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7]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sz val="12"/>
      <color theme="1"/>
      <name val="Aptos Narrow"/>
      <scheme val="minor"/>
    </font>
    <font>
      <i/>
      <sz val="9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3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4" fillId="2" borderId="1" xfId="0" applyNumberFormat="1" applyFont="1" applyFill="1" applyBorder="1"/>
    <xf numFmtId="0" fontId="1" fillId="0" borderId="2" xfId="0" applyFont="1" applyBorder="1"/>
    <xf numFmtId="0" fontId="5" fillId="3" borderId="2" xfId="0" applyFont="1" applyFill="1" applyBorder="1"/>
    <xf numFmtId="0" fontId="1" fillId="0" borderId="3" xfId="0" applyFont="1" applyBorder="1"/>
    <xf numFmtId="0" fontId="5" fillId="3" borderId="3" xfId="0" applyFont="1" applyFill="1" applyBorder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7605-BD0A-884D-8DB7-3F1BF38E4965}">
  <dimension ref="A1:F20"/>
  <sheetViews>
    <sheetView tabSelected="1" zoomScale="226" zoomScaleNormal="302" workbookViewId="0"/>
  </sheetViews>
  <sheetFormatPr baseColWidth="10" defaultRowHeight="16" x14ac:dyDescent="0.2"/>
  <cols>
    <col min="1" max="1" width="29.6640625" bestFit="1" customWidth="1"/>
  </cols>
  <sheetData>
    <row r="1" spans="1:6" ht="19" x14ac:dyDescent="0.25">
      <c r="A1" s="1" t="s">
        <v>11</v>
      </c>
    </row>
    <row r="2" spans="1:6" ht="19" x14ac:dyDescent="0.25">
      <c r="A2" s="1"/>
    </row>
    <row r="3" spans="1:6" x14ac:dyDescent="0.2">
      <c r="A3" s="10" t="s">
        <v>1</v>
      </c>
      <c r="B3" s="11">
        <v>80</v>
      </c>
    </row>
    <row r="4" spans="1:6" x14ac:dyDescent="0.2">
      <c r="A4" s="12" t="s">
        <v>5</v>
      </c>
      <c r="B4" s="13">
        <v>0.1</v>
      </c>
    </row>
    <row r="5" spans="1:6" x14ac:dyDescent="0.2">
      <c r="A5" s="10" t="s">
        <v>10</v>
      </c>
      <c r="B5" s="11">
        <v>6</v>
      </c>
    </row>
    <row r="6" spans="1:6" x14ac:dyDescent="0.2">
      <c r="A6" s="12" t="s">
        <v>7</v>
      </c>
      <c r="B6" s="13">
        <v>250</v>
      </c>
    </row>
    <row r="7" spans="1:6" x14ac:dyDescent="0.2">
      <c r="A7" s="12" t="s">
        <v>4</v>
      </c>
      <c r="B7" s="13">
        <v>0.4</v>
      </c>
    </row>
    <row r="8" spans="1:6" ht="49" customHeight="1" x14ac:dyDescent="0.2"/>
    <row r="9" spans="1:6" x14ac:dyDescent="0.2">
      <c r="A9" s="5" t="s">
        <v>0</v>
      </c>
      <c r="B9" s="5">
        <v>1</v>
      </c>
      <c r="C9" s="5">
        <v>10</v>
      </c>
      <c r="D9" s="5">
        <v>100</v>
      </c>
      <c r="E9" s="5">
        <v>1000</v>
      </c>
      <c r="F9" s="5">
        <v>10000</v>
      </c>
    </row>
    <row r="10" spans="1:6" x14ac:dyDescent="0.2">
      <c r="A10" s="2" t="s">
        <v>1</v>
      </c>
      <c r="B10" s="4">
        <f>$B$3*B9</f>
        <v>80</v>
      </c>
      <c r="C10" s="4">
        <f t="shared" ref="C10:F10" si="0">$B$3*C9</f>
        <v>800</v>
      </c>
      <c r="D10" s="4">
        <f t="shared" si="0"/>
        <v>8000</v>
      </c>
      <c r="E10" s="4">
        <f t="shared" si="0"/>
        <v>80000</v>
      </c>
      <c r="F10" s="4">
        <f t="shared" si="0"/>
        <v>800000</v>
      </c>
    </row>
    <row r="11" spans="1:6" x14ac:dyDescent="0.2">
      <c r="A11" s="6" t="s">
        <v>5</v>
      </c>
      <c r="B11" s="7">
        <f>$B$4</f>
        <v>0.1</v>
      </c>
      <c r="C11" s="7">
        <f t="shared" ref="C11:F11" si="1">$B$4</f>
        <v>0.1</v>
      </c>
      <c r="D11" s="7">
        <f t="shared" si="1"/>
        <v>0.1</v>
      </c>
      <c r="E11" s="7">
        <f t="shared" si="1"/>
        <v>0.1</v>
      </c>
      <c r="F11" s="7">
        <f t="shared" si="1"/>
        <v>0.1</v>
      </c>
    </row>
    <row r="12" spans="1:6" x14ac:dyDescent="0.2">
      <c r="A12" s="2" t="s">
        <v>2</v>
      </c>
      <c r="B12" s="3">
        <f>IF(B9*$B$4&gt;=1,B9*$B$4,0)</f>
        <v>0</v>
      </c>
      <c r="C12" s="3">
        <f>IF(C9*$B$4&gt;=1,C9*$B$4,0)</f>
        <v>1</v>
      </c>
      <c r="D12" s="3">
        <f t="shared" ref="D12:F12" si="2">IF(D9*$B$4&gt;=1,D9*$B$4,0)</f>
        <v>10</v>
      </c>
      <c r="E12" s="3">
        <f t="shared" si="2"/>
        <v>100</v>
      </c>
      <c r="F12" s="3">
        <f t="shared" si="2"/>
        <v>1000</v>
      </c>
    </row>
    <row r="13" spans="1:6" x14ac:dyDescent="0.2">
      <c r="A13" s="6" t="s">
        <v>9</v>
      </c>
      <c r="B13" s="7">
        <f>$B$5</f>
        <v>6</v>
      </c>
      <c r="C13" s="7">
        <f t="shared" ref="C13:F13" si="3">$B$5</f>
        <v>6</v>
      </c>
      <c r="D13" s="7">
        <f t="shared" si="3"/>
        <v>6</v>
      </c>
      <c r="E13" s="7">
        <f t="shared" si="3"/>
        <v>6</v>
      </c>
      <c r="F13" s="7">
        <f t="shared" si="3"/>
        <v>6</v>
      </c>
    </row>
    <row r="14" spans="1:6" x14ac:dyDescent="0.2">
      <c r="A14" s="2" t="s">
        <v>7</v>
      </c>
      <c r="B14" s="4">
        <f>$B$6</f>
        <v>250</v>
      </c>
      <c r="C14" s="4">
        <f t="shared" ref="C14:F14" si="4">$B$6</f>
        <v>250</v>
      </c>
      <c r="D14" s="4">
        <f t="shared" si="4"/>
        <v>250</v>
      </c>
      <c r="E14" s="4">
        <f t="shared" si="4"/>
        <v>250</v>
      </c>
      <c r="F14" s="4">
        <f t="shared" si="4"/>
        <v>250</v>
      </c>
    </row>
    <row r="15" spans="1:6" x14ac:dyDescent="0.2">
      <c r="A15" s="6" t="s">
        <v>3</v>
      </c>
      <c r="B15" s="8">
        <f>B12*$B$5*$B$6</f>
        <v>0</v>
      </c>
      <c r="C15" s="8">
        <f>C12*$B$5*$B$6</f>
        <v>1500</v>
      </c>
      <c r="D15" s="8">
        <f t="shared" ref="D15:F15" si="5">D12*$B$5*$B$6</f>
        <v>15000</v>
      </c>
      <c r="E15" s="8">
        <f t="shared" si="5"/>
        <v>150000</v>
      </c>
      <c r="F15" s="8">
        <f t="shared" si="5"/>
        <v>1500000</v>
      </c>
    </row>
    <row r="16" spans="1:6" x14ac:dyDescent="0.2">
      <c r="A16" s="2" t="s">
        <v>4</v>
      </c>
      <c r="B16" s="3">
        <f>$B$7</f>
        <v>0.4</v>
      </c>
      <c r="C16" s="3">
        <f t="shared" ref="C16:F16" si="6">$B$7</f>
        <v>0.4</v>
      </c>
      <c r="D16" s="3">
        <f t="shared" si="6"/>
        <v>0.4</v>
      </c>
      <c r="E16" s="3">
        <f t="shared" si="6"/>
        <v>0.4</v>
      </c>
      <c r="F16" s="3">
        <f t="shared" si="6"/>
        <v>0.4</v>
      </c>
    </row>
    <row r="17" spans="1:6" x14ac:dyDescent="0.2">
      <c r="A17" s="6" t="s">
        <v>8</v>
      </c>
      <c r="B17" s="8">
        <f>B15*$B$7</f>
        <v>0</v>
      </c>
      <c r="C17" s="8">
        <f>C15*$B$7</f>
        <v>600</v>
      </c>
      <c r="D17" s="8">
        <f t="shared" ref="D17:F17" si="7">D15*$B$7</f>
        <v>6000</v>
      </c>
      <c r="E17" s="8">
        <f t="shared" si="7"/>
        <v>60000</v>
      </c>
      <c r="F17" s="8">
        <f t="shared" si="7"/>
        <v>600000</v>
      </c>
    </row>
    <row r="18" spans="1:6" x14ac:dyDescent="0.2">
      <c r="A18" s="5" t="s">
        <v>6</v>
      </c>
      <c r="B18" s="9">
        <f>B17-B10</f>
        <v>-80</v>
      </c>
      <c r="C18" s="9">
        <f>C17-C10</f>
        <v>-200</v>
      </c>
      <c r="D18" s="9">
        <f t="shared" ref="D18:F18" si="8">D17-D10</f>
        <v>-2000</v>
      </c>
      <c r="E18" s="9">
        <f t="shared" si="8"/>
        <v>-20000</v>
      </c>
      <c r="F18" s="9">
        <f t="shared" si="8"/>
        <v>-200000</v>
      </c>
    </row>
    <row r="20" spans="1:6" x14ac:dyDescent="0.2">
      <c r="A20" s="14" t="s">
        <v>12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58e58f-f28e-4824-a7b3-d3738fd80180">
      <Terms xmlns="http://schemas.microsoft.com/office/infopath/2007/PartnerControls"/>
    </lcf76f155ced4ddcb4097134ff3c332f>
    <TaxCatchAll xmlns="d804857b-979b-48e0-96af-b12a19b4da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DDECA387207544A0371C5ED4ABBA32" ma:contentTypeVersion="18" ma:contentTypeDescription="Ein neues Dokument erstellen." ma:contentTypeScope="" ma:versionID="9b766b928e3d4207e1b34c56a7df9d20">
  <xsd:schema xmlns:xsd="http://www.w3.org/2001/XMLSchema" xmlns:xs="http://www.w3.org/2001/XMLSchema" xmlns:p="http://schemas.microsoft.com/office/2006/metadata/properties" xmlns:ns2="9d58e58f-f28e-4824-a7b3-d3738fd80180" xmlns:ns3="d804857b-979b-48e0-96af-b12a19b4da6b" targetNamespace="http://schemas.microsoft.com/office/2006/metadata/properties" ma:root="true" ma:fieldsID="839c8f6296d57c1070623736dda7b68c" ns2:_="" ns3:_="">
    <xsd:import namespace="9d58e58f-f28e-4824-a7b3-d3738fd80180"/>
    <xsd:import namespace="d804857b-979b-48e0-96af-b12a19b4d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8e58f-f28e-4824-a7b3-d3738fd80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84f30eb0-2667-4028-9918-a2f7bb8fc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4857b-979b-48e0-96af-b12a19b4d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7e8d15-c5d9-45ac-8a6c-795ecf82c261}" ma:internalName="TaxCatchAll" ma:showField="CatchAllData" ma:web="d804857b-979b-48e0-96af-b12a19b4da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788B52-C5DC-4D9A-89C6-0E2CF568F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9B113-B466-49F1-BBB4-F9370D24351A}">
  <ds:schemaRefs>
    <ds:schemaRef ds:uri="d804857b-979b-48e0-96af-b12a19b4da6b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9d58e58f-f28e-4824-a7b3-d3738fd80180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D9FF82-C726-4E47-B6FF-837CF41EE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8e58f-f28e-4824-a7b3-d3738fd80180"/>
    <ds:schemaRef ds:uri="d804857b-979b-48e0-96af-b12a19b4d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Chiozza</dc:creator>
  <cp:lastModifiedBy>Ephraim Chiozza</cp:lastModifiedBy>
  <dcterms:created xsi:type="dcterms:W3CDTF">2025-08-23T08:59:57Z</dcterms:created>
  <dcterms:modified xsi:type="dcterms:W3CDTF">2025-11-25T09:30:29Z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0x010100CFDDECA387207544A0371C5ED4ABBA32</vt:lpwstr>
  </property>
  <property fmtid="{D5CDD505-2E9C-101B-9397-08002B2CF9AE}" pid="3" name="MediaServiceImageTags">
    <vt:lpwstr/>
  </property>
</Properties>
</file>