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chan/Desktop/Subset Labs Inc./Consulting/0. Free Spreadsheets Templates/"/>
    </mc:Choice>
  </mc:AlternateContent>
  <xr:revisionPtr revIDLastSave="0" documentId="13_ncr:1_{68ED5652-763A-5447-BDEA-EF544B365EEE}" xr6:coauthVersionLast="47" xr6:coauthVersionMax="47" xr10:uidLastSave="{00000000-0000-0000-0000-000000000000}"/>
  <bookViews>
    <workbookView xWindow="0" yWindow="760" windowWidth="14820" windowHeight="21580" xr2:uid="{75ACD95F-8062-FC41-8ED3-EF41258B7D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D13" i="1"/>
  <c r="D16" i="1"/>
  <c r="D17" i="1"/>
  <c r="D18" i="1"/>
  <c r="AD1" i="1" l="1"/>
  <c r="Q1" i="1"/>
  <c r="AC1" i="1"/>
  <c r="P1" i="1"/>
  <c r="N1" i="1"/>
  <c r="Z1" i="1"/>
  <c r="M1" i="1"/>
  <c r="X1" i="1"/>
  <c r="L1" i="1"/>
  <c r="AJ1" i="1"/>
  <c r="W1" i="1"/>
  <c r="K1" i="1"/>
  <c r="AA1" i="1"/>
  <c r="AH1" i="1"/>
  <c r="V1" i="1"/>
  <c r="J1" i="1"/>
  <c r="AG1" i="1"/>
  <c r="U1" i="1"/>
  <c r="I1" i="1"/>
  <c r="AF1" i="1"/>
  <c r="T1" i="1"/>
  <c r="G1" i="1"/>
  <c r="AE1" i="1"/>
  <c r="S1" i="1"/>
  <c r="F1" i="1"/>
  <c r="AM1" i="1"/>
  <c r="AL1" i="1"/>
  <c r="AB1" i="1"/>
  <c r="R1" i="1"/>
  <c r="H1" i="1"/>
  <c r="D19" i="1"/>
  <c r="D20" i="1" s="1"/>
  <c r="AK1" i="1"/>
  <c r="AI1" i="1"/>
  <c r="Y1" i="1"/>
  <c r="O1" i="1"/>
  <c r="E1" i="1"/>
  <c r="AO4" i="1" l="1"/>
  <c r="AP2" i="1"/>
  <c r="AP4" i="1" s="1"/>
  <c r="AO10" i="1"/>
  <c r="AQ2" i="1" l="1"/>
  <c r="AQ4" i="1" s="1"/>
  <c r="AO12" i="1" l="1"/>
  <c r="AO9" i="1"/>
  <c r="AQ10" i="1"/>
  <c r="AP12" i="1" l="1"/>
  <c r="AQ9" i="1" l="1"/>
  <c r="AQ12" i="1"/>
  <c r="AP9" i="1"/>
  <c r="AO6" i="1" l="1"/>
  <c r="AO7" i="1"/>
  <c r="AO8" i="1"/>
  <c r="AO11" i="1"/>
  <c r="AO18" i="1" s="1"/>
  <c r="AO13" i="1" l="1"/>
  <c r="AO17" i="1"/>
  <c r="AO16" i="1"/>
  <c r="AO19" i="1" l="1"/>
  <c r="AO20" i="1" s="1"/>
  <c r="E17" i="1" l="1"/>
  <c r="E16" i="1"/>
  <c r="AP6" i="1" l="1"/>
  <c r="AP8" i="1" l="1"/>
  <c r="F17" i="1"/>
  <c r="F16" i="1"/>
  <c r="AQ8" i="1"/>
  <c r="G16" i="1" l="1"/>
  <c r="G17" i="1"/>
  <c r="H16" i="1" l="1"/>
  <c r="H17" i="1"/>
  <c r="I17" i="1" l="1"/>
  <c r="I16" i="1"/>
  <c r="J16" i="1" l="1"/>
  <c r="J17" i="1"/>
  <c r="K17" i="1" l="1"/>
  <c r="K16" i="1"/>
  <c r="L17" i="1" l="1"/>
  <c r="L16" i="1"/>
  <c r="M16" i="1" l="1"/>
  <c r="M17" i="1"/>
  <c r="N17" i="1" l="1"/>
  <c r="N16" i="1"/>
  <c r="O16" i="1" l="1"/>
  <c r="O17" i="1"/>
  <c r="P16" i="1" l="1"/>
  <c r="P17" i="1"/>
  <c r="Q16" i="1" l="1"/>
  <c r="Q17" i="1"/>
  <c r="R17" i="1" l="1"/>
  <c r="R16" i="1"/>
  <c r="S16" i="1" l="1"/>
  <c r="S17" i="1"/>
  <c r="T17" i="1" l="1"/>
  <c r="T16" i="1"/>
  <c r="U16" i="1" l="1"/>
  <c r="U17" i="1"/>
  <c r="V17" i="1" l="1"/>
  <c r="V16" i="1"/>
  <c r="W17" i="1" l="1"/>
  <c r="W16" i="1"/>
  <c r="X16" i="1" l="1"/>
  <c r="X17" i="1"/>
  <c r="Y16" i="1" l="1"/>
  <c r="Y17" i="1"/>
  <c r="Z17" i="1" l="1"/>
  <c r="Z16" i="1"/>
  <c r="AA16" i="1" l="1"/>
  <c r="AA17" i="1"/>
  <c r="AB16" i="1" l="1"/>
  <c r="AB17" i="1"/>
  <c r="AC16" i="1" l="1"/>
  <c r="AC17" i="1"/>
  <c r="AD16" i="1" l="1"/>
  <c r="AD17" i="1"/>
  <c r="AE16" i="1" l="1"/>
  <c r="AE17" i="1"/>
  <c r="AF17" i="1" l="1"/>
  <c r="AF16" i="1"/>
  <c r="AG16" i="1" l="1"/>
  <c r="AG17" i="1"/>
  <c r="AH16" i="1" l="1"/>
  <c r="AH17" i="1"/>
  <c r="AI17" i="1" l="1"/>
  <c r="AI16" i="1"/>
  <c r="AJ16" i="1" l="1"/>
  <c r="AJ17" i="1"/>
  <c r="AK17" i="1" l="1"/>
  <c r="AK16" i="1"/>
  <c r="AL16" i="1" l="1"/>
  <c r="AL17" i="1"/>
  <c r="AM17" i="1" l="1"/>
  <c r="AM16" i="1"/>
  <c r="AQ6" i="1" l="1"/>
  <c r="AP17" i="1" l="1"/>
  <c r="AQ17" i="1"/>
  <c r="AP7" i="1"/>
  <c r="AQ7" i="1"/>
  <c r="AP16" i="1" l="1"/>
  <c r="AQ16" i="1"/>
  <c r="AP10" i="1" l="1"/>
  <c r="AP11" i="1"/>
  <c r="AQ11" i="1"/>
  <c r="AQ18" i="1" s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W19" i="1" l="1"/>
  <c r="W20" i="1" s="1"/>
  <c r="S19" i="1"/>
  <c r="S20" i="1" s="1"/>
  <c r="AD19" i="1"/>
  <c r="AD20" i="1" s="1"/>
  <c r="J19" i="1"/>
  <c r="J20" i="1" s="1"/>
  <c r="AM19" i="1"/>
  <c r="AM20" i="1" s="1"/>
  <c r="AC19" i="1"/>
  <c r="AC20" i="1" s="1"/>
  <c r="I19" i="1"/>
  <c r="I20" i="1" s="1"/>
  <c r="T19" i="1"/>
  <c r="T20" i="1" s="1"/>
  <c r="AP13" i="1"/>
  <c r="U19" i="1"/>
  <c r="U20" i="1" s="1"/>
  <c r="K19" i="1"/>
  <c r="K20" i="1" s="1"/>
  <c r="AE19" i="1"/>
  <c r="AE20" i="1" s="1"/>
  <c r="AJ19" i="1"/>
  <c r="AJ20" i="1" s="1"/>
  <c r="Z19" i="1"/>
  <c r="Z20" i="1" s="1"/>
  <c r="P19" i="1"/>
  <c r="P20" i="1" s="1"/>
  <c r="F19" i="1"/>
  <c r="F20" i="1" s="1"/>
  <c r="AK19" i="1"/>
  <c r="AK20" i="1" s="1"/>
  <c r="AA19" i="1"/>
  <c r="AA20" i="1" s="1"/>
  <c r="Q19" i="1"/>
  <c r="Q20" i="1" s="1"/>
  <c r="G19" i="1"/>
  <c r="G20" i="1" s="1"/>
  <c r="V19" i="1"/>
  <c r="V20" i="1" s="1"/>
  <c r="L19" i="1"/>
  <c r="L20" i="1" s="1"/>
  <c r="AG19" i="1"/>
  <c r="AG20" i="1" s="1"/>
  <c r="M19" i="1"/>
  <c r="M20" i="1" s="1"/>
  <c r="AP18" i="1"/>
  <c r="AF19" i="1"/>
  <c r="AF20" i="1" s="1"/>
  <c r="AL19" i="1"/>
  <c r="AL20" i="1" s="1"/>
  <c r="AB19" i="1"/>
  <c r="AB20" i="1" s="1"/>
  <c r="R19" i="1"/>
  <c r="R20" i="1" s="1"/>
  <c r="H19" i="1"/>
  <c r="H20" i="1" s="1"/>
  <c r="AH19" i="1"/>
  <c r="AH20" i="1" s="1"/>
  <c r="X19" i="1"/>
  <c r="X20" i="1" s="1"/>
  <c r="N19" i="1"/>
  <c r="N20" i="1" s="1"/>
  <c r="AQ13" i="1"/>
  <c r="AQ19" i="1"/>
  <c r="AQ20" i="1" s="1"/>
  <c r="AI19" i="1"/>
  <c r="AI20" i="1" s="1"/>
  <c r="Y19" i="1"/>
  <c r="Y20" i="1" s="1"/>
  <c r="O19" i="1"/>
  <c r="O20" i="1" s="1"/>
  <c r="E19" i="1"/>
  <c r="E20" i="1" s="1"/>
  <c r="AP19" i="1" l="1"/>
  <c r="AP20" i="1" s="1"/>
</calcChain>
</file>

<file path=xl/sharedStrings.xml><?xml version="1.0" encoding="utf-8"?>
<sst xmlns="http://schemas.openxmlformats.org/spreadsheetml/2006/main" count="26" uniqueCount="18">
  <si>
    <t>Total COGS</t>
  </si>
  <si>
    <t>WEB</t>
  </si>
  <si>
    <t>Web Services</t>
  </si>
  <si>
    <t>HOST</t>
  </si>
  <si>
    <t>COGS Summary</t>
  </si>
  <si>
    <t>x</t>
  </si>
  <si>
    <t>Twilio</t>
  </si>
  <si>
    <t>MongoDB</t>
  </si>
  <si>
    <t>AWS</t>
  </si>
  <si>
    <t>Zapier</t>
  </si>
  <si>
    <t>Hosting &amp; Data Collect</t>
  </si>
  <si>
    <t>Content</t>
  </si>
  <si>
    <t>CONT</t>
  </si>
  <si>
    <t>Facebook</t>
  </si>
  <si>
    <t>Tiktok</t>
  </si>
  <si>
    <t>Snap</t>
  </si>
  <si>
    <t>Revenue</t>
  </si>
  <si>
    <t>Gross Margin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</si>
</sst>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_);\([$$-409]#,##0\);[$$-409]#,##0_);@_)"/>
    <numFmt numFmtId="165" formatCode="[$-409]mmm\-yy;@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6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4" fillId="0" borderId="1" xfId="0" applyNumberFormat="1" applyFont="1" applyBorder="1"/>
    <xf numFmtId="0" fontId="4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/>
    <xf numFmtId="164" fontId="8" fillId="0" borderId="0" xfId="0" applyNumberFormat="1" applyFont="1"/>
    <xf numFmtId="164" fontId="9" fillId="0" borderId="0" xfId="0" applyNumberFormat="1" applyFont="1"/>
    <xf numFmtId="0" fontId="11" fillId="2" borderId="2" xfId="0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0" fillId="0" borderId="0" xfId="0" applyNumberFormat="1"/>
    <xf numFmtId="0" fontId="4" fillId="0" borderId="0" xfId="0" applyFont="1" applyAlignment="1">
      <alignment horizontal="left" indent="1"/>
    </xf>
    <xf numFmtId="164" fontId="16" fillId="0" borderId="0" xfId="0" applyNumberFormat="1" applyFont="1"/>
    <xf numFmtId="0" fontId="2" fillId="0" borderId="0" xfId="0" applyFont="1"/>
    <xf numFmtId="0" fontId="14" fillId="0" borderId="0" xfId="0" applyFont="1"/>
    <xf numFmtId="0" fontId="17" fillId="0" borderId="0" xfId="0" applyFont="1"/>
    <xf numFmtId="9" fontId="14" fillId="0" borderId="0" xfId="1" applyFont="1"/>
    <xf numFmtId="9" fontId="18" fillId="0" borderId="0" xfId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9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BDFA-55E8-1B44-AA30-3D7E1935986C}">
  <dimension ref="A1:AS24"/>
  <sheetViews>
    <sheetView showGridLines="0" tabSelected="1" workbookViewId="0">
      <pane xSplit="3" ySplit="2" topLeftCell="AJ3" activePane="bottomRight" state="frozen"/>
      <selection pane="topRight" activeCell="D1" sqref="D1"/>
      <selection pane="bottomLeft" activeCell="A3" sqref="A3"/>
      <selection pane="bottomRight" activeCell="AO4" sqref="AO4:AQ4"/>
    </sheetView>
  </sheetViews>
  <sheetFormatPr baseColWidth="10" defaultRowHeight="16" x14ac:dyDescent="0.2"/>
  <cols>
    <col min="1" max="1" width="3.5" customWidth="1"/>
    <col min="2" max="2" width="17.5" bestFit="1" customWidth="1"/>
    <col min="3" max="3" width="8.6640625" style="27" customWidth="1"/>
  </cols>
  <sheetData>
    <row r="1" spans="1:45" ht="19" x14ac:dyDescent="0.25">
      <c r="A1" s="14"/>
      <c r="B1" s="1"/>
      <c r="C1" s="23"/>
      <c r="D1" s="13">
        <f>YEAR(D2)</f>
        <v>2023</v>
      </c>
      <c r="E1" s="13">
        <f t="shared" ref="E1:AM1" si="0">YEAR(E2)</f>
        <v>2023</v>
      </c>
      <c r="F1" s="13">
        <f t="shared" si="0"/>
        <v>2023</v>
      </c>
      <c r="G1" s="13">
        <f t="shared" si="0"/>
        <v>2023</v>
      </c>
      <c r="H1" s="13">
        <f t="shared" si="0"/>
        <v>2023</v>
      </c>
      <c r="I1" s="13">
        <f t="shared" si="0"/>
        <v>2023</v>
      </c>
      <c r="J1" s="13">
        <f t="shared" si="0"/>
        <v>2023</v>
      </c>
      <c r="K1" s="13">
        <f t="shared" si="0"/>
        <v>2023</v>
      </c>
      <c r="L1" s="13">
        <f t="shared" si="0"/>
        <v>2023</v>
      </c>
      <c r="M1" s="13">
        <f t="shared" si="0"/>
        <v>2023</v>
      </c>
      <c r="N1" s="13">
        <f t="shared" si="0"/>
        <v>2023</v>
      </c>
      <c r="O1" s="13">
        <f t="shared" si="0"/>
        <v>2023</v>
      </c>
      <c r="P1" s="13">
        <f t="shared" si="0"/>
        <v>2024</v>
      </c>
      <c r="Q1" s="13">
        <f t="shared" si="0"/>
        <v>2024</v>
      </c>
      <c r="R1" s="13">
        <f t="shared" si="0"/>
        <v>2024</v>
      </c>
      <c r="S1" s="13">
        <f t="shared" si="0"/>
        <v>2024</v>
      </c>
      <c r="T1" s="13">
        <f t="shared" si="0"/>
        <v>2024</v>
      </c>
      <c r="U1" s="13">
        <f t="shared" si="0"/>
        <v>2024</v>
      </c>
      <c r="V1" s="13">
        <f t="shared" si="0"/>
        <v>2024</v>
      </c>
      <c r="W1" s="13">
        <f t="shared" si="0"/>
        <v>2024</v>
      </c>
      <c r="X1" s="13">
        <f t="shared" si="0"/>
        <v>2024</v>
      </c>
      <c r="Y1" s="13">
        <f t="shared" si="0"/>
        <v>2024</v>
      </c>
      <c r="Z1" s="13">
        <f t="shared" si="0"/>
        <v>2024</v>
      </c>
      <c r="AA1" s="13">
        <f t="shared" si="0"/>
        <v>2024</v>
      </c>
      <c r="AB1" s="13">
        <f t="shared" si="0"/>
        <v>2025</v>
      </c>
      <c r="AC1" s="13">
        <f t="shared" si="0"/>
        <v>2025</v>
      </c>
      <c r="AD1" s="13">
        <f t="shared" si="0"/>
        <v>2025</v>
      </c>
      <c r="AE1" s="13">
        <f t="shared" si="0"/>
        <v>2025</v>
      </c>
      <c r="AF1" s="13">
        <f t="shared" si="0"/>
        <v>2025</v>
      </c>
      <c r="AG1" s="13">
        <f t="shared" si="0"/>
        <v>2025</v>
      </c>
      <c r="AH1" s="13">
        <f t="shared" si="0"/>
        <v>2025</v>
      </c>
      <c r="AI1" s="13">
        <f t="shared" si="0"/>
        <v>2025</v>
      </c>
      <c r="AJ1" s="13">
        <f t="shared" si="0"/>
        <v>2025</v>
      </c>
      <c r="AK1" s="13">
        <f t="shared" si="0"/>
        <v>2025</v>
      </c>
      <c r="AL1" s="13">
        <f t="shared" si="0"/>
        <v>2025</v>
      </c>
      <c r="AM1" s="13">
        <f t="shared" si="0"/>
        <v>2025</v>
      </c>
      <c r="AN1" s="1"/>
      <c r="AO1" s="1"/>
      <c r="AP1" s="1"/>
      <c r="AQ1" s="1"/>
      <c r="AR1" s="1"/>
      <c r="AS1" s="1"/>
    </row>
    <row r="2" spans="1:45" x14ac:dyDescent="0.2">
      <c r="A2" s="12"/>
      <c r="B2" s="6"/>
      <c r="C2" s="23"/>
      <c r="D2" s="11">
        <v>44927</v>
      </c>
      <c r="E2" s="11">
        <f t="shared" ref="E2:AM2" si="1">EOMONTH(D2,1)</f>
        <v>44985</v>
      </c>
      <c r="F2" s="11">
        <f t="shared" si="1"/>
        <v>45016</v>
      </c>
      <c r="G2" s="11">
        <f t="shared" si="1"/>
        <v>45046</v>
      </c>
      <c r="H2" s="11">
        <f t="shared" si="1"/>
        <v>45077</v>
      </c>
      <c r="I2" s="11">
        <f t="shared" si="1"/>
        <v>45107</v>
      </c>
      <c r="J2" s="11">
        <f t="shared" si="1"/>
        <v>45138</v>
      </c>
      <c r="K2" s="11">
        <f t="shared" si="1"/>
        <v>45169</v>
      </c>
      <c r="L2" s="11">
        <f t="shared" si="1"/>
        <v>45199</v>
      </c>
      <c r="M2" s="11">
        <f t="shared" si="1"/>
        <v>45230</v>
      </c>
      <c r="N2" s="11">
        <f t="shared" si="1"/>
        <v>45260</v>
      </c>
      <c r="O2" s="11">
        <f t="shared" si="1"/>
        <v>45291</v>
      </c>
      <c r="P2" s="11">
        <f t="shared" si="1"/>
        <v>45322</v>
      </c>
      <c r="Q2" s="11">
        <f t="shared" si="1"/>
        <v>45351</v>
      </c>
      <c r="R2" s="11">
        <f t="shared" si="1"/>
        <v>45382</v>
      </c>
      <c r="S2" s="11">
        <f t="shared" si="1"/>
        <v>45412</v>
      </c>
      <c r="T2" s="11">
        <f t="shared" si="1"/>
        <v>45443</v>
      </c>
      <c r="U2" s="11">
        <f t="shared" si="1"/>
        <v>45473</v>
      </c>
      <c r="V2" s="11">
        <f t="shared" si="1"/>
        <v>45504</v>
      </c>
      <c r="W2" s="11">
        <f t="shared" si="1"/>
        <v>45535</v>
      </c>
      <c r="X2" s="11">
        <f t="shared" si="1"/>
        <v>45565</v>
      </c>
      <c r="Y2" s="11">
        <f t="shared" si="1"/>
        <v>45596</v>
      </c>
      <c r="Z2" s="11">
        <f t="shared" si="1"/>
        <v>45626</v>
      </c>
      <c r="AA2" s="11">
        <f t="shared" si="1"/>
        <v>45657</v>
      </c>
      <c r="AB2" s="11">
        <f t="shared" si="1"/>
        <v>45688</v>
      </c>
      <c r="AC2" s="11">
        <f t="shared" si="1"/>
        <v>45716</v>
      </c>
      <c r="AD2" s="11">
        <f t="shared" si="1"/>
        <v>45747</v>
      </c>
      <c r="AE2" s="11">
        <f t="shared" si="1"/>
        <v>45777</v>
      </c>
      <c r="AF2" s="11">
        <f t="shared" si="1"/>
        <v>45808</v>
      </c>
      <c r="AG2" s="11">
        <f t="shared" si="1"/>
        <v>45838</v>
      </c>
      <c r="AH2" s="11">
        <f t="shared" si="1"/>
        <v>45869</v>
      </c>
      <c r="AI2" s="11">
        <f t="shared" si="1"/>
        <v>45900</v>
      </c>
      <c r="AJ2" s="11">
        <f t="shared" si="1"/>
        <v>45930</v>
      </c>
      <c r="AK2" s="11">
        <f t="shared" si="1"/>
        <v>45961</v>
      </c>
      <c r="AL2" s="11">
        <f t="shared" si="1"/>
        <v>45991</v>
      </c>
      <c r="AM2" s="11">
        <f t="shared" si="1"/>
        <v>46022</v>
      </c>
      <c r="AN2" s="1"/>
      <c r="AO2" s="10">
        <v>2023</v>
      </c>
      <c r="AP2" s="10">
        <f>AO2+1</f>
        <v>2024</v>
      </c>
      <c r="AQ2" s="10">
        <f>AP2+1</f>
        <v>2025</v>
      </c>
      <c r="AR2" s="1"/>
      <c r="AS2" s="1"/>
    </row>
    <row r="3" spans="1:45" x14ac:dyDescent="0.2">
      <c r="A3" s="1"/>
      <c r="B3" s="5"/>
      <c r="C3" s="2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"/>
      <c r="AO3" s="8"/>
      <c r="AP3" s="8"/>
      <c r="AQ3" s="8"/>
      <c r="AR3" s="1"/>
      <c r="AS3" s="1"/>
    </row>
    <row r="4" spans="1:45" s="18" customFormat="1" x14ac:dyDescent="0.2">
      <c r="A4" s="3"/>
      <c r="B4" s="16" t="s">
        <v>16</v>
      </c>
      <c r="C4" s="25"/>
      <c r="D4" s="17">
        <v>122070</v>
      </c>
      <c r="E4" s="17">
        <v>134070</v>
      </c>
      <c r="F4" s="17">
        <v>137100</v>
      </c>
      <c r="G4" s="17">
        <v>152085</v>
      </c>
      <c r="H4" s="17">
        <v>155130</v>
      </c>
      <c r="I4" s="17">
        <v>155145</v>
      </c>
      <c r="J4" s="17">
        <v>156675</v>
      </c>
      <c r="K4" s="17">
        <v>157440</v>
      </c>
      <c r="L4" s="17">
        <v>157470</v>
      </c>
      <c r="M4" s="17">
        <v>160485</v>
      </c>
      <c r="N4" s="17">
        <v>161985</v>
      </c>
      <c r="O4" s="17">
        <v>162015</v>
      </c>
      <c r="P4" s="17">
        <v>200000</v>
      </c>
      <c r="Q4" s="17">
        <v>164295</v>
      </c>
      <c r="R4" s="17">
        <v>250000</v>
      </c>
      <c r="S4" s="17">
        <v>165825</v>
      </c>
      <c r="T4" s="17">
        <v>167340</v>
      </c>
      <c r="U4" s="17">
        <v>168120</v>
      </c>
      <c r="V4" s="17">
        <v>169650</v>
      </c>
      <c r="W4" s="17">
        <v>169665</v>
      </c>
      <c r="X4" s="17">
        <v>171180</v>
      </c>
      <c r="Y4" s="17">
        <v>172710</v>
      </c>
      <c r="Z4" s="17">
        <v>176475</v>
      </c>
      <c r="AA4" s="17">
        <v>176490</v>
      </c>
      <c r="AB4" s="17">
        <v>91755</v>
      </c>
      <c r="AC4" s="17">
        <v>92535</v>
      </c>
      <c r="AD4" s="17">
        <v>92535</v>
      </c>
      <c r="AE4" s="17">
        <v>94065</v>
      </c>
      <c r="AF4" s="17">
        <v>94845</v>
      </c>
      <c r="AG4" s="17">
        <v>97125</v>
      </c>
      <c r="AH4" s="17">
        <v>97905</v>
      </c>
      <c r="AI4" s="17">
        <v>100185</v>
      </c>
      <c r="AJ4" s="17">
        <v>100185</v>
      </c>
      <c r="AK4" s="17">
        <v>100965</v>
      </c>
      <c r="AL4" s="17">
        <v>103230</v>
      </c>
      <c r="AM4" s="17">
        <v>103260</v>
      </c>
      <c r="AN4" s="3"/>
      <c r="AO4" s="28">
        <f>SUMIF($D$1:$AM$1,AO$2, $D4:$AM4)</f>
        <v>1811670</v>
      </c>
      <c r="AP4" s="28">
        <f>SUMIF($D$1:$AM$1,AP$2, $D4:$AM4)</f>
        <v>2151750</v>
      </c>
      <c r="AQ4" s="28">
        <f>SUMIF($D$1:$AM$1,AQ$2, $D4:$AM4)</f>
        <v>1168590</v>
      </c>
      <c r="AR4" s="3"/>
      <c r="AS4" s="3"/>
    </row>
    <row r="5" spans="1:45" x14ac:dyDescent="0.2">
      <c r="A5" s="1"/>
      <c r="B5" s="5"/>
      <c r="C5" s="2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"/>
      <c r="AO5" s="8"/>
      <c r="AP5" s="8"/>
      <c r="AQ5" s="8"/>
      <c r="AR5" s="1"/>
      <c r="AS5" s="1"/>
    </row>
    <row r="6" spans="1:45" x14ac:dyDescent="0.2">
      <c r="A6" s="1"/>
      <c r="B6" s="5" t="s">
        <v>8</v>
      </c>
      <c r="C6" s="24" t="s">
        <v>3</v>
      </c>
      <c r="D6" s="9">
        <v>12500</v>
      </c>
      <c r="E6" s="9">
        <v>12500</v>
      </c>
      <c r="F6" s="9">
        <v>12500</v>
      </c>
      <c r="G6" s="9">
        <v>12500</v>
      </c>
      <c r="H6" s="9">
        <v>13000</v>
      </c>
      <c r="I6" s="9">
        <v>13000</v>
      </c>
      <c r="J6" s="9">
        <v>13000</v>
      </c>
      <c r="K6" s="9">
        <v>13000</v>
      </c>
      <c r="L6" s="9">
        <v>13000</v>
      </c>
      <c r="M6" s="9">
        <v>13500</v>
      </c>
      <c r="N6" s="9">
        <v>13500</v>
      </c>
      <c r="O6" s="9">
        <v>13500</v>
      </c>
      <c r="P6" s="9">
        <v>13500</v>
      </c>
      <c r="Q6" s="9">
        <v>13500</v>
      </c>
      <c r="R6" s="9">
        <v>50000</v>
      </c>
      <c r="S6" s="9">
        <v>14000</v>
      </c>
      <c r="T6" s="9">
        <v>14000</v>
      </c>
      <c r="U6" s="9">
        <v>14000</v>
      </c>
      <c r="V6" s="9">
        <v>14000</v>
      </c>
      <c r="W6" s="9">
        <v>14000</v>
      </c>
      <c r="X6" s="9">
        <v>14500</v>
      </c>
      <c r="Y6" s="9">
        <v>14500</v>
      </c>
      <c r="Z6" s="9">
        <v>14500</v>
      </c>
      <c r="AA6" s="9">
        <v>14500</v>
      </c>
      <c r="AB6" s="9">
        <v>15000</v>
      </c>
      <c r="AC6" s="9">
        <v>15000</v>
      </c>
      <c r="AD6" s="9">
        <v>15000</v>
      </c>
      <c r="AE6" s="9">
        <v>15000</v>
      </c>
      <c r="AF6" s="9">
        <v>15000</v>
      </c>
      <c r="AG6" s="9">
        <v>15500</v>
      </c>
      <c r="AH6" s="9">
        <v>15500</v>
      </c>
      <c r="AI6" s="9">
        <v>15500</v>
      </c>
      <c r="AJ6" s="9">
        <v>15500</v>
      </c>
      <c r="AK6" s="9">
        <v>16000</v>
      </c>
      <c r="AL6" s="9">
        <v>16000</v>
      </c>
      <c r="AM6" s="9">
        <v>16000</v>
      </c>
      <c r="AN6" s="1"/>
      <c r="AO6" s="8">
        <f t="shared" ref="AO6:AQ12" si="2">SUMIF($D$1:$AM$1,AO$2, $D6:$AM6)</f>
        <v>155500</v>
      </c>
      <c r="AP6" s="8">
        <f t="shared" si="2"/>
        <v>205000</v>
      </c>
      <c r="AQ6" s="8">
        <f t="shared" si="2"/>
        <v>185000</v>
      </c>
      <c r="AR6" s="1"/>
      <c r="AS6" s="1"/>
    </row>
    <row r="7" spans="1:45" x14ac:dyDescent="0.2">
      <c r="A7" s="1"/>
      <c r="B7" s="5" t="s">
        <v>7</v>
      </c>
      <c r="C7" s="24" t="s">
        <v>3</v>
      </c>
      <c r="D7" s="9">
        <v>14500</v>
      </c>
      <c r="E7" s="9">
        <v>14500</v>
      </c>
      <c r="F7" s="9">
        <v>14500</v>
      </c>
      <c r="G7" s="9">
        <v>14500</v>
      </c>
      <c r="H7" s="9">
        <v>15000</v>
      </c>
      <c r="I7" s="9">
        <v>15000</v>
      </c>
      <c r="J7" s="9">
        <v>15000</v>
      </c>
      <c r="K7" s="9">
        <v>15500</v>
      </c>
      <c r="L7" s="9">
        <v>15500</v>
      </c>
      <c r="M7" s="9">
        <v>16000</v>
      </c>
      <c r="N7" s="9">
        <v>16000</v>
      </c>
      <c r="O7" s="9">
        <v>16000</v>
      </c>
      <c r="P7" s="9">
        <v>16500</v>
      </c>
      <c r="Q7" s="9">
        <v>16500</v>
      </c>
      <c r="R7" s="9">
        <v>16500</v>
      </c>
      <c r="S7" s="9">
        <v>17000</v>
      </c>
      <c r="T7" s="9">
        <v>17000</v>
      </c>
      <c r="U7" s="9">
        <v>17500</v>
      </c>
      <c r="V7" s="9">
        <v>17500</v>
      </c>
      <c r="W7" s="9">
        <v>17500</v>
      </c>
      <c r="X7" s="9">
        <v>18000</v>
      </c>
      <c r="Y7" s="9">
        <v>18000</v>
      </c>
      <c r="Z7" s="9">
        <v>18500</v>
      </c>
      <c r="AA7" s="9">
        <v>18500</v>
      </c>
      <c r="AB7" s="9">
        <v>18500</v>
      </c>
      <c r="AC7" s="9">
        <v>19000</v>
      </c>
      <c r="AD7" s="9">
        <v>19000</v>
      </c>
      <c r="AE7" s="9">
        <v>19000</v>
      </c>
      <c r="AF7" s="9">
        <v>19500</v>
      </c>
      <c r="AG7" s="9">
        <v>19500</v>
      </c>
      <c r="AH7" s="9">
        <v>20000</v>
      </c>
      <c r="AI7" s="9">
        <v>20500</v>
      </c>
      <c r="AJ7" s="9">
        <v>20500</v>
      </c>
      <c r="AK7" s="9">
        <v>20500</v>
      </c>
      <c r="AL7" s="9">
        <v>21000</v>
      </c>
      <c r="AM7" s="9">
        <v>21000</v>
      </c>
      <c r="AN7" s="1"/>
      <c r="AO7" s="8">
        <f t="shared" si="2"/>
        <v>182000</v>
      </c>
      <c r="AP7" s="8">
        <f t="shared" si="2"/>
        <v>209000</v>
      </c>
      <c r="AQ7" s="8">
        <f t="shared" si="2"/>
        <v>238000</v>
      </c>
      <c r="AR7" s="1"/>
      <c r="AS7" s="1"/>
    </row>
    <row r="8" spans="1:45" x14ac:dyDescent="0.2">
      <c r="A8" s="1"/>
      <c r="B8" s="5" t="s">
        <v>6</v>
      </c>
      <c r="C8" s="24" t="s">
        <v>1</v>
      </c>
      <c r="D8" s="9">
        <v>320</v>
      </c>
      <c r="E8" s="9">
        <v>320</v>
      </c>
      <c r="F8" s="9">
        <v>340</v>
      </c>
      <c r="G8" s="9">
        <v>330</v>
      </c>
      <c r="H8" s="9">
        <v>360</v>
      </c>
      <c r="I8" s="9">
        <v>370</v>
      </c>
      <c r="J8" s="9">
        <v>390</v>
      </c>
      <c r="K8" s="9">
        <v>400</v>
      </c>
      <c r="L8" s="9">
        <v>420</v>
      </c>
      <c r="M8" s="9">
        <v>430</v>
      </c>
      <c r="N8" s="9">
        <v>430</v>
      </c>
      <c r="O8" s="9">
        <v>450</v>
      </c>
      <c r="P8" s="9">
        <v>460</v>
      </c>
      <c r="Q8" s="9">
        <v>470</v>
      </c>
      <c r="R8" s="9">
        <v>480</v>
      </c>
      <c r="S8" s="9">
        <v>490</v>
      </c>
      <c r="T8" s="9">
        <v>500</v>
      </c>
      <c r="U8" s="9">
        <v>520</v>
      </c>
      <c r="V8" s="9">
        <v>540</v>
      </c>
      <c r="W8" s="9">
        <v>550</v>
      </c>
      <c r="X8" s="9">
        <v>560</v>
      </c>
      <c r="Y8" s="9">
        <v>580</v>
      </c>
      <c r="Z8" s="9">
        <v>590</v>
      </c>
      <c r="AA8" s="9">
        <v>600</v>
      </c>
      <c r="AB8" s="9">
        <v>610</v>
      </c>
      <c r="AC8" s="9">
        <v>630</v>
      </c>
      <c r="AD8" s="9">
        <v>630</v>
      </c>
      <c r="AE8" s="9">
        <v>650</v>
      </c>
      <c r="AF8" s="9">
        <v>670</v>
      </c>
      <c r="AG8" s="9">
        <v>690</v>
      </c>
      <c r="AH8" s="9">
        <v>710</v>
      </c>
      <c r="AI8" s="9">
        <v>730</v>
      </c>
      <c r="AJ8" s="9">
        <v>730</v>
      </c>
      <c r="AK8" s="9">
        <v>750</v>
      </c>
      <c r="AL8" s="9">
        <v>760</v>
      </c>
      <c r="AM8" s="9">
        <v>780</v>
      </c>
      <c r="AN8" s="1"/>
      <c r="AO8" s="8">
        <f t="shared" si="2"/>
        <v>4560</v>
      </c>
      <c r="AP8" s="8">
        <f t="shared" si="2"/>
        <v>6340</v>
      </c>
      <c r="AQ8" s="8">
        <f t="shared" si="2"/>
        <v>8340</v>
      </c>
      <c r="AR8" s="1"/>
      <c r="AS8" s="1"/>
    </row>
    <row r="9" spans="1:45" x14ac:dyDescent="0.2">
      <c r="A9" s="1"/>
      <c r="B9" s="5" t="s">
        <v>9</v>
      </c>
      <c r="C9" s="24" t="s">
        <v>1</v>
      </c>
      <c r="D9" s="9">
        <v>60</v>
      </c>
      <c r="E9" s="9">
        <v>60</v>
      </c>
      <c r="F9" s="9">
        <v>60</v>
      </c>
      <c r="G9" s="9">
        <v>60</v>
      </c>
      <c r="H9" s="9">
        <v>60</v>
      </c>
      <c r="I9" s="9">
        <v>60</v>
      </c>
      <c r="J9" s="9">
        <v>60</v>
      </c>
      <c r="K9" s="9">
        <v>60</v>
      </c>
      <c r="L9" s="9">
        <v>60</v>
      </c>
      <c r="M9" s="9">
        <v>60</v>
      </c>
      <c r="N9" s="9">
        <v>60</v>
      </c>
      <c r="O9" s="9">
        <v>60</v>
      </c>
      <c r="P9" s="9">
        <v>60</v>
      </c>
      <c r="Q9" s="9">
        <v>60</v>
      </c>
      <c r="R9" s="9">
        <v>60</v>
      </c>
      <c r="S9" s="9">
        <v>60</v>
      </c>
      <c r="T9" s="9">
        <v>60</v>
      </c>
      <c r="U9" s="9">
        <v>60</v>
      </c>
      <c r="V9" s="9">
        <v>60</v>
      </c>
      <c r="W9" s="9">
        <v>60</v>
      </c>
      <c r="X9" s="9">
        <v>60</v>
      </c>
      <c r="Y9" s="9">
        <v>60</v>
      </c>
      <c r="Z9" s="9">
        <v>60</v>
      </c>
      <c r="AA9" s="9">
        <v>60</v>
      </c>
      <c r="AB9" s="9">
        <v>60</v>
      </c>
      <c r="AC9" s="9">
        <v>60</v>
      </c>
      <c r="AD9" s="9">
        <v>60</v>
      </c>
      <c r="AE9" s="9">
        <v>60</v>
      </c>
      <c r="AF9" s="9">
        <v>60</v>
      </c>
      <c r="AG9" s="9">
        <v>60</v>
      </c>
      <c r="AH9" s="9">
        <v>60</v>
      </c>
      <c r="AI9" s="9">
        <v>60</v>
      </c>
      <c r="AJ9" s="9">
        <v>60</v>
      </c>
      <c r="AK9" s="9">
        <v>60</v>
      </c>
      <c r="AL9" s="9">
        <v>60</v>
      </c>
      <c r="AM9" s="9">
        <v>60</v>
      </c>
      <c r="AN9" s="1"/>
      <c r="AO9" s="8">
        <f t="shared" si="2"/>
        <v>720</v>
      </c>
      <c r="AP9" s="8">
        <f t="shared" si="2"/>
        <v>720</v>
      </c>
      <c r="AQ9" s="8">
        <f t="shared" si="2"/>
        <v>720</v>
      </c>
      <c r="AR9" s="1"/>
      <c r="AS9" s="1"/>
    </row>
    <row r="10" spans="1:45" x14ac:dyDescent="0.2">
      <c r="A10" s="1"/>
      <c r="B10" s="5" t="s">
        <v>13</v>
      </c>
      <c r="C10" s="24" t="s">
        <v>12</v>
      </c>
      <c r="D10" s="9">
        <v>39000</v>
      </c>
      <c r="E10" s="9">
        <v>46000</v>
      </c>
      <c r="F10" s="9">
        <v>48000</v>
      </c>
      <c r="G10" s="9">
        <v>58000</v>
      </c>
      <c r="H10" s="9">
        <v>58000</v>
      </c>
      <c r="I10" s="9">
        <v>58000</v>
      </c>
      <c r="J10" s="9">
        <v>58000</v>
      </c>
      <c r="K10" s="9">
        <v>58000</v>
      </c>
      <c r="L10" s="9">
        <v>58000</v>
      </c>
      <c r="M10" s="9">
        <v>58000</v>
      </c>
      <c r="N10" s="9">
        <v>58000</v>
      </c>
      <c r="O10" s="9">
        <v>58000</v>
      </c>
      <c r="P10" s="9">
        <v>58000</v>
      </c>
      <c r="Q10" s="9">
        <v>58000</v>
      </c>
      <c r="R10" s="9">
        <v>58000</v>
      </c>
      <c r="S10" s="9">
        <v>58000</v>
      </c>
      <c r="T10" s="9">
        <v>58000</v>
      </c>
      <c r="U10" s="9">
        <v>58000</v>
      </c>
      <c r="V10" s="9">
        <v>58000</v>
      </c>
      <c r="W10" s="9">
        <v>58000</v>
      </c>
      <c r="X10" s="9">
        <v>58000</v>
      </c>
      <c r="Y10" s="9">
        <v>58000</v>
      </c>
      <c r="Z10" s="9">
        <v>58000</v>
      </c>
      <c r="AA10" s="9">
        <v>58000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1"/>
      <c r="AO10" s="8">
        <f t="shared" si="2"/>
        <v>655000</v>
      </c>
      <c r="AP10" s="8">
        <f t="shared" si="2"/>
        <v>696000</v>
      </c>
      <c r="AQ10" s="8">
        <f t="shared" si="2"/>
        <v>0</v>
      </c>
      <c r="AR10" s="1"/>
      <c r="AS10" s="1"/>
    </row>
    <row r="11" spans="1:45" x14ac:dyDescent="0.2">
      <c r="A11" s="1"/>
      <c r="B11" s="5" t="s">
        <v>14</v>
      </c>
      <c r="C11" s="24" t="s">
        <v>12</v>
      </c>
      <c r="D11" s="9">
        <v>8000</v>
      </c>
      <c r="E11" s="9">
        <v>9000</v>
      </c>
      <c r="F11" s="9">
        <v>9000</v>
      </c>
      <c r="G11" s="9">
        <v>9000</v>
      </c>
      <c r="H11" s="9">
        <v>10000</v>
      </c>
      <c r="I11" s="9">
        <v>10000</v>
      </c>
      <c r="J11" s="9">
        <v>11000</v>
      </c>
      <c r="K11" s="9">
        <v>11000</v>
      </c>
      <c r="L11" s="9">
        <v>11000</v>
      </c>
      <c r="M11" s="9">
        <v>12000</v>
      </c>
      <c r="N11" s="9">
        <v>12000</v>
      </c>
      <c r="O11" s="9">
        <v>12000</v>
      </c>
      <c r="P11" s="9">
        <v>13000</v>
      </c>
      <c r="Q11" s="9">
        <v>13000</v>
      </c>
      <c r="R11" s="9">
        <v>13000</v>
      </c>
      <c r="S11" s="9">
        <v>13000</v>
      </c>
      <c r="T11" s="9">
        <v>14000</v>
      </c>
      <c r="U11" s="9">
        <v>14000</v>
      </c>
      <c r="V11" s="9">
        <v>15000</v>
      </c>
      <c r="W11" s="9">
        <v>15000</v>
      </c>
      <c r="X11" s="9">
        <v>15000</v>
      </c>
      <c r="Y11" s="9">
        <v>16000</v>
      </c>
      <c r="Z11" s="9">
        <v>16000</v>
      </c>
      <c r="AA11" s="9">
        <v>16000</v>
      </c>
      <c r="AB11" s="9">
        <v>17000</v>
      </c>
      <c r="AC11" s="9">
        <v>17000</v>
      </c>
      <c r="AD11" s="9">
        <v>17000</v>
      </c>
      <c r="AE11" s="9">
        <v>18000</v>
      </c>
      <c r="AF11" s="9">
        <v>18000</v>
      </c>
      <c r="AG11" s="9">
        <v>19000</v>
      </c>
      <c r="AH11" s="9">
        <v>19000</v>
      </c>
      <c r="AI11" s="9">
        <v>20000</v>
      </c>
      <c r="AJ11" s="9">
        <v>20000</v>
      </c>
      <c r="AK11" s="9">
        <v>20000</v>
      </c>
      <c r="AL11" s="9">
        <v>21000</v>
      </c>
      <c r="AM11" s="9">
        <v>21000</v>
      </c>
      <c r="AN11" s="1"/>
      <c r="AO11" s="8">
        <f t="shared" si="2"/>
        <v>124000</v>
      </c>
      <c r="AP11" s="8">
        <f t="shared" si="2"/>
        <v>173000</v>
      </c>
      <c r="AQ11" s="8">
        <f t="shared" si="2"/>
        <v>227000</v>
      </c>
      <c r="AR11" s="1"/>
      <c r="AS11" s="1"/>
    </row>
    <row r="12" spans="1:45" x14ac:dyDescent="0.2">
      <c r="A12" s="1"/>
      <c r="B12" s="5" t="s">
        <v>15</v>
      </c>
      <c r="C12" s="24" t="s">
        <v>12</v>
      </c>
      <c r="D12" s="9">
        <v>7000</v>
      </c>
      <c r="E12" s="9">
        <v>7000</v>
      </c>
      <c r="F12" s="9">
        <v>7000</v>
      </c>
      <c r="G12" s="9">
        <v>7000</v>
      </c>
      <c r="H12" s="9">
        <v>7000</v>
      </c>
      <c r="I12" s="9">
        <v>7000</v>
      </c>
      <c r="J12" s="9">
        <v>7000</v>
      </c>
      <c r="K12" s="9">
        <v>7000</v>
      </c>
      <c r="L12" s="9">
        <v>7000</v>
      </c>
      <c r="M12" s="9">
        <v>7000</v>
      </c>
      <c r="N12" s="9">
        <v>8000</v>
      </c>
      <c r="O12" s="9">
        <v>8000</v>
      </c>
      <c r="P12" s="9">
        <v>8000</v>
      </c>
      <c r="Q12" s="9">
        <v>8000</v>
      </c>
      <c r="R12" s="9">
        <v>8000</v>
      </c>
      <c r="S12" s="9">
        <v>8000</v>
      </c>
      <c r="T12" s="9">
        <v>8000</v>
      </c>
      <c r="U12" s="9">
        <v>8000</v>
      </c>
      <c r="V12" s="9">
        <v>8000</v>
      </c>
      <c r="W12" s="9">
        <v>8000</v>
      </c>
      <c r="X12" s="9">
        <v>8000</v>
      </c>
      <c r="Y12" s="9">
        <v>8000</v>
      </c>
      <c r="Z12" s="9">
        <v>10000</v>
      </c>
      <c r="AA12" s="9">
        <v>10000</v>
      </c>
      <c r="AB12" s="9">
        <v>10000</v>
      </c>
      <c r="AC12" s="9">
        <v>10000</v>
      </c>
      <c r="AD12" s="9">
        <v>10000</v>
      </c>
      <c r="AE12" s="9">
        <v>10000</v>
      </c>
      <c r="AF12" s="9">
        <v>10000</v>
      </c>
      <c r="AG12" s="9">
        <v>10000</v>
      </c>
      <c r="AH12" s="9">
        <v>10000</v>
      </c>
      <c r="AI12" s="9">
        <v>10000</v>
      </c>
      <c r="AJ12" s="9">
        <v>10000</v>
      </c>
      <c r="AK12" s="9">
        <v>10000</v>
      </c>
      <c r="AL12" s="9">
        <v>10000</v>
      </c>
      <c r="AM12" s="9">
        <v>10000</v>
      </c>
      <c r="AN12" s="1"/>
      <c r="AO12" s="8">
        <f t="shared" si="2"/>
        <v>86000</v>
      </c>
      <c r="AP12" s="8">
        <f t="shared" si="2"/>
        <v>100000</v>
      </c>
      <c r="AQ12" s="8">
        <f t="shared" si="2"/>
        <v>120000</v>
      </c>
      <c r="AR12" s="1"/>
      <c r="AS12" s="1"/>
    </row>
    <row r="13" spans="1:45" x14ac:dyDescent="0.2">
      <c r="A13" s="1"/>
      <c r="B13" s="3" t="s">
        <v>0</v>
      </c>
      <c r="C13" s="23"/>
      <c r="D13" s="2">
        <f t="shared" ref="D13:AM13" si="3">SUM(D6:D12)</f>
        <v>81380</v>
      </c>
      <c r="E13" s="2">
        <f t="shared" si="3"/>
        <v>89380</v>
      </c>
      <c r="F13" s="2">
        <f t="shared" si="3"/>
        <v>91400</v>
      </c>
      <c r="G13" s="2">
        <f t="shared" si="3"/>
        <v>101390</v>
      </c>
      <c r="H13" s="2">
        <f t="shared" si="3"/>
        <v>103420</v>
      </c>
      <c r="I13" s="2">
        <f t="shared" si="3"/>
        <v>103430</v>
      </c>
      <c r="J13" s="2">
        <f t="shared" si="3"/>
        <v>104450</v>
      </c>
      <c r="K13" s="2">
        <f t="shared" si="3"/>
        <v>104960</v>
      </c>
      <c r="L13" s="2">
        <f t="shared" si="3"/>
        <v>104980</v>
      </c>
      <c r="M13" s="2">
        <f t="shared" si="3"/>
        <v>106990</v>
      </c>
      <c r="N13" s="2">
        <f t="shared" si="3"/>
        <v>107990</v>
      </c>
      <c r="O13" s="2">
        <f t="shared" si="3"/>
        <v>108010</v>
      </c>
      <c r="P13" s="2">
        <f t="shared" si="3"/>
        <v>109520</v>
      </c>
      <c r="Q13" s="2">
        <f t="shared" si="3"/>
        <v>109530</v>
      </c>
      <c r="R13" s="2">
        <f t="shared" si="3"/>
        <v>146040</v>
      </c>
      <c r="S13" s="2">
        <f t="shared" si="3"/>
        <v>110550</v>
      </c>
      <c r="T13" s="2">
        <f t="shared" si="3"/>
        <v>111560</v>
      </c>
      <c r="U13" s="2">
        <f t="shared" si="3"/>
        <v>112080</v>
      </c>
      <c r="V13" s="2">
        <f t="shared" si="3"/>
        <v>113100</v>
      </c>
      <c r="W13" s="2">
        <f t="shared" si="3"/>
        <v>113110</v>
      </c>
      <c r="X13" s="2">
        <f t="shared" si="3"/>
        <v>114120</v>
      </c>
      <c r="Y13" s="2">
        <f t="shared" si="3"/>
        <v>115140</v>
      </c>
      <c r="Z13" s="2">
        <f t="shared" si="3"/>
        <v>117650</v>
      </c>
      <c r="AA13" s="2">
        <f t="shared" si="3"/>
        <v>117660</v>
      </c>
      <c r="AB13" s="2">
        <f t="shared" si="3"/>
        <v>61170</v>
      </c>
      <c r="AC13" s="2">
        <f t="shared" si="3"/>
        <v>61690</v>
      </c>
      <c r="AD13" s="2">
        <f t="shared" si="3"/>
        <v>61690</v>
      </c>
      <c r="AE13" s="2">
        <f t="shared" si="3"/>
        <v>62710</v>
      </c>
      <c r="AF13" s="2">
        <f t="shared" si="3"/>
        <v>63230</v>
      </c>
      <c r="AG13" s="2">
        <f t="shared" si="3"/>
        <v>64750</v>
      </c>
      <c r="AH13" s="2">
        <f t="shared" si="3"/>
        <v>65270</v>
      </c>
      <c r="AI13" s="2">
        <f t="shared" si="3"/>
        <v>66790</v>
      </c>
      <c r="AJ13" s="2">
        <f t="shared" si="3"/>
        <v>66790</v>
      </c>
      <c r="AK13" s="2">
        <f t="shared" si="3"/>
        <v>67310</v>
      </c>
      <c r="AL13" s="2">
        <f t="shared" si="3"/>
        <v>68820</v>
      </c>
      <c r="AM13" s="2">
        <f t="shared" si="3"/>
        <v>68840</v>
      </c>
      <c r="AN13" s="1"/>
      <c r="AO13" s="2">
        <f>SUM(AO6:AO12)</f>
        <v>1207780</v>
      </c>
      <c r="AP13" s="2">
        <f>SUM(AP6:AP12)</f>
        <v>1390060</v>
      </c>
      <c r="AQ13" s="2">
        <f>SUM(AQ6:AQ12)</f>
        <v>779060</v>
      </c>
      <c r="AR13" s="1"/>
      <c r="AS13" s="1"/>
    </row>
    <row r="14" spans="1:45" x14ac:dyDescent="0.2">
      <c r="A14" s="1"/>
      <c r="B14" s="1"/>
      <c r="C14" s="23"/>
      <c r="D14" s="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1"/>
      <c r="AO14" s="1"/>
      <c r="AP14" s="1"/>
      <c r="AQ14" s="1"/>
      <c r="AR14" s="1"/>
      <c r="AS14" s="1"/>
    </row>
    <row r="15" spans="1:45" x14ac:dyDescent="0.2">
      <c r="A15" s="7" t="s">
        <v>5</v>
      </c>
      <c r="B15" s="6" t="s">
        <v>4</v>
      </c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x14ac:dyDescent="0.2">
      <c r="A16" s="1"/>
      <c r="B16" s="5" t="s">
        <v>10</v>
      </c>
      <c r="C16" s="24" t="s">
        <v>3</v>
      </c>
      <c r="D16" s="4">
        <f t="shared" ref="D16:M18" si="4">SUMIF($C$6:$C$12,$C16,D$6:D$12)</f>
        <v>27000</v>
      </c>
      <c r="E16" s="4">
        <f t="shared" si="4"/>
        <v>27000</v>
      </c>
      <c r="F16" s="4">
        <f t="shared" si="4"/>
        <v>27000</v>
      </c>
      <c r="G16" s="4">
        <f t="shared" si="4"/>
        <v>27000</v>
      </c>
      <c r="H16" s="4">
        <f t="shared" si="4"/>
        <v>28000</v>
      </c>
      <c r="I16" s="4">
        <f t="shared" si="4"/>
        <v>28000</v>
      </c>
      <c r="J16" s="4">
        <f t="shared" si="4"/>
        <v>28000</v>
      </c>
      <c r="K16" s="4">
        <f t="shared" si="4"/>
        <v>28500</v>
      </c>
      <c r="L16" s="4">
        <f t="shared" si="4"/>
        <v>28500</v>
      </c>
      <c r="M16" s="4">
        <f t="shared" si="4"/>
        <v>29500</v>
      </c>
      <c r="N16" s="4">
        <f t="shared" ref="N16:W18" si="5">SUMIF($C$6:$C$12,$C16,N$6:N$12)</f>
        <v>29500</v>
      </c>
      <c r="O16" s="4">
        <f t="shared" si="5"/>
        <v>29500</v>
      </c>
      <c r="P16" s="4">
        <f t="shared" si="5"/>
        <v>30000</v>
      </c>
      <c r="Q16" s="4">
        <f t="shared" si="5"/>
        <v>30000</v>
      </c>
      <c r="R16" s="4">
        <f t="shared" si="5"/>
        <v>66500</v>
      </c>
      <c r="S16" s="4">
        <f t="shared" si="5"/>
        <v>31000</v>
      </c>
      <c r="T16" s="4">
        <f t="shared" si="5"/>
        <v>31000</v>
      </c>
      <c r="U16" s="4">
        <f t="shared" si="5"/>
        <v>31500</v>
      </c>
      <c r="V16" s="4">
        <f t="shared" si="5"/>
        <v>31500</v>
      </c>
      <c r="W16" s="4">
        <f t="shared" si="5"/>
        <v>31500</v>
      </c>
      <c r="X16" s="4">
        <f t="shared" ref="X16:AG18" si="6">SUMIF($C$6:$C$12,$C16,X$6:X$12)</f>
        <v>32500</v>
      </c>
      <c r="Y16" s="4">
        <f t="shared" si="6"/>
        <v>32500</v>
      </c>
      <c r="Z16" s="4">
        <f t="shared" si="6"/>
        <v>33000</v>
      </c>
      <c r="AA16" s="4">
        <f t="shared" si="6"/>
        <v>33000</v>
      </c>
      <c r="AB16" s="4">
        <f t="shared" si="6"/>
        <v>33500</v>
      </c>
      <c r="AC16" s="4">
        <f t="shared" si="6"/>
        <v>34000</v>
      </c>
      <c r="AD16" s="4">
        <f t="shared" si="6"/>
        <v>34000</v>
      </c>
      <c r="AE16" s="4">
        <f t="shared" si="6"/>
        <v>34000</v>
      </c>
      <c r="AF16" s="4">
        <f t="shared" si="6"/>
        <v>34500</v>
      </c>
      <c r="AG16" s="4">
        <f t="shared" si="6"/>
        <v>35000</v>
      </c>
      <c r="AH16" s="4">
        <f t="shared" ref="AH16:AM18" si="7">SUMIF($C$6:$C$12,$C16,AH$6:AH$12)</f>
        <v>35500</v>
      </c>
      <c r="AI16" s="4">
        <f t="shared" si="7"/>
        <v>36000</v>
      </c>
      <c r="AJ16" s="4">
        <f t="shared" si="7"/>
        <v>36000</v>
      </c>
      <c r="AK16" s="4">
        <f t="shared" si="7"/>
        <v>36500</v>
      </c>
      <c r="AL16" s="4">
        <f t="shared" si="7"/>
        <v>37000</v>
      </c>
      <c r="AM16" s="4">
        <f t="shared" si="7"/>
        <v>37000</v>
      </c>
      <c r="AN16" s="1"/>
      <c r="AO16" s="4">
        <f t="shared" ref="AO16:AQ18" si="8">SUMIF($C$6:$C$12,$C16,AO$6:AO$12)</f>
        <v>337500</v>
      </c>
      <c r="AP16" s="4">
        <f t="shared" si="8"/>
        <v>414000</v>
      </c>
      <c r="AQ16" s="4">
        <f t="shared" si="8"/>
        <v>423000</v>
      </c>
      <c r="AR16" s="1"/>
      <c r="AS16" s="1"/>
    </row>
    <row r="17" spans="1:45" x14ac:dyDescent="0.2">
      <c r="A17" s="1"/>
      <c r="B17" s="5" t="s">
        <v>2</v>
      </c>
      <c r="C17" s="24" t="s">
        <v>1</v>
      </c>
      <c r="D17" s="4">
        <f t="shared" si="4"/>
        <v>380</v>
      </c>
      <c r="E17" s="4">
        <f t="shared" si="4"/>
        <v>380</v>
      </c>
      <c r="F17" s="4">
        <f t="shared" si="4"/>
        <v>400</v>
      </c>
      <c r="G17" s="4">
        <f t="shared" si="4"/>
        <v>390</v>
      </c>
      <c r="H17" s="4">
        <f t="shared" si="4"/>
        <v>420</v>
      </c>
      <c r="I17" s="4">
        <f t="shared" si="4"/>
        <v>430</v>
      </c>
      <c r="J17" s="4">
        <f t="shared" si="4"/>
        <v>450</v>
      </c>
      <c r="K17" s="4">
        <f t="shared" si="4"/>
        <v>460</v>
      </c>
      <c r="L17" s="4">
        <f t="shared" si="4"/>
        <v>480</v>
      </c>
      <c r="M17" s="4">
        <f t="shared" si="4"/>
        <v>490</v>
      </c>
      <c r="N17" s="4">
        <f t="shared" si="5"/>
        <v>490</v>
      </c>
      <c r="O17" s="4">
        <f t="shared" si="5"/>
        <v>510</v>
      </c>
      <c r="P17" s="4">
        <f t="shared" si="5"/>
        <v>520</v>
      </c>
      <c r="Q17" s="4">
        <f t="shared" si="5"/>
        <v>530</v>
      </c>
      <c r="R17" s="4">
        <f t="shared" si="5"/>
        <v>540</v>
      </c>
      <c r="S17" s="4">
        <f t="shared" si="5"/>
        <v>550</v>
      </c>
      <c r="T17" s="4">
        <f t="shared" si="5"/>
        <v>560</v>
      </c>
      <c r="U17" s="4">
        <f t="shared" si="5"/>
        <v>580</v>
      </c>
      <c r="V17" s="4">
        <f t="shared" si="5"/>
        <v>600</v>
      </c>
      <c r="W17" s="4">
        <f t="shared" si="5"/>
        <v>610</v>
      </c>
      <c r="X17" s="4">
        <f t="shared" si="6"/>
        <v>620</v>
      </c>
      <c r="Y17" s="4">
        <f t="shared" si="6"/>
        <v>640</v>
      </c>
      <c r="Z17" s="4">
        <f t="shared" si="6"/>
        <v>650</v>
      </c>
      <c r="AA17" s="4">
        <f t="shared" si="6"/>
        <v>660</v>
      </c>
      <c r="AB17" s="4">
        <f t="shared" si="6"/>
        <v>670</v>
      </c>
      <c r="AC17" s="4">
        <f t="shared" si="6"/>
        <v>690</v>
      </c>
      <c r="AD17" s="4">
        <f t="shared" si="6"/>
        <v>690</v>
      </c>
      <c r="AE17" s="4">
        <f t="shared" si="6"/>
        <v>710</v>
      </c>
      <c r="AF17" s="4">
        <f t="shared" si="6"/>
        <v>730</v>
      </c>
      <c r="AG17" s="4">
        <f t="shared" si="6"/>
        <v>750</v>
      </c>
      <c r="AH17" s="4">
        <f t="shared" si="7"/>
        <v>770</v>
      </c>
      <c r="AI17" s="4">
        <f t="shared" si="7"/>
        <v>790</v>
      </c>
      <c r="AJ17" s="4">
        <f t="shared" si="7"/>
        <v>790</v>
      </c>
      <c r="AK17" s="4">
        <f t="shared" si="7"/>
        <v>810</v>
      </c>
      <c r="AL17" s="4">
        <f t="shared" si="7"/>
        <v>820</v>
      </c>
      <c r="AM17" s="4">
        <f t="shared" si="7"/>
        <v>840</v>
      </c>
      <c r="AN17" s="1"/>
      <c r="AO17" s="4">
        <f t="shared" si="8"/>
        <v>5280</v>
      </c>
      <c r="AP17" s="4">
        <f t="shared" si="8"/>
        <v>7060</v>
      </c>
      <c r="AQ17" s="4">
        <f t="shared" si="8"/>
        <v>9060</v>
      </c>
      <c r="AR17" s="1"/>
      <c r="AS17" s="1"/>
    </row>
    <row r="18" spans="1:45" x14ac:dyDescent="0.2">
      <c r="A18" s="1"/>
      <c r="B18" s="5" t="s">
        <v>11</v>
      </c>
      <c r="C18" s="24" t="s">
        <v>12</v>
      </c>
      <c r="D18" s="4">
        <f t="shared" si="4"/>
        <v>54000</v>
      </c>
      <c r="E18" s="4">
        <f t="shared" si="4"/>
        <v>62000</v>
      </c>
      <c r="F18" s="4">
        <f t="shared" si="4"/>
        <v>64000</v>
      </c>
      <c r="G18" s="4">
        <f t="shared" si="4"/>
        <v>74000</v>
      </c>
      <c r="H18" s="4">
        <f t="shared" si="4"/>
        <v>75000</v>
      </c>
      <c r="I18" s="4">
        <f t="shared" si="4"/>
        <v>75000</v>
      </c>
      <c r="J18" s="4">
        <f t="shared" si="4"/>
        <v>76000</v>
      </c>
      <c r="K18" s="4">
        <f t="shared" si="4"/>
        <v>76000</v>
      </c>
      <c r="L18" s="4">
        <f t="shared" si="4"/>
        <v>76000</v>
      </c>
      <c r="M18" s="4">
        <f t="shared" si="4"/>
        <v>77000</v>
      </c>
      <c r="N18" s="4">
        <f t="shared" si="5"/>
        <v>78000</v>
      </c>
      <c r="O18" s="4">
        <f t="shared" si="5"/>
        <v>78000</v>
      </c>
      <c r="P18" s="4">
        <f t="shared" si="5"/>
        <v>79000</v>
      </c>
      <c r="Q18" s="4">
        <f t="shared" si="5"/>
        <v>79000</v>
      </c>
      <c r="R18" s="4">
        <f t="shared" si="5"/>
        <v>79000</v>
      </c>
      <c r="S18" s="4">
        <f t="shared" si="5"/>
        <v>79000</v>
      </c>
      <c r="T18" s="4">
        <f t="shared" si="5"/>
        <v>80000</v>
      </c>
      <c r="U18" s="4">
        <f t="shared" si="5"/>
        <v>80000</v>
      </c>
      <c r="V18" s="4">
        <f t="shared" si="5"/>
        <v>81000</v>
      </c>
      <c r="W18" s="4">
        <f t="shared" si="5"/>
        <v>81000</v>
      </c>
      <c r="X18" s="4">
        <f t="shared" si="6"/>
        <v>81000</v>
      </c>
      <c r="Y18" s="4">
        <f t="shared" si="6"/>
        <v>82000</v>
      </c>
      <c r="Z18" s="4">
        <f t="shared" si="6"/>
        <v>84000</v>
      </c>
      <c r="AA18" s="4">
        <f t="shared" si="6"/>
        <v>84000</v>
      </c>
      <c r="AB18" s="4">
        <f t="shared" si="6"/>
        <v>27000</v>
      </c>
      <c r="AC18" s="4">
        <f t="shared" si="6"/>
        <v>27000</v>
      </c>
      <c r="AD18" s="4">
        <f t="shared" si="6"/>
        <v>27000</v>
      </c>
      <c r="AE18" s="4">
        <f t="shared" si="6"/>
        <v>28000</v>
      </c>
      <c r="AF18" s="4">
        <f t="shared" si="6"/>
        <v>28000</v>
      </c>
      <c r="AG18" s="4">
        <f t="shared" si="6"/>
        <v>29000</v>
      </c>
      <c r="AH18" s="4">
        <f t="shared" si="7"/>
        <v>29000</v>
      </c>
      <c r="AI18" s="4">
        <f t="shared" si="7"/>
        <v>30000</v>
      </c>
      <c r="AJ18" s="4">
        <f t="shared" si="7"/>
        <v>30000</v>
      </c>
      <c r="AK18" s="4">
        <f t="shared" si="7"/>
        <v>30000</v>
      </c>
      <c r="AL18" s="4">
        <f t="shared" si="7"/>
        <v>31000</v>
      </c>
      <c r="AM18" s="4">
        <f t="shared" si="7"/>
        <v>31000</v>
      </c>
      <c r="AN18" s="1"/>
      <c r="AO18" s="4">
        <f t="shared" si="8"/>
        <v>865000</v>
      </c>
      <c r="AP18" s="4">
        <f t="shared" si="8"/>
        <v>969000</v>
      </c>
      <c r="AQ18" s="4">
        <f t="shared" si="8"/>
        <v>347000</v>
      </c>
      <c r="AR18" s="1"/>
      <c r="AS18" s="1"/>
    </row>
    <row r="19" spans="1:45" x14ac:dyDescent="0.2">
      <c r="A19" s="1"/>
      <c r="B19" s="3" t="s">
        <v>0</v>
      </c>
      <c r="C19" s="23"/>
      <c r="D19" s="2">
        <f t="shared" ref="D19:AM19" si="9">SUM(D16:D18)</f>
        <v>81380</v>
      </c>
      <c r="E19" s="2">
        <f t="shared" si="9"/>
        <v>89380</v>
      </c>
      <c r="F19" s="2">
        <f t="shared" si="9"/>
        <v>91400</v>
      </c>
      <c r="G19" s="2">
        <f t="shared" si="9"/>
        <v>101390</v>
      </c>
      <c r="H19" s="2">
        <f t="shared" si="9"/>
        <v>103420</v>
      </c>
      <c r="I19" s="2">
        <f t="shared" si="9"/>
        <v>103430</v>
      </c>
      <c r="J19" s="2">
        <f t="shared" si="9"/>
        <v>104450</v>
      </c>
      <c r="K19" s="2">
        <f t="shared" si="9"/>
        <v>104960</v>
      </c>
      <c r="L19" s="2">
        <f t="shared" si="9"/>
        <v>104980</v>
      </c>
      <c r="M19" s="2">
        <f t="shared" si="9"/>
        <v>106990</v>
      </c>
      <c r="N19" s="2">
        <f t="shared" si="9"/>
        <v>107990</v>
      </c>
      <c r="O19" s="2">
        <f t="shared" si="9"/>
        <v>108010</v>
      </c>
      <c r="P19" s="2">
        <f t="shared" si="9"/>
        <v>109520</v>
      </c>
      <c r="Q19" s="2">
        <f t="shared" si="9"/>
        <v>109530</v>
      </c>
      <c r="R19" s="2">
        <f t="shared" si="9"/>
        <v>146040</v>
      </c>
      <c r="S19" s="2">
        <f t="shared" si="9"/>
        <v>110550</v>
      </c>
      <c r="T19" s="2">
        <f t="shared" si="9"/>
        <v>111560</v>
      </c>
      <c r="U19" s="2">
        <f t="shared" si="9"/>
        <v>112080</v>
      </c>
      <c r="V19" s="2">
        <f t="shared" si="9"/>
        <v>113100</v>
      </c>
      <c r="W19" s="2">
        <f t="shared" si="9"/>
        <v>113110</v>
      </c>
      <c r="X19" s="2">
        <f t="shared" si="9"/>
        <v>114120</v>
      </c>
      <c r="Y19" s="2">
        <f t="shared" si="9"/>
        <v>115140</v>
      </c>
      <c r="Z19" s="2">
        <f t="shared" si="9"/>
        <v>117650</v>
      </c>
      <c r="AA19" s="2">
        <f t="shared" si="9"/>
        <v>117660</v>
      </c>
      <c r="AB19" s="2">
        <f t="shared" si="9"/>
        <v>61170</v>
      </c>
      <c r="AC19" s="2">
        <f t="shared" si="9"/>
        <v>61690</v>
      </c>
      <c r="AD19" s="2">
        <f t="shared" si="9"/>
        <v>61690</v>
      </c>
      <c r="AE19" s="2">
        <f t="shared" si="9"/>
        <v>62710</v>
      </c>
      <c r="AF19" s="2">
        <f t="shared" si="9"/>
        <v>63230</v>
      </c>
      <c r="AG19" s="2">
        <f t="shared" si="9"/>
        <v>64750</v>
      </c>
      <c r="AH19" s="2">
        <f t="shared" si="9"/>
        <v>65270</v>
      </c>
      <c r="AI19" s="2">
        <f t="shared" si="9"/>
        <v>66790</v>
      </c>
      <c r="AJ19" s="2">
        <f t="shared" si="9"/>
        <v>66790</v>
      </c>
      <c r="AK19" s="2">
        <f t="shared" si="9"/>
        <v>67310</v>
      </c>
      <c r="AL19" s="2">
        <f t="shared" si="9"/>
        <v>68820</v>
      </c>
      <c r="AM19" s="2">
        <f t="shared" si="9"/>
        <v>68840</v>
      </c>
      <c r="AN19" s="1"/>
      <c r="AO19" s="2">
        <f>SUM(AO16:AO18)</f>
        <v>1207780</v>
      </c>
      <c r="AP19" s="2">
        <f>SUM(AP16:AP18)</f>
        <v>1390060</v>
      </c>
      <c r="AQ19" s="2">
        <f>SUM(AQ16:AQ18)</f>
        <v>779060</v>
      </c>
      <c r="AR19" s="1"/>
      <c r="AS19" s="1"/>
    </row>
    <row r="20" spans="1:45" x14ac:dyDescent="0.2">
      <c r="A20" s="1"/>
      <c r="B20" s="19" t="s">
        <v>17</v>
      </c>
      <c r="C20" s="23"/>
      <c r="D20" s="21">
        <f t="shared" ref="D20:AM20" si="10">D19/D4</f>
        <v>0.66666666666666663</v>
      </c>
      <c r="E20" s="21">
        <f t="shared" si="10"/>
        <v>0.66666666666666663</v>
      </c>
      <c r="F20" s="21">
        <f t="shared" si="10"/>
        <v>0.66666666666666663</v>
      </c>
      <c r="G20" s="21">
        <f t="shared" si="10"/>
        <v>0.66666666666666663</v>
      </c>
      <c r="H20" s="21">
        <f t="shared" si="10"/>
        <v>0.66666666666666663</v>
      </c>
      <c r="I20" s="21">
        <f t="shared" si="10"/>
        <v>0.66666666666666663</v>
      </c>
      <c r="J20" s="21">
        <f t="shared" si="10"/>
        <v>0.66666666666666663</v>
      </c>
      <c r="K20" s="21">
        <f t="shared" si="10"/>
        <v>0.66666666666666663</v>
      </c>
      <c r="L20" s="21">
        <f t="shared" si="10"/>
        <v>0.66666666666666663</v>
      </c>
      <c r="M20" s="21">
        <f t="shared" si="10"/>
        <v>0.66666666666666663</v>
      </c>
      <c r="N20" s="21">
        <f t="shared" si="10"/>
        <v>0.66666666666666663</v>
      </c>
      <c r="O20" s="21">
        <f t="shared" si="10"/>
        <v>0.66666666666666663</v>
      </c>
      <c r="P20" s="21">
        <f t="shared" si="10"/>
        <v>0.54759999999999998</v>
      </c>
      <c r="Q20" s="21">
        <f t="shared" si="10"/>
        <v>0.66666666666666663</v>
      </c>
      <c r="R20" s="21">
        <f t="shared" si="10"/>
        <v>0.58416000000000001</v>
      </c>
      <c r="S20" s="21">
        <f t="shared" si="10"/>
        <v>0.66666666666666663</v>
      </c>
      <c r="T20" s="21">
        <f t="shared" si="10"/>
        <v>0.66666666666666663</v>
      </c>
      <c r="U20" s="21">
        <f t="shared" si="10"/>
        <v>0.66666666666666663</v>
      </c>
      <c r="V20" s="21">
        <f t="shared" si="10"/>
        <v>0.66666666666666663</v>
      </c>
      <c r="W20" s="21">
        <f t="shared" si="10"/>
        <v>0.66666666666666663</v>
      </c>
      <c r="X20" s="21">
        <f t="shared" si="10"/>
        <v>0.66666666666666663</v>
      </c>
      <c r="Y20" s="21">
        <f t="shared" si="10"/>
        <v>0.66666666666666663</v>
      </c>
      <c r="Z20" s="21">
        <f t="shared" si="10"/>
        <v>0.66666666666666663</v>
      </c>
      <c r="AA20" s="21">
        <f t="shared" si="10"/>
        <v>0.66666666666666663</v>
      </c>
      <c r="AB20" s="21">
        <f t="shared" si="10"/>
        <v>0.66666666666666663</v>
      </c>
      <c r="AC20" s="21">
        <f t="shared" si="10"/>
        <v>0.66666666666666663</v>
      </c>
      <c r="AD20" s="21">
        <f t="shared" si="10"/>
        <v>0.66666666666666663</v>
      </c>
      <c r="AE20" s="21">
        <f t="shared" si="10"/>
        <v>0.66666666666666663</v>
      </c>
      <c r="AF20" s="21">
        <f t="shared" si="10"/>
        <v>0.66666666666666663</v>
      </c>
      <c r="AG20" s="21">
        <f t="shared" si="10"/>
        <v>0.66666666666666663</v>
      </c>
      <c r="AH20" s="21">
        <f t="shared" si="10"/>
        <v>0.66666666666666663</v>
      </c>
      <c r="AI20" s="21">
        <f t="shared" si="10"/>
        <v>0.66666666666666663</v>
      </c>
      <c r="AJ20" s="21">
        <f t="shared" si="10"/>
        <v>0.66666666666666663</v>
      </c>
      <c r="AK20" s="21">
        <f t="shared" si="10"/>
        <v>0.66666666666666663</v>
      </c>
      <c r="AL20" s="21">
        <f t="shared" si="10"/>
        <v>0.66666666666666663</v>
      </c>
      <c r="AM20" s="21">
        <f t="shared" si="10"/>
        <v>0.66666666666666663</v>
      </c>
      <c r="AN20" s="20"/>
      <c r="AO20" s="22">
        <f>AO19/AO4</f>
        <v>0.66666666666666663</v>
      </c>
      <c r="AP20" s="22">
        <f>AP19/AP4</f>
        <v>0.6460137097711165</v>
      </c>
      <c r="AQ20" s="22">
        <f>AQ19/AQ4</f>
        <v>0.66666666666666663</v>
      </c>
      <c r="AR20" s="1"/>
      <c r="AS20" s="1"/>
    </row>
    <row r="21" spans="1:45" s="20" customFormat="1" x14ac:dyDescent="0.2">
      <c r="C21" s="26"/>
    </row>
    <row r="24" spans="1:45" x14ac:dyDescent="0.2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2024-01-13T01:03:50Z</dcterms:created>
  <dcterms:modified xsi:type="dcterms:W3CDTF">2024-03-25T16:06:02Z</dcterms:modified>
</cp:coreProperties>
</file>