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sonchan/Desktop/Subset Labs Inc./Consulting/0. Free Spreadsheets Templates/"/>
    </mc:Choice>
  </mc:AlternateContent>
  <xr:revisionPtr revIDLastSave="0" documentId="13_ncr:1_{F5668808-AECF-9642-BFF2-E7A4116392CF}" xr6:coauthVersionLast="47" xr6:coauthVersionMax="47" xr10:uidLastSave="{00000000-0000-0000-0000-000000000000}"/>
  <bookViews>
    <workbookView xWindow="0" yWindow="760" windowWidth="34560" windowHeight="21580" xr2:uid="{00000000-000D-0000-FFFF-FFFF00000000}"/>
  </bookViews>
  <sheets>
    <sheet name="Waterfall $" sheetId="3" r:id="rId1"/>
  </sheets>
  <definedNames>
    <definedName name="_xlnm.Print_Area" localSheetId="0">'Waterfall $'!$A:$K</definedName>
    <definedName name="valuevx">42.314159</definedName>
    <definedName name="vertex42_copyright" hidden="1">"© 2015 Vertex42 LLC"</definedName>
    <definedName name="vertex42_id" hidden="1">"waterfall-chart.xlsx"</definedName>
    <definedName name="vertex42_title" hidden="1">"Waterfall Chart Template"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3" l="1"/>
  <c r="H28" i="3"/>
  <c r="H29" i="3"/>
  <c r="H30" i="3"/>
  <c r="H31" i="3"/>
  <c r="H32" i="3"/>
  <c r="H33" i="3"/>
  <c r="H34" i="3"/>
  <c r="H35" i="3"/>
  <c r="H36" i="3"/>
  <c r="H37" i="3"/>
  <c r="E28" i="3"/>
  <c r="I28" i="3"/>
  <c r="D28" i="3"/>
  <c r="G28" i="3" s="1"/>
  <c r="J27" i="3"/>
  <c r="J29" i="3"/>
  <c r="J31" i="3"/>
  <c r="J33" i="3"/>
  <c r="J35" i="3"/>
  <c r="J37" i="3"/>
  <c r="K37" i="3"/>
  <c r="I37" i="3"/>
  <c r="E36" i="3"/>
  <c r="I36" i="3"/>
  <c r="I35" i="3"/>
  <c r="E34" i="3"/>
  <c r="I33" i="3"/>
  <c r="E32" i="3"/>
  <c r="I32" i="3"/>
  <c r="I31" i="3"/>
  <c r="E30" i="3"/>
  <c r="I30" i="3"/>
  <c r="I29" i="3"/>
  <c r="I27" i="3"/>
  <c r="G27" i="3"/>
  <c r="F27" i="3"/>
  <c r="D27" i="3"/>
  <c r="K27" i="3" s="1"/>
  <c r="F28" i="3" l="1"/>
  <c r="J28" i="3"/>
  <c r="K28" i="3"/>
  <c r="I34" i="3"/>
  <c r="E27" i="3"/>
  <c r="D29" i="3" l="1"/>
  <c r="K29" i="3" s="1"/>
  <c r="G29" i="3" l="1"/>
  <c r="F29" i="3"/>
  <c r="E29" i="3"/>
  <c r="D30" i="3"/>
  <c r="K30" i="3" l="1"/>
  <c r="J30" i="3"/>
  <c r="G30" i="3"/>
  <c r="F30" i="3"/>
  <c r="D31" i="3"/>
  <c r="K31" i="3" s="1"/>
  <c r="G31" i="3" l="1"/>
  <c r="F31" i="3"/>
  <c r="E31" i="3"/>
  <c r="D32" i="3"/>
  <c r="K32" i="3" l="1"/>
  <c r="J32" i="3"/>
  <c r="F32" i="3"/>
  <c r="D33" i="3"/>
  <c r="K33" i="3" s="1"/>
  <c r="G32" i="3"/>
  <c r="E33" i="3" l="1"/>
  <c r="F33" i="3"/>
  <c r="G33" i="3"/>
  <c r="D34" i="3"/>
  <c r="K34" i="3" l="1"/>
  <c r="J34" i="3"/>
  <c r="F34" i="3"/>
  <c r="D35" i="3"/>
  <c r="K35" i="3" s="1"/>
  <c r="G34" i="3"/>
  <c r="F35" i="3" l="1"/>
  <c r="E35" i="3"/>
  <c r="G35" i="3"/>
  <c r="D36" i="3"/>
  <c r="K36" i="3" l="1"/>
  <c r="J36" i="3"/>
  <c r="G36" i="3"/>
  <c r="F36" i="3"/>
  <c r="D37" i="3"/>
  <c r="G37" i="3" l="1"/>
  <c r="E37" i="3"/>
  <c r="F3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Vertex42</author>
  </authors>
  <commentList>
    <comment ref="B26" authorId="0" shapeId="0" xr:uid="{9B405B83-2E35-2043-BC19-D5A92564E504}">
      <text>
        <r>
          <rPr>
            <b/>
            <sz val="8"/>
            <color rgb="FF000000"/>
            <rFont val="Tahoma"/>
            <family val="2"/>
          </rPr>
          <t>Pillars: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Place a letter "x" in this column to display the Flow value as a full-length bar or column. Except for the Start column, the Delta for a pillar should be zero (0).</t>
        </r>
      </text>
    </comment>
    <comment ref="C26" authorId="0" shapeId="0" xr:uid="{91955398-3F23-C743-A678-53D47F1E23D7}">
      <text>
        <r>
          <rPr>
            <b/>
            <sz val="8"/>
            <color rgb="FF000000"/>
            <rFont val="Tahoma"/>
            <family val="2"/>
          </rPr>
          <t>Delta: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Enter the positive and negative adjustments in this column, or zero (0) for a pillar.</t>
        </r>
      </text>
    </comment>
    <comment ref="D26" authorId="0" shapeId="0" xr:uid="{6E50358A-D441-8548-A339-38C2BA8DBCB0}">
      <text>
        <r>
          <rPr>
            <b/>
            <sz val="8"/>
            <color rgb="FF000000"/>
            <rFont val="Tahoma"/>
            <family val="2"/>
          </rPr>
          <t>Flow: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This column is labled "Flow" because in many waterfall charts, this would represent "Cash Flow."</t>
        </r>
      </text>
    </comment>
  </commentList>
</comments>
</file>

<file path=xl/sharedStrings.xml><?xml version="1.0" encoding="utf-8"?>
<sst xmlns="http://schemas.openxmlformats.org/spreadsheetml/2006/main" count="28" uniqueCount="23">
  <si>
    <t>Fulfillment Cost</t>
  </si>
  <si>
    <t>x</t>
  </si>
  <si>
    <t>Lines</t>
  </si>
  <si>
    <t>Invisible</t>
  </si>
  <si>
    <t>Delta-</t>
  </si>
  <si>
    <t>Delta+</t>
  </si>
  <si>
    <t>Base-</t>
  </si>
  <si>
    <t>Base+</t>
  </si>
  <si>
    <t>Pillars</t>
  </si>
  <si>
    <t>Flow</t>
  </si>
  <si>
    <t>Delta</t>
  </si>
  <si>
    <t>Pillar</t>
  </si>
  <si>
    <t>Label</t>
  </si>
  <si>
    <t>Sales and Marketing</t>
  </si>
  <si>
    <t>COGS</t>
  </si>
  <si>
    <t>Payroll</t>
  </si>
  <si>
    <t>Other Expenses</t>
  </si>
  <si>
    <t>Revenue</t>
  </si>
  <si>
    <t>Contribution Margin 5</t>
  </si>
  <si>
    <t>Profit 1</t>
  </si>
  <si>
    <t>Profit 2</t>
  </si>
  <si>
    <t>Profit 3</t>
  </si>
  <si>
    <t>Profit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</si>
</sst>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165" formatCode="#,##0\ _€"/>
    <numFmt numFmtId="166" formatCode="_(&quot;$&quot;* #,##0.0_);_(&quot;$&quot;* \(#,##0.0\);_(&quot;$&quot;* &quot;-&quot;??_);_(@_)"/>
    <numFmt numFmtId="168" formatCode="0.0"/>
  </numFmts>
  <fonts count="1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u/>
      <sz val="10"/>
      <color indexed="12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3" fillId="0" borderId="0" xfId="2" applyFont="1"/>
    <xf numFmtId="0" fontId="4" fillId="0" borderId="0" xfId="2" applyFont="1"/>
    <xf numFmtId="0" fontId="9" fillId="0" borderId="0" xfId="0" applyFont="1"/>
    <xf numFmtId="0" fontId="10" fillId="3" borderId="0" xfId="2" applyFont="1" applyFill="1"/>
    <xf numFmtId="0" fontId="11" fillId="3" borderId="0" xfId="2" applyFont="1" applyFill="1" applyAlignment="1">
      <alignment horizontal="center"/>
    </xf>
    <xf numFmtId="0" fontId="11" fillId="3" borderId="0" xfId="2" applyFont="1" applyFill="1" applyAlignment="1">
      <alignment horizontal="right"/>
    </xf>
    <xf numFmtId="0" fontId="12" fillId="2" borderId="1" xfId="2" applyFont="1" applyFill="1" applyBorder="1"/>
    <xf numFmtId="0" fontId="13" fillId="0" borderId="1" xfId="2" applyFont="1" applyBorder="1"/>
    <xf numFmtId="0" fontId="14" fillId="0" borderId="0" xfId="2" applyFont="1" applyAlignment="1">
      <alignment horizontal="left"/>
    </xf>
    <xf numFmtId="0" fontId="8" fillId="0" borderId="0" xfId="2" applyFont="1"/>
    <xf numFmtId="0" fontId="5" fillId="0" borderId="0" xfId="3" applyFont="1" applyAlignment="1" applyProtection="1"/>
    <xf numFmtId="165" fontId="9" fillId="0" borderId="0" xfId="0" applyNumberFormat="1" applyFont="1"/>
    <xf numFmtId="5" fontId="9" fillId="0" borderId="0" xfId="0" applyNumberFormat="1" applyFont="1"/>
    <xf numFmtId="168" fontId="13" fillId="2" borderId="0" xfId="2" applyNumberFormat="1" applyFont="1" applyFill="1" applyAlignment="1">
      <alignment horizontal="right"/>
    </xf>
    <xf numFmtId="168" fontId="13" fillId="2" borderId="0" xfId="2" applyNumberFormat="1" applyFont="1" applyFill="1" applyAlignment="1">
      <alignment horizontal="right" shrinkToFit="1"/>
    </xf>
    <xf numFmtId="168" fontId="13" fillId="0" borderId="0" xfId="2" applyNumberFormat="1" applyFont="1" applyAlignment="1">
      <alignment horizontal="right"/>
    </xf>
    <xf numFmtId="168" fontId="13" fillId="0" borderId="0" xfId="2" applyNumberFormat="1" applyFont="1" applyAlignment="1">
      <alignment horizontal="right" shrinkToFit="1"/>
    </xf>
    <xf numFmtId="0" fontId="15" fillId="2" borderId="1" xfId="2" applyFont="1" applyFill="1" applyBorder="1" applyAlignment="1">
      <alignment horizontal="center"/>
    </xf>
    <xf numFmtId="166" fontId="16" fillId="2" borderId="1" xfId="1" applyNumberFormat="1" applyFont="1" applyFill="1" applyBorder="1"/>
    <xf numFmtId="0" fontId="15" fillId="0" borderId="1" xfId="2" applyFont="1" applyBorder="1" applyAlignment="1">
      <alignment horizontal="center"/>
    </xf>
    <xf numFmtId="166" fontId="15" fillId="0" borderId="1" xfId="1" applyNumberFormat="1" applyFont="1" applyBorder="1"/>
  </cellXfs>
  <cellStyles count="4">
    <cellStyle name="Currency" xfId="1" builtinId="4"/>
    <cellStyle name="Hyperlink" xfId="3" builtinId="8"/>
    <cellStyle name="Normal" xfId="0" builtinId="0"/>
    <cellStyle name="Normal 2" xfId="2" xr:uid="{7FB32EEB-C0C1-994F-8153-0D6728EA10E6}"/>
  </cellStyles>
  <dxfs count="1"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895787279472525E-2"/>
          <c:y val="0.10342582177227846"/>
          <c:w val="0.88098540301039785"/>
          <c:h val="0.648207099112610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'Waterfall $'!$E$26</c:f>
              <c:strCache>
                <c:ptCount val="1"/>
                <c:pt idx="0">
                  <c:v>Pillars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Lbls>
            <c:numFmt formatCode="&quot;$&quot;#,##0.00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'Waterfall $'!$A$27:$A$37</c:f>
              <c:strCache>
                <c:ptCount val="11"/>
                <c:pt idx="0">
                  <c:v>Revenue</c:v>
                </c:pt>
                <c:pt idx="1">
                  <c:v>COGS</c:v>
                </c:pt>
                <c:pt idx="2">
                  <c:v>Profit 1</c:v>
                </c:pt>
                <c:pt idx="3">
                  <c:v>Fulfillment Cost</c:v>
                </c:pt>
                <c:pt idx="4">
                  <c:v>Profit 2</c:v>
                </c:pt>
                <c:pt idx="5">
                  <c:v>Sales and Marketing</c:v>
                </c:pt>
                <c:pt idx="6">
                  <c:v>Profit 3</c:v>
                </c:pt>
                <c:pt idx="7">
                  <c:v>Payroll</c:v>
                </c:pt>
                <c:pt idx="8">
                  <c:v>Profit 4</c:v>
                </c:pt>
                <c:pt idx="9">
                  <c:v>Other Expenses</c:v>
                </c:pt>
                <c:pt idx="10">
                  <c:v>Contribution Margin 5</c:v>
                </c:pt>
              </c:strCache>
            </c:strRef>
          </c:cat>
          <c:val>
            <c:numRef>
              <c:f>'Waterfall $'!$E$27:$E$37</c:f>
              <c:numCache>
                <c:formatCode>0.0</c:formatCode>
                <c:ptCount val="11"/>
                <c:pt idx="0">
                  <c:v>400</c:v>
                </c:pt>
                <c:pt idx="1">
                  <c:v>#N/A</c:v>
                </c:pt>
                <c:pt idx="2">
                  <c:v>370</c:v>
                </c:pt>
                <c:pt idx="3">
                  <c:v>#N/A</c:v>
                </c:pt>
                <c:pt idx="4">
                  <c:v>270</c:v>
                </c:pt>
                <c:pt idx="5">
                  <c:v>#N/A</c:v>
                </c:pt>
                <c:pt idx="6">
                  <c:v>190</c:v>
                </c:pt>
                <c:pt idx="7">
                  <c:v>#N/A</c:v>
                </c:pt>
                <c:pt idx="8">
                  <c:v>90</c:v>
                </c:pt>
                <c:pt idx="9">
                  <c:v>#N/A</c:v>
                </c:pt>
                <c:pt idx="10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64-5148-ABFF-6FCE7E6A37AA}"/>
            </c:ext>
          </c:extLst>
        </c:ser>
        <c:ser>
          <c:idx val="1"/>
          <c:order val="1"/>
          <c:tx>
            <c:strRef>
              <c:f>'Waterfall $'!$J$26</c:f>
              <c:strCache>
                <c:ptCount val="1"/>
                <c:pt idx="0">
                  <c:v>Invisible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'Waterfall $'!$A$27:$A$37</c:f>
              <c:strCache>
                <c:ptCount val="11"/>
                <c:pt idx="0">
                  <c:v>Revenue</c:v>
                </c:pt>
                <c:pt idx="1">
                  <c:v>COGS</c:v>
                </c:pt>
                <c:pt idx="2">
                  <c:v>Profit 1</c:v>
                </c:pt>
                <c:pt idx="3">
                  <c:v>Fulfillment Cost</c:v>
                </c:pt>
                <c:pt idx="4">
                  <c:v>Profit 2</c:v>
                </c:pt>
                <c:pt idx="5">
                  <c:v>Sales and Marketing</c:v>
                </c:pt>
                <c:pt idx="6">
                  <c:v>Profit 3</c:v>
                </c:pt>
                <c:pt idx="7">
                  <c:v>Payroll</c:v>
                </c:pt>
                <c:pt idx="8">
                  <c:v>Profit 4</c:v>
                </c:pt>
                <c:pt idx="9">
                  <c:v>Other Expenses</c:v>
                </c:pt>
                <c:pt idx="10">
                  <c:v>Contribution Margin 5</c:v>
                </c:pt>
              </c:strCache>
            </c:strRef>
          </c:cat>
          <c:val>
            <c:numRef>
              <c:f>'Waterfall $'!$J$27:$J$37</c:f>
              <c:numCache>
                <c:formatCode>0.0</c:formatCode>
                <c:ptCount val="11"/>
                <c:pt idx="0">
                  <c:v>#N/A</c:v>
                </c:pt>
                <c:pt idx="1">
                  <c:v>400</c:v>
                </c:pt>
                <c:pt idx="2">
                  <c:v>#N/A</c:v>
                </c:pt>
                <c:pt idx="3">
                  <c:v>370</c:v>
                </c:pt>
                <c:pt idx="4">
                  <c:v>#N/A</c:v>
                </c:pt>
                <c:pt idx="5">
                  <c:v>270</c:v>
                </c:pt>
                <c:pt idx="6">
                  <c:v>#N/A</c:v>
                </c:pt>
                <c:pt idx="7">
                  <c:v>190</c:v>
                </c:pt>
                <c:pt idx="8">
                  <c:v>#N/A</c:v>
                </c:pt>
                <c:pt idx="9">
                  <c:v>90</c:v>
                </c:pt>
                <c:pt idx="1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64-5148-ABFF-6FCE7E6A37AA}"/>
            </c:ext>
          </c:extLst>
        </c:ser>
        <c:ser>
          <c:idx val="5"/>
          <c:order val="2"/>
          <c:tx>
            <c:strRef>
              <c:f>'Waterfall $'!$H$26</c:f>
              <c:strCache>
                <c:ptCount val="1"/>
                <c:pt idx="0">
                  <c:v>Delta+</c:v>
                </c:pt>
              </c:strCache>
            </c:strRef>
          </c:tx>
          <c:spPr>
            <a:noFill/>
            <a:ln w="28575">
              <a:noFill/>
            </a:ln>
          </c:spPr>
          <c:invertIfNegative val="0"/>
          <c:dLbls>
            <c:numFmt formatCode="\+#,##0;\-#,##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'Waterfall $'!$H$27:$H$37</c:f>
              <c:numCache>
                <c:formatCode>0.0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64-5148-ABFF-6FCE7E6A37AA}"/>
            </c:ext>
          </c:extLst>
        </c:ser>
        <c:ser>
          <c:idx val="6"/>
          <c:order val="3"/>
          <c:tx>
            <c:strRef>
              <c:f>'Waterfall $'!$I$26</c:f>
              <c:strCache>
                <c:ptCount val="1"/>
                <c:pt idx="0">
                  <c:v>Delta-</c:v>
                </c:pt>
              </c:strCache>
            </c:strRef>
          </c:tx>
          <c:spPr>
            <a:noFill/>
            <a:ln w="28575">
              <a:noFill/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'Waterfall $'!$I$27:$I$37</c:f>
              <c:numCache>
                <c:formatCode>0.0</c:formatCode>
                <c:ptCount val="11"/>
                <c:pt idx="0">
                  <c:v>#N/A</c:v>
                </c:pt>
                <c:pt idx="1">
                  <c:v>30</c:v>
                </c:pt>
                <c:pt idx="2">
                  <c:v>#N/A</c:v>
                </c:pt>
                <c:pt idx="3">
                  <c:v>100</c:v>
                </c:pt>
                <c:pt idx="4">
                  <c:v>#N/A</c:v>
                </c:pt>
                <c:pt idx="5">
                  <c:v>80</c:v>
                </c:pt>
                <c:pt idx="6">
                  <c:v>#N/A</c:v>
                </c:pt>
                <c:pt idx="7">
                  <c:v>100</c:v>
                </c:pt>
                <c:pt idx="8">
                  <c:v>#N/A</c:v>
                </c:pt>
                <c:pt idx="9">
                  <c:v>15</c:v>
                </c:pt>
                <c:pt idx="1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64-5148-ABFF-6FCE7E6A3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0497920"/>
        <c:axId val="190499456"/>
      </c:barChart>
      <c:lineChart>
        <c:grouping val="standard"/>
        <c:varyColors val="0"/>
        <c:ser>
          <c:idx val="2"/>
          <c:order val="4"/>
          <c:tx>
            <c:strRef>
              <c:f>'Waterfall $'!$F$26</c:f>
              <c:strCache>
                <c:ptCount val="1"/>
                <c:pt idx="0">
                  <c:v>Base+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'Waterfall $'!$H$27:$H$37</c:f>
                <c:numCache>
                  <c:formatCode>General</c:formatCode>
                  <c:ptCount val="11"/>
                  <c:pt idx="0">
                    <c:v>#N/A</c:v>
                  </c:pt>
                  <c:pt idx="1">
                    <c:v>#N/A</c:v>
                  </c:pt>
                  <c:pt idx="2">
                    <c:v>#N/A</c:v>
                  </c:pt>
                  <c:pt idx="3">
                    <c:v>#N/A</c:v>
                  </c:pt>
                  <c:pt idx="4">
                    <c:v>#N/A</c:v>
                  </c:pt>
                  <c:pt idx="5">
                    <c:v>#N/A</c:v>
                  </c:pt>
                  <c:pt idx="6">
                    <c:v>#N/A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</c:numCache>
              </c:numRef>
            </c:minus>
            <c:spPr>
              <a:ln w="317500">
                <a:solidFill>
                  <a:schemeClr val="accent3"/>
                </a:solidFill>
              </a:ln>
            </c:spPr>
          </c:errBars>
          <c:cat>
            <c:strRef>
              <c:f>'Waterfall $'!$A$27:$A$37</c:f>
              <c:strCache>
                <c:ptCount val="11"/>
                <c:pt idx="0">
                  <c:v>Revenue</c:v>
                </c:pt>
                <c:pt idx="1">
                  <c:v>COGS</c:v>
                </c:pt>
                <c:pt idx="2">
                  <c:v>Profit 1</c:v>
                </c:pt>
                <c:pt idx="3">
                  <c:v>Fulfillment Cost</c:v>
                </c:pt>
                <c:pt idx="4">
                  <c:v>Profit 2</c:v>
                </c:pt>
                <c:pt idx="5">
                  <c:v>Sales and Marketing</c:v>
                </c:pt>
                <c:pt idx="6">
                  <c:v>Profit 3</c:v>
                </c:pt>
                <c:pt idx="7">
                  <c:v>Payroll</c:v>
                </c:pt>
                <c:pt idx="8">
                  <c:v>Profit 4</c:v>
                </c:pt>
                <c:pt idx="9">
                  <c:v>Other Expenses</c:v>
                </c:pt>
                <c:pt idx="10">
                  <c:v>Contribution Margin 5</c:v>
                </c:pt>
              </c:strCache>
            </c:strRef>
          </c:cat>
          <c:val>
            <c:numRef>
              <c:f>'Waterfall $'!$F$27:$F$37</c:f>
              <c:numCache>
                <c:formatCode>0.0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764-5148-ABFF-6FCE7E6A37AA}"/>
            </c:ext>
          </c:extLst>
        </c:ser>
        <c:ser>
          <c:idx val="3"/>
          <c:order val="5"/>
          <c:tx>
            <c:strRef>
              <c:f>'Waterfall $'!$G$26</c:f>
              <c:strCache>
                <c:ptCount val="1"/>
                <c:pt idx="0">
                  <c:v>Base-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Ref>
                <c:f>'Waterfall $'!$I$27:$I$37</c:f>
                <c:numCache>
                  <c:formatCode>General</c:formatCode>
                  <c:ptCount val="11"/>
                  <c:pt idx="0">
                    <c:v>#N/A</c:v>
                  </c:pt>
                  <c:pt idx="1">
                    <c:v>30</c:v>
                  </c:pt>
                  <c:pt idx="2">
                    <c:v>#N/A</c:v>
                  </c:pt>
                  <c:pt idx="3">
                    <c:v>100</c:v>
                  </c:pt>
                  <c:pt idx="4">
                    <c:v>#N/A</c:v>
                  </c:pt>
                  <c:pt idx="5">
                    <c:v>80</c:v>
                  </c:pt>
                  <c:pt idx="6">
                    <c:v>#N/A</c:v>
                  </c:pt>
                  <c:pt idx="7">
                    <c:v>100</c:v>
                  </c:pt>
                  <c:pt idx="8">
                    <c:v>#N/A</c:v>
                  </c:pt>
                  <c:pt idx="9">
                    <c:v>15</c:v>
                  </c:pt>
                  <c:pt idx="10">
                    <c:v>#N/A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317500">
                <a:solidFill>
                  <a:schemeClr val="accent4"/>
                </a:solidFill>
              </a:ln>
            </c:spPr>
          </c:errBars>
          <c:cat>
            <c:strRef>
              <c:f>'Waterfall $'!$A$27:$A$37</c:f>
              <c:strCache>
                <c:ptCount val="11"/>
                <c:pt idx="0">
                  <c:v>Revenue</c:v>
                </c:pt>
                <c:pt idx="1">
                  <c:v>COGS</c:v>
                </c:pt>
                <c:pt idx="2">
                  <c:v>Profit 1</c:v>
                </c:pt>
                <c:pt idx="3">
                  <c:v>Fulfillment Cost</c:v>
                </c:pt>
                <c:pt idx="4">
                  <c:v>Profit 2</c:v>
                </c:pt>
                <c:pt idx="5">
                  <c:v>Sales and Marketing</c:v>
                </c:pt>
                <c:pt idx="6">
                  <c:v>Profit 3</c:v>
                </c:pt>
                <c:pt idx="7">
                  <c:v>Payroll</c:v>
                </c:pt>
                <c:pt idx="8">
                  <c:v>Profit 4</c:v>
                </c:pt>
                <c:pt idx="9">
                  <c:v>Other Expenses</c:v>
                </c:pt>
                <c:pt idx="10">
                  <c:v>Contribution Margin 5</c:v>
                </c:pt>
              </c:strCache>
            </c:strRef>
          </c:cat>
          <c:val>
            <c:numRef>
              <c:f>'Waterfall $'!$G$27:$G$37</c:f>
              <c:numCache>
                <c:formatCode>0.0</c:formatCode>
                <c:ptCount val="11"/>
                <c:pt idx="0">
                  <c:v>#N/A</c:v>
                </c:pt>
                <c:pt idx="1">
                  <c:v>370</c:v>
                </c:pt>
                <c:pt idx="2">
                  <c:v>#N/A</c:v>
                </c:pt>
                <c:pt idx="3">
                  <c:v>270</c:v>
                </c:pt>
                <c:pt idx="4">
                  <c:v>#N/A</c:v>
                </c:pt>
                <c:pt idx="5">
                  <c:v>190</c:v>
                </c:pt>
                <c:pt idx="6">
                  <c:v>#N/A</c:v>
                </c:pt>
                <c:pt idx="7">
                  <c:v>90</c:v>
                </c:pt>
                <c:pt idx="8">
                  <c:v>#N/A</c:v>
                </c:pt>
                <c:pt idx="9">
                  <c:v>75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764-5148-ABFF-6FCE7E6A37AA}"/>
            </c:ext>
          </c:extLst>
        </c:ser>
        <c:ser>
          <c:idx val="7"/>
          <c:order val="7"/>
          <c:tx>
            <c:strRef>
              <c:f>'Waterfall $'!$D$26</c:f>
              <c:strCache>
                <c:ptCount val="1"/>
                <c:pt idx="0">
                  <c:v>Flow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val>
            <c:numRef>
              <c:f>'Waterfall $'!$D$27:$D$37</c:f>
              <c:numCache>
                <c:formatCode>0.0</c:formatCode>
                <c:ptCount val="11"/>
                <c:pt idx="0">
                  <c:v>400</c:v>
                </c:pt>
                <c:pt idx="1">
                  <c:v>370</c:v>
                </c:pt>
                <c:pt idx="2">
                  <c:v>370</c:v>
                </c:pt>
                <c:pt idx="3">
                  <c:v>270</c:v>
                </c:pt>
                <c:pt idx="4">
                  <c:v>270</c:v>
                </c:pt>
                <c:pt idx="5">
                  <c:v>190</c:v>
                </c:pt>
                <c:pt idx="6">
                  <c:v>190</c:v>
                </c:pt>
                <c:pt idx="7">
                  <c:v>90</c:v>
                </c:pt>
                <c:pt idx="8">
                  <c:v>90</c:v>
                </c:pt>
                <c:pt idx="9">
                  <c:v>75</c:v>
                </c:pt>
                <c:pt idx="10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764-5148-ABFF-6FCE7E6A3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97920"/>
        <c:axId val="190499456"/>
      </c:lineChart>
      <c:scatterChart>
        <c:scatterStyle val="lineMarker"/>
        <c:varyColors val="0"/>
        <c:ser>
          <c:idx val="4"/>
          <c:order val="6"/>
          <c:tx>
            <c:strRef>
              <c:f>'Waterfall $'!$K$26</c:f>
              <c:strCache>
                <c:ptCount val="1"/>
                <c:pt idx="0">
                  <c:v>Lines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plus"/>
            <c:errValType val="fixedVal"/>
            <c:noEndCap val="1"/>
            <c:val val="1"/>
            <c:spPr>
              <a:ln w="12700">
                <a:solidFill>
                  <a:schemeClr val="tx1"/>
                </a:solidFill>
                <a:prstDash val="dash"/>
              </a:ln>
            </c:spPr>
          </c:errBars>
          <c:yVal>
            <c:numRef>
              <c:f>'Waterfall $'!$K$27:$K$37</c:f>
              <c:numCache>
                <c:formatCode>0.0</c:formatCode>
                <c:ptCount val="11"/>
                <c:pt idx="0">
                  <c:v>400</c:v>
                </c:pt>
                <c:pt idx="1">
                  <c:v>370</c:v>
                </c:pt>
                <c:pt idx="2">
                  <c:v>370</c:v>
                </c:pt>
                <c:pt idx="3">
                  <c:v>270</c:v>
                </c:pt>
                <c:pt idx="4">
                  <c:v>270</c:v>
                </c:pt>
                <c:pt idx="5">
                  <c:v>190</c:v>
                </c:pt>
                <c:pt idx="6">
                  <c:v>190</c:v>
                </c:pt>
                <c:pt idx="7">
                  <c:v>90</c:v>
                </c:pt>
                <c:pt idx="8">
                  <c:v>90</c:v>
                </c:pt>
                <c:pt idx="9">
                  <c:v>75</c:v>
                </c:pt>
                <c:pt idx="1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764-5148-ABFF-6FCE7E6A3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497920"/>
        <c:axId val="190499456"/>
      </c:scatterChart>
      <c:catAx>
        <c:axId val="190497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/>
        </c:spPr>
        <c:crossAx val="190499456"/>
        <c:crossesAt val="0"/>
        <c:auto val="1"/>
        <c:lblAlgn val="ctr"/>
        <c:lblOffset val="100"/>
        <c:noMultiLvlLbl val="0"/>
      </c:catAx>
      <c:valAx>
        <c:axId val="19049945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190497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93980</xdr:colOff>
      <xdr:row>0</xdr:row>
      <xdr:rowOff>71120</xdr:rowOff>
    </xdr:from>
    <xdr:to>
      <xdr:col>14</xdr:col>
      <xdr:colOff>2349500</xdr:colOff>
      <xdr:row>23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B5CD8E2-6DBB-AF4B-9E84-9C0EA4EF10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9A74D-92BE-0942-9310-8A2CB1B560A5}">
  <sheetPr>
    <pageSetUpPr fitToPage="1"/>
  </sheetPr>
  <dimension ref="A3:P37"/>
  <sheetViews>
    <sheetView showGridLines="0" tabSelected="1" zoomScale="125" zoomScaleNormal="100" workbookViewId="0">
      <selection activeCell="A36" sqref="A36"/>
    </sheetView>
  </sheetViews>
  <sheetFormatPr baseColWidth="10" defaultColWidth="8.83203125" defaultRowHeight="14" x14ac:dyDescent="0.2"/>
  <cols>
    <col min="1" max="1" width="19.1640625" style="10" bestFit="1" customWidth="1"/>
    <col min="2" max="11" width="8" style="10" bestFit="1" customWidth="1"/>
    <col min="12" max="12" width="4.6640625" style="10" customWidth="1"/>
    <col min="13" max="13" width="20.5" style="10" customWidth="1"/>
    <col min="14" max="14" width="8.83203125" style="10"/>
    <col min="15" max="15" width="31.5" style="10" bestFit="1" customWidth="1"/>
    <col min="16" max="16384" width="8.83203125" style="10"/>
  </cols>
  <sheetData>
    <row r="3" spans="13:13" x14ac:dyDescent="0.2">
      <c r="M3" s="9"/>
    </row>
    <row r="4" spans="13:13" x14ac:dyDescent="0.2">
      <c r="M4" s="11"/>
    </row>
    <row r="6" spans="13:13" x14ac:dyDescent="0.2">
      <c r="M6" s="1"/>
    </row>
    <row r="7" spans="13:13" x14ac:dyDescent="0.2">
      <c r="M7" s="2"/>
    </row>
    <row r="8" spans="13:13" x14ac:dyDescent="0.2">
      <c r="M8" s="2"/>
    </row>
    <row r="9" spans="13:13" x14ac:dyDescent="0.2">
      <c r="M9" s="2"/>
    </row>
    <row r="10" spans="13:13" x14ac:dyDescent="0.2">
      <c r="M10" s="2"/>
    </row>
    <row r="11" spans="13:13" x14ac:dyDescent="0.2">
      <c r="M11" s="2"/>
    </row>
    <row r="13" spans="13:13" x14ac:dyDescent="0.2">
      <c r="M13" s="2"/>
    </row>
    <row r="14" spans="13:13" x14ac:dyDescent="0.2">
      <c r="M14" s="2"/>
    </row>
    <row r="15" spans="13:13" x14ac:dyDescent="0.2">
      <c r="M15" s="2"/>
    </row>
    <row r="16" spans="13:13" x14ac:dyDescent="0.2">
      <c r="M16" s="2"/>
    </row>
    <row r="17" spans="1:16" x14ac:dyDescent="0.2">
      <c r="M17" s="2"/>
    </row>
    <row r="18" spans="1:16" x14ac:dyDescent="0.2">
      <c r="M18" s="2"/>
    </row>
    <row r="19" spans="1:16" x14ac:dyDescent="0.2">
      <c r="M19" s="2"/>
    </row>
    <row r="20" spans="1:16" x14ac:dyDescent="0.2">
      <c r="M20" s="2"/>
    </row>
    <row r="21" spans="1:16" x14ac:dyDescent="0.2">
      <c r="M21" s="2"/>
    </row>
    <row r="22" spans="1:16" x14ac:dyDescent="0.2">
      <c r="M22" s="2"/>
    </row>
    <row r="23" spans="1:16" x14ac:dyDescent="0.2">
      <c r="M23" s="2"/>
    </row>
    <row r="24" spans="1:16" x14ac:dyDescent="0.2">
      <c r="M24" s="2"/>
    </row>
    <row r="25" spans="1:16" x14ac:dyDescent="0.2">
      <c r="M25" s="2"/>
    </row>
    <row r="26" spans="1:16" x14ac:dyDescent="0.2">
      <c r="A26" s="4" t="s">
        <v>12</v>
      </c>
      <c r="B26" s="5" t="s">
        <v>11</v>
      </c>
      <c r="C26" s="6" t="s">
        <v>10</v>
      </c>
      <c r="D26" s="6" t="s">
        <v>9</v>
      </c>
      <c r="E26" s="6" t="s">
        <v>8</v>
      </c>
      <c r="F26" s="6" t="s">
        <v>7</v>
      </c>
      <c r="G26" s="6" t="s">
        <v>6</v>
      </c>
      <c r="H26" s="6" t="s">
        <v>5</v>
      </c>
      <c r="I26" s="6" t="s">
        <v>4</v>
      </c>
      <c r="J26" s="6" t="s">
        <v>3</v>
      </c>
      <c r="K26" s="6" t="s">
        <v>2</v>
      </c>
    </row>
    <row r="27" spans="1:16" x14ac:dyDescent="0.2">
      <c r="A27" s="7" t="s">
        <v>17</v>
      </c>
      <c r="B27" s="18" t="s">
        <v>1</v>
      </c>
      <c r="C27" s="19">
        <v>400</v>
      </c>
      <c r="D27" s="14">
        <f>C27</f>
        <v>400</v>
      </c>
      <c r="E27" s="15">
        <f t="shared" ref="E27:E37" si="0">IF(B27="x",D27,NA())</f>
        <v>400</v>
      </c>
      <c r="F27" s="15" t="e">
        <f>NA()</f>
        <v>#N/A</v>
      </c>
      <c r="G27" s="15" t="e">
        <f>NA()</f>
        <v>#N/A</v>
      </c>
      <c r="H27" s="15" t="e">
        <f>NA()</f>
        <v>#N/A</v>
      </c>
      <c r="I27" s="15" t="e">
        <f>NA()</f>
        <v>#N/A</v>
      </c>
      <c r="J27" s="15" t="e">
        <f>NA()</f>
        <v>#N/A</v>
      </c>
      <c r="K27" s="15">
        <f t="shared" ref="K27:K36" si="1">D27</f>
        <v>400</v>
      </c>
    </row>
    <row r="28" spans="1:16" x14ac:dyDescent="0.2">
      <c r="A28" s="8" t="s">
        <v>14</v>
      </c>
      <c r="B28" s="20"/>
      <c r="C28" s="21">
        <v>-30</v>
      </c>
      <c r="D28" s="16">
        <f t="shared" ref="D28:K37" ca="1" si="2">OFFSET(D28,-1,0,1,1)+C28</f>
        <v>370</v>
      </c>
      <c r="E28" s="17" t="e">
        <f t="shared" si="0"/>
        <v>#N/A</v>
      </c>
      <c r="F28" s="17" t="e">
        <f t="shared" ref="F28:F37" ca="1" si="3">D28+H28-H28</f>
        <v>#N/A</v>
      </c>
      <c r="G28" s="17">
        <f t="shared" ref="G28:G37" ca="1" si="4">D28+I28-I28</f>
        <v>370</v>
      </c>
      <c r="H28" s="17" t="e">
        <f t="shared" ref="H28:H37" si="5">IF(B28="x",NA(),IF(C28&gt;=0,C28,NA()))</f>
        <v>#N/A</v>
      </c>
      <c r="I28" s="17">
        <f t="shared" ref="I28:I37" si="6">IF(B28="x",NA(),IF(C28&lt;0,-C28,NA()))</f>
        <v>30</v>
      </c>
      <c r="J28" s="17">
        <f t="shared" ref="J28:J36" ca="1" si="7">IF(B28="x",NA(),IF(MAX(D28,D28-C28)&lt;0,0,MAX(D28,D28-C28)))</f>
        <v>400</v>
      </c>
      <c r="K28" s="17">
        <f t="shared" ca="1" si="1"/>
        <v>370</v>
      </c>
      <c r="M28" s="2"/>
      <c r="O28" s="3"/>
      <c r="P28" s="12"/>
    </row>
    <row r="29" spans="1:16" x14ac:dyDescent="0.2">
      <c r="A29" s="8" t="s">
        <v>19</v>
      </c>
      <c r="B29" s="20" t="s">
        <v>1</v>
      </c>
      <c r="C29" s="21">
        <v>0</v>
      </c>
      <c r="D29" s="16">
        <f t="shared" ca="1" si="2"/>
        <v>370</v>
      </c>
      <c r="E29" s="17">
        <f t="shared" ca="1" si="0"/>
        <v>370</v>
      </c>
      <c r="F29" s="17" t="e">
        <f t="shared" ca="1" si="3"/>
        <v>#N/A</v>
      </c>
      <c r="G29" s="17" t="e">
        <f t="shared" ca="1" si="4"/>
        <v>#N/A</v>
      </c>
      <c r="H29" s="17" t="e">
        <f t="shared" si="5"/>
        <v>#N/A</v>
      </c>
      <c r="I29" s="17" t="e">
        <f t="shared" si="6"/>
        <v>#N/A</v>
      </c>
      <c r="J29" s="17" t="e">
        <f t="shared" si="7"/>
        <v>#N/A</v>
      </c>
      <c r="K29" s="17">
        <f t="shared" ca="1" si="1"/>
        <v>370</v>
      </c>
      <c r="M29" s="2"/>
      <c r="O29" s="3"/>
      <c r="P29" s="12"/>
    </row>
    <row r="30" spans="1:16" x14ac:dyDescent="0.2">
      <c r="A30" s="8" t="s">
        <v>0</v>
      </c>
      <c r="B30" s="20"/>
      <c r="C30" s="21">
        <v>-100</v>
      </c>
      <c r="D30" s="16">
        <f t="shared" ca="1" si="2"/>
        <v>270</v>
      </c>
      <c r="E30" s="17" t="e">
        <f t="shared" si="0"/>
        <v>#N/A</v>
      </c>
      <c r="F30" s="17" t="e">
        <f t="shared" ca="1" si="3"/>
        <v>#N/A</v>
      </c>
      <c r="G30" s="17">
        <f t="shared" ca="1" si="4"/>
        <v>270</v>
      </c>
      <c r="H30" s="17" t="e">
        <f t="shared" si="5"/>
        <v>#N/A</v>
      </c>
      <c r="I30" s="17">
        <f t="shared" si="6"/>
        <v>100</v>
      </c>
      <c r="J30" s="17">
        <f t="shared" ca="1" si="7"/>
        <v>370</v>
      </c>
      <c r="K30" s="17">
        <f t="shared" ca="1" si="1"/>
        <v>270</v>
      </c>
      <c r="M30" s="2"/>
      <c r="O30" s="3"/>
      <c r="P30" s="12"/>
    </row>
    <row r="31" spans="1:16" x14ac:dyDescent="0.2">
      <c r="A31" s="8" t="s">
        <v>20</v>
      </c>
      <c r="B31" s="20" t="s">
        <v>1</v>
      </c>
      <c r="C31" s="21">
        <v>0</v>
      </c>
      <c r="D31" s="16">
        <f t="shared" ca="1" si="2"/>
        <v>270</v>
      </c>
      <c r="E31" s="17">
        <f t="shared" ca="1" si="0"/>
        <v>270</v>
      </c>
      <c r="F31" s="17" t="e">
        <f t="shared" ca="1" si="3"/>
        <v>#N/A</v>
      </c>
      <c r="G31" s="17" t="e">
        <f t="shared" ca="1" si="4"/>
        <v>#N/A</v>
      </c>
      <c r="H31" s="17" t="e">
        <f t="shared" si="5"/>
        <v>#N/A</v>
      </c>
      <c r="I31" s="17" t="e">
        <f t="shared" si="6"/>
        <v>#N/A</v>
      </c>
      <c r="J31" s="17" t="e">
        <f t="shared" si="7"/>
        <v>#N/A</v>
      </c>
      <c r="K31" s="17">
        <f t="shared" ca="1" si="1"/>
        <v>270</v>
      </c>
      <c r="M31" s="2"/>
      <c r="O31" s="3"/>
      <c r="P31" s="12"/>
    </row>
    <row r="32" spans="1:16" x14ac:dyDescent="0.2">
      <c r="A32" s="8" t="s">
        <v>13</v>
      </c>
      <c r="B32" s="20"/>
      <c r="C32" s="21">
        <v>-80</v>
      </c>
      <c r="D32" s="16">
        <f t="shared" ca="1" si="2"/>
        <v>190</v>
      </c>
      <c r="E32" s="17" t="e">
        <f t="shared" si="0"/>
        <v>#N/A</v>
      </c>
      <c r="F32" s="17" t="e">
        <f t="shared" ca="1" si="3"/>
        <v>#N/A</v>
      </c>
      <c r="G32" s="17">
        <f t="shared" ca="1" si="4"/>
        <v>190</v>
      </c>
      <c r="H32" s="17" t="e">
        <f t="shared" si="5"/>
        <v>#N/A</v>
      </c>
      <c r="I32" s="17">
        <f t="shared" si="6"/>
        <v>80</v>
      </c>
      <c r="J32" s="17">
        <f t="shared" ca="1" si="7"/>
        <v>270</v>
      </c>
      <c r="K32" s="17">
        <f t="shared" ca="1" si="1"/>
        <v>190</v>
      </c>
      <c r="M32" s="2"/>
      <c r="O32" s="3"/>
      <c r="P32" s="12"/>
    </row>
    <row r="33" spans="1:16" x14ac:dyDescent="0.2">
      <c r="A33" s="8" t="s">
        <v>21</v>
      </c>
      <c r="B33" s="20" t="s">
        <v>1</v>
      </c>
      <c r="C33" s="21">
        <v>0</v>
      </c>
      <c r="D33" s="16">
        <f t="shared" ca="1" si="2"/>
        <v>190</v>
      </c>
      <c r="E33" s="17">
        <f t="shared" ca="1" si="0"/>
        <v>190</v>
      </c>
      <c r="F33" s="17" t="e">
        <f t="shared" ca="1" si="3"/>
        <v>#N/A</v>
      </c>
      <c r="G33" s="17" t="e">
        <f t="shared" ca="1" si="4"/>
        <v>#N/A</v>
      </c>
      <c r="H33" s="17" t="e">
        <f t="shared" si="5"/>
        <v>#N/A</v>
      </c>
      <c r="I33" s="17" t="e">
        <f t="shared" si="6"/>
        <v>#N/A</v>
      </c>
      <c r="J33" s="17" t="e">
        <f t="shared" si="7"/>
        <v>#N/A</v>
      </c>
      <c r="K33" s="17">
        <f t="shared" ca="1" si="1"/>
        <v>190</v>
      </c>
      <c r="M33" s="2"/>
      <c r="O33" s="3"/>
      <c r="P33" s="12"/>
    </row>
    <row r="34" spans="1:16" x14ac:dyDescent="0.2">
      <c r="A34" s="8" t="s">
        <v>15</v>
      </c>
      <c r="B34" s="20"/>
      <c r="C34" s="21">
        <v>-100</v>
      </c>
      <c r="D34" s="16">
        <f t="shared" ca="1" si="2"/>
        <v>90</v>
      </c>
      <c r="E34" s="17" t="e">
        <f t="shared" si="0"/>
        <v>#N/A</v>
      </c>
      <c r="F34" s="17" t="e">
        <f t="shared" ca="1" si="3"/>
        <v>#N/A</v>
      </c>
      <c r="G34" s="17">
        <f t="shared" ca="1" si="4"/>
        <v>90</v>
      </c>
      <c r="H34" s="17" t="e">
        <f t="shared" si="5"/>
        <v>#N/A</v>
      </c>
      <c r="I34" s="17">
        <f t="shared" si="6"/>
        <v>100</v>
      </c>
      <c r="J34" s="17">
        <f t="shared" ca="1" si="7"/>
        <v>190</v>
      </c>
      <c r="K34" s="17">
        <f t="shared" ca="1" si="1"/>
        <v>90</v>
      </c>
      <c r="M34" s="2"/>
      <c r="O34" s="3"/>
      <c r="P34" s="12"/>
    </row>
    <row r="35" spans="1:16" x14ac:dyDescent="0.2">
      <c r="A35" s="8" t="s">
        <v>22</v>
      </c>
      <c r="B35" s="20" t="s">
        <v>1</v>
      </c>
      <c r="C35" s="21">
        <v>0</v>
      </c>
      <c r="D35" s="16">
        <f t="shared" ca="1" si="2"/>
        <v>90</v>
      </c>
      <c r="E35" s="17">
        <f t="shared" ca="1" si="0"/>
        <v>90</v>
      </c>
      <c r="F35" s="17" t="e">
        <f t="shared" ca="1" si="3"/>
        <v>#N/A</v>
      </c>
      <c r="G35" s="17" t="e">
        <f t="shared" ca="1" si="4"/>
        <v>#N/A</v>
      </c>
      <c r="H35" s="17" t="e">
        <f t="shared" si="5"/>
        <v>#N/A</v>
      </c>
      <c r="I35" s="17" t="e">
        <f t="shared" si="6"/>
        <v>#N/A</v>
      </c>
      <c r="J35" s="17" t="e">
        <f t="shared" si="7"/>
        <v>#N/A</v>
      </c>
      <c r="K35" s="17">
        <f t="shared" ca="1" si="1"/>
        <v>90</v>
      </c>
      <c r="M35" s="2"/>
      <c r="O35" s="3"/>
      <c r="P35" s="12"/>
    </row>
    <row r="36" spans="1:16" x14ac:dyDescent="0.2">
      <c r="A36" s="8" t="s">
        <v>16</v>
      </c>
      <c r="B36" s="20"/>
      <c r="C36" s="21">
        <v>-15</v>
      </c>
      <c r="D36" s="16">
        <f t="shared" ca="1" si="2"/>
        <v>75</v>
      </c>
      <c r="E36" s="17" t="e">
        <f t="shared" si="0"/>
        <v>#N/A</v>
      </c>
      <c r="F36" s="17" t="e">
        <f t="shared" ca="1" si="3"/>
        <v>#N/A</v>
      </c>
      <c r="G36" s="17">
        <f t="shared" ca="1" si="4"/>
        <v>75</v>
      </c>
      <c r="H36" s="17" t="e">
        <f t="shared" si="5"/>
        <v>#N/A</v>
      </c>
      <c r="I36" s="17">
        <f t="shared" si="6"/>
        <v>15</v>
      </c>
      <c r="J36" s="17">
        <f t="shared" ca="1" si="7"/>
        <v>90</v>
      </c>
      <c r="K36" s="17">
        <f t="shared" ca="1" si="1"/>
        <v>75</v>
      </c>
      <c r="M36" s="2"/>
      <c r="O36" s="3"/>
      <c r="P36" s="12"/>
    </row>
    <row r="37" spans="1:16" x14ac:dyDescent="0.2">
      <c r="A37" s="7" t="s">
        <v>18</v>
      </c>
      <c r="B37" s="18" t="s">
        <v>1</v>
      </c>
      <c r="C37" s="19">
        <v>0</v>
      </c>
      <c r="D37" s="14">
        <f t="shared" ca="1" si="2"/>
        <v>75</v>
      </c>
      <c r="E37" s="15">
        <f t="shared" ca="1" si="0"/>
        <v>75</v>
      </c>
      <c r="F37" s="15" t="e">
        <f t="shared" ca="1" si="3"/>
        <v>#N/A</v>
      </c>
      <c r="G37" s="15" t="e">
        <f t="shared" ca="1" si="4"/>
        <v>#N/A</v>
      </c>
      <c r="H37" s="15" t="e">
        <f t="shared" si="5"/>
        <v>#N/A</v>
      </c>
      <c r="I37" s="15" t="e">
        <f t="shared" si="6"/>
        <v>#N/A</v>
      </c>
      <c r="J37" s="15" t="e">
        <f>IF(B37="x",NA(),IF(C37&gt;=0,D37-C37,D37))</f>
        <v>#N/A</v>
      </c>
      <c r="K37" s="15" t="e">
        <f>NA()</f>
        <v>#N/A</v>
      </c>
      <c r="M37" s="1"/>
      <c r="O37" s="3"/>
      <c r="P37" s="13"/>
    </row>
  </sheetData>
  <conditionalFormatting sqref="D27:K37">
    <cfRule type="expression" dxfId="0" priority="1">
      <formula>ISERROR(D27)</formula>
    </cfRule>
  </conditionalFormatting>
  <pageMargins left="0.7" right="0.7" top="0.25" bottom="0.75" header="0.3" footer="0.3"/>
  <pageSetup fitToHeight="0" orientation="portrait" r:id="rId1"/>
  <headerFooter>
    <oddFooter>&amp;L&amp;"Arial,Regular"&amp;8&amp;K01+049https://www.vertex42.com/ExcelTemplates/waterfall-chart.html&amp;R&amp;"Arial,Regular"&amp;8&amp;K01+049Waterfall Chart Template by Vertex42.com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Waterfall $</vt:lpstr>
      <vt:lpstr>'Waterfall $'!Print_Area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2024-01-26T22:08:42Z</dcterms:created>
  <dcterms:modified xsi:type="dcterms:W3CDTF">2024-02-13T07:06:36Z</dcterms:modified>
</cp:coreProperties>
</file>