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0" documentId="8_{C95D48FB-469D-4B88-BE19-33EE9C552DE9}" xr6:coauthVersionLast="47" xr6:coauthVersionMax="47" xr10:uidLastSave="{00000000-0000-0000-0000-000000000000}"/>
  <bookViews>
    <workbookView xWindow="-120" yWindow="-120" windowWidth="51840" windowHeight="21120" xr2:uid="{7E2A7E22-05AC-4047-99E1-EDB09CE76C8F}"/>
  </bookViews>
  <sheets>
    <sheet name="01 Januar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<sst xmlns="http://schemas.openxmlformats.org/spreadsheetml/2006/main" count="109" uniqueCount="69">
  <si>
    <t xml:space="preserve">Salget økte med 2 prosent i januar målt mot samme måned i 2024. Det var 26 salgsdager i år, det samme som i fjor, men en torsdag og fredag mer i år (nesten 750.000 liter) mot én tirsdag og onsdag mer i fjor (ca. 175.000 liter). Kalenderkorrigert salgsutvikling for januar blir dermed en nedgang på 8 prosent. Størst vekst har Nordland, Troms og Finnmark, trolig på grunn av økt turisme. Østfold, Akershus og Oslo har nedgang, dette kan ha sammenheng med økt grensehandel. </t>
  </si>
  <si>
    <t>Totalt salg, liter</t>
  </si>
  <si>
    <t>Kategori</t>
  </si>
  <si>
    <t>Januar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</si>
  <si>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</si>
  <si>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</si>
  <si>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</si>
  <si>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</si>
  <si>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</si>
  <si>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</si>
  <si>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</si>
  <si>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</si>
  <si>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</si>
  <si>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</si>
  <si>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</si>
  <si>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</si>
  <si>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</si>
  <si>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</si>
  <si>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</si>
  <si>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</si>
  <si>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</si>
  <si>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</si>
  <si>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</si>
  <si>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</si>
  <si>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</si>
  <si>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</si>
  <si>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</si>
  <si>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</si>
  <si>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</si>
  <si>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</si>
  <si>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</si>
  <si>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</si>
  <si>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</si>
  <si>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</si>
  <si>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</si>
  <si>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Fylkene, totalt salg, liter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</si>
  <si>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</si>
  <si>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</si>
  <si>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</si>
  <si>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</si>
  <si>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</si>
  <si>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</si>
  <si>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</si>
  <si>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</si>
  <si>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</si>
  <si>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</si>
  <si>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</si>
  <si>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</si>
  <si>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</si>
  <si>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</si>
  <si>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</si>
  <si>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totalt salg, liter</t>
  </si>
  <si>
    <t>Kategori/land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</si>
  <si>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</si>
  <si>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</si>
  <si>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</si>
  <si>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</si>
  <si>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</si>
  <si>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</si>
  <si>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</si>
  <si>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</si>
  <si>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</si>
  <si>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</si>
  <si>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</si>
  <si>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Ungarn</t>
  </si>
  <si>
    <t>New Zealand</t>
  </si>
  <si>
    <t>Østerrike</t>
  </si>
  <si>
    <t>Romania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</si>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</sst>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9" fontId="1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4" fontId="1" fillId="2" borderId="1" xfId="0" applyNumberFormat="1" applyFont="1" applyFill="1" applyBorder="1"/>
    <xf numFmtId="9" fontId="1" fillId="2" borderId="1" xfId="1" applyFont="1" applyFill="1" applyBorder="1"/>
    <xf numFmtId="0" fontId="0" fillId="0" borderId="1" xfId="0" applyBorder="1" applyAlignment="1">
      <alignment horizontal="left"/>
    </xf>
    <xf numFmtId="164" fontId="0" fillId="0" borderId="0" xfId="0" applyNumberFormat="1"/>
    <xf numFmtId="9" fontId="0" fillId="0" borderId="0" xfId="1" applyFo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46C7-3327-46E7-80F2-EB0BF473729B}">
  <dimension ref="A1:E109"/>
  <sheetViews>
    <sheetView tabSelected="1" workbookViewId="0">
      <selection sqref="A1:E7"/>
    </sheetView>
  </sheetViews>
  <sheetFormatPr defaultColWidth="11.42578125" defaultRowHeight="12.75"/>
  <cols>
    <col min="1" max="1" width="31.5703125" customWidth="1"/>
    <col min="2" max="5" width="14.85546875" customWidth="1"/>
  </cols>
  <sheetData>
    <row r="1" spans="1:5">
      <c r="A1" s="20" t="s">
        <v>0</v>
      </c>
      <c r="B1" s="21"/>
      <c r="C1" s="21"/>
      <c r="D1" s="21"/>
      <c r="E1" s="22"/>
    </row>
    <row r="2" spans="1:5">
      <c r="A2" s="23"/>
      <c r="B2" s="24"/>
      <c r="C2" s="24"/>
      <c r="D2" s="24"/>
      <c r="E2" s="25"/>
    </row>
    <row r="3" spans="1:5">
      <c r="A3" s="23"/>
      <c r="B3" s="24"/>
      <c r="C3" s="24"/>
      <c r="D3" s="24"/>
      <c r="E3" s="25"/>
    </row>
    <row r="4" spans="1:5">
      <c r="A4" s="23"/>
      <c r="B4" s="24"/>
      <c r="C4" s="24"/>
      <c r="D4" s="24"/>
      <c r="E4" s="25"/>
    </row>
    <row r="5" spans="1:5">
      <c r="A5" s="23"/>
      <c r="B5" s="24"/>
      <c r="C5" s="24"/>
      <c r="D5" s="24"/>
      <c r="E5" s="25"/>
    </row>
    <row r="6" spans="1:5">
      <c r="A6" s="23"/>
      <c r="B6" s="24"/>
      <c r="C6" s="24"/>
      <c r="D6" s="24"/>
      <c r="E6" s="25"/>
    </row>
    <row r="7" spans="1:5" ht="13.5" thickBot="1">
      <c r="A7" s="26"/>
      <c r="B7" s="27"/>
      <c r="C7" s="27"/>
      <c r="D7" s="27"/>
      <c r="E7" s="28"/>
    </row>
    <row r="11" spans="1:5">
      <c r="A11" s="19" t="s">
        <v>1</v>
      </c>
      <c r="B11" s="19"/>
      <c r="C11" s="19"/>
      <c r="D11" s="19"/>
      <c r="E11" s="19"/>
    </row>
    <row r="12" spans="1:5">
      <c r="A12" s="29" t="s">
        <v>2</v>
      </c>
      <c r="B12" s="19" t="s">
        <v>3</v>
      </c>
      <c r="C12" s="19"/>
      <c r="D12" s="19" t="s">
        <v>4</v>
      </c>
      <c r="E12" s="19"/>
    </row>
    <row r="13" spans="1:5">
      <c r="A13" s="29"/>
      <c r="B13" s="2" t="s">
        <v>5</v>
      </c>
      <c r="C13" s="2" t="s">
        <v>6</v>
      </c>
      <c r="D13" s="1" t="s">
        <v>7</v>
      </c>
      <c r="E13" s="1" t="s">
        <v>8</v>
      </c>
    </row>
    <row r="14" spans="1:5">
      <c r="A14" s="3" t="s">
        <v>9</v>
      </c>
      <c r="B14" s="4">
        <v>4518524.5589999994</v>
      </c>
      <c r="C14" s="4">
        <v>4599435.5440000007</v>
      </c>
      <c r="D14" s="5">
        <f>C14-B14</f>
        <v>80910.985000001267</v>
      </c>
      <c r="E14" s="6">
        <f>D14/B14</f>
        <v>1.7906505529297772E-2</v>
      </c>
    </row>
    <row r="15" spans="1:5">
      <c r="A15" s="7" t="s">
        <v>10</v>
      </c>
      <c r="B15" s="8">
        <v>2656184.7569999998</v>
      </c>
      <c r="C15" s="8">
        <v>2628398.4180000001</v>
      </c>
      <c r="D15" s="8">
        <f t="shared" ref="D15:D39" si="0">C15-B15</f>
        <v>-27786.338999999687</v>
      </c>
      <c r="E15" s="9">
        <f t="shared" ref="E15:E39" si="1">D15/B15</f>
        <v>-1.0460996331965506E-2</v>
      </c>
    </row>
    <row r="16" spans="1:5">
      <c r="A16" s="7" t="s">
        <v>11</v>
      </c>
      <c r="B16" s="8">
        <v>1325534.6950000003</v>
      </c>
      <c r="C16" s="8">
        <v>1409517.6690000005</v>
      </c>
      <c r="D16" s="8">
        <f t="shared" si="0"/>
        <v>83982.974000000162</v>
      </c>
      <c r="E16" s="9">
        <f t="shared" si="1"/>
        <v>6.3357808978361102E-2</v>
      </c>
    </row>
    <row r="17" spans="1:5">
      <c r="A17" s="7" t="s">
        <v>12</v>
      </c>
      <c r="B17" s="8">
        <v>308578.64999999997</v>
      </c>
      <c r="C17" s="8">
        <v>322270.27500000002</v>
      </c>
      <c r="D17" s="8">
        <f t="shared" si="0"/>
        <v>13691.625000000058</v>
      </c>
      <c r="E17" s="9">
        <f t="shared" si="1"/>
        <v>4.4369968563930329E-2</v>
      </c>
    </row>
    <row r="18" spans="1:5">
      <c r="A18" s="7" t="s">
        <v>13</v>
      </c>
      <c r="B18" s="8">
        <v>144680.24</v>
      </c>
      <c r="C18" s="8">
        <v>157943.51400000002</v>
      </c>
      <c r="D18" s="8">
        <f t="shared" si="0"/>
        <v>13263.274000000034</v>
      </c>
      <c r="E18" s="9">
        <f t="shared" si="1"/>
        <v>9.1673016301327917E-2</v>
      </c>
    </row>
    <row r="19" spans="1:5">
      <c r="A19" s="7" t="s">
        <v>14</v>
      </c>
      <c r="B19" s="8">
        <v>36230.425000000003</v>
      </c>
      <c r="C19" s="8">
        <v>35215.174999999996</v>
      </c>
      <c r="D19" s="8">
        <f t="shared" si="0"/>
        <v>-1015.2500000000073</v>
      </c>
      <c r="E19" s="9">
        <f t="shared" si="1"/>
        <v>-2.8022028447085762E-2</v>
      </c>
    </row>
    <row r="20" spans="1:5">
      <c r="A20" s="7" t="s">
        <v>15</v>
      </c>
      <c r="B20" s="8">
        <v>28893.356999999996</v>
      </c>
      <c r="C20" s="8">
        <v>26248.537999999993</v>
      </c>
      <c r="D20" s="8">
        <f t="shared" si="0"/>
        <v>-2644.8190000000031</v>
      </c>
      <c r="E20" s="9">
        <f t="shared" si="1"/>
        <v>-9.1537269276117814E-2</v>
      </c>
    </row>
    <row r="21" spans="1:5">
      <c r="A21" s="7" t="s">
        <v>16</v>
      </c>
      <c r="B21" s="8">
        <v>17835.059999999998</v>
      </c>
      <c r="C21" s="8">
        <v>19100.204999999994</v>
      </c>
      <c r="D21" s="8">
        <f t="shared" si="0"/>
        <v>1265.1449999999968</v>
      </c>
      <c r="E21" s="9">
        <f t="shared" si="1"/>
        <v>7.0935842099774091E-2</v>
      </c>
    </row>
    <row r="22" spans="1:5">
      <c r="A22" s="7" t="s">
        <v>17</v>
      </c>
      <c r="B22" s="8">
        <v>587.375</v>
      </c>
      <c r="C22" s="8">
        <v>741.75000000000011</v>
      </c>
      <c r="D22" s="8">
        <f t="shared" si="0"/>
        <v>154.37500000000011</v>
      </c>
      <c r="E22" s="9">
        <f t="shared" si="1"/>
        <v>0.26282187699510551</v>
      </c>
    </row>
    <row r="23" spans="1:5">
      <c r="A23" s="3" t="s">
        <v>18</v>
      </c>
      <c r="B23" s="4">
        <v>756744.75400000007</v>
      </c>
      <c r="C23" s="4">
        <v>751281.19500000018</v>
      </c>
      <c r="D23" s="5">
        <f t="shared" si="0"/>
        <v>-5463.558999999892</v>
      </c>
      <c r="E23" s="6">
        <f t="shared" si="1"/>
        <v>-7.2198174762634583E-3</v>
      </c>
    </row>
    <row r="24" spans="1:5">
      <c r="A24" s="7" t="s">
        <v>19</v>
      </c>
      <c r="B24" s="8">
        <v>233628.93000000017</v>
      </c>
      <c r="C24" s="8">
        <v>226307.41000000018</v>
      </c>
      <c r="D24" s="8">
        <f t="shared" si="0"/>
        <v>-7321.5199999999895</v>
      </c>
      <c r="E24" s="9">
        <f t="shared" si="1"/>
        <v>-3.1338242228819799E-2</v>
      </c>
    </row>
    <row r="25" spans="1:5">
      <c r="A25" s="7" t="s">
        <v>20</v>
      </c>
      <c r="B25" s="8">
        <v>127257.11999999997</v>
      </c>
      <c r="C25" s="8">
        <v>129811.48999999999</v>
      </c>
      <c r="D25" s="8">
        <f t="shared" si="0"/>
        <v>2554.3700000000244</v>
      </c>
      <c r="E25" s="9">
        <f t="shared" si="1"/>
        <v>2.007251146340594E-2</v>
      </c>
    </row>
    <row r="26" spans="1:5">
      <c r="A26" s="7" t="s">
        <v>21</v>
      </c>
      <c r="B26" s="8">
        <v>109598.06999999993</v>
      </c>
      <c r="C26" s="8">
        <v>110344.35999999994</v>
      </c>
      <c r="D26" s="8">
        <f t="shared" si="0"/>
        <v>746.29000000000815</v>
      </c>
      <c r="E26" s="9">
        <f t="shared" si="1"/>
        <v>6.8093352373815395E-3</v>
      </c>
    </row>
    <row r="27" spans="1:5">
      <c r="A27" s="7" t="s">
        <v>22</v>
      </c>
      <c r="B27" s="8">
        <v>74540.87</v>
      </c>
      <c r="C27" s="8">
        <v>75982.729999999967</v>
      </c>
      <c r="D27" s="8">
        <f t="shared" si="0"/>
        <v>1441.8599999999715</v>
      </c>
      <c r="E27" s="9">
        <f t="shared" si="1"/>
        <v>1.9343213997904393E-2</v>
      </c>
    </row>
    <row r="28" spans="1:5">
      <c r="A28" s="7" t="s">
        <v>23</v>
      </c>
      <c r="B28" s="8">
        <v>71921.749999999971</v>
      </c>
      <c r="C28" s="8">
        <v>68690.3</v>
      </c>
      <c r="D28" s="8">
        <f t="shared" si="0"/>
        <v>-3231.449999999968</v>
      </c>
      <c r="E28" s="9">
        <f t="shared" si="1"/>
        <v>-4.4930080260838612E-2</v>
      </c>
    </row>
    <row r="29" spans="1:5">
      <c r="A29" s="7" t="s">
        <v>24</v>
      </c>
      <c r="B29" s="8">
        <v>46491.38900000001</v>
      </c>
      <c r="C29" s="8">
        <v>47899.299999999988</v>
      </c>
      <c r="D29" s="8">
        <f t="shared" si="0"/>
        <v>1407.9109999999782</v>
      </c>
      <c r="E29" s="9">
        <f t="shared" si="1"/>
        <v>3.0283263853441288E-2</v>
      </c>
    </row>
    <row r="30" spans="1:5">
      <c r="A30" s="7" t="s">
        <v>25</v>
      </c>
      <c r="B30" s="8">
        <v>47299.100000000006</v>
      </c>
      <c r="C30" s="8">
        <v>45132.909999999996</v>
      </c>
      <c r="D30" s="8">
        <f t="shared" si="0"/>
        <v>-2166.1900000000096</v>
      </c>
      <c r="E30" s="9">
        <f t="shared" si="1"/>
        <v>-4.5797700167656663E-2</v>
      </c>
    </row>
    <row r="31" spans="1:5">
      <c r="A31" s="7" t="s">
        <v>26</v>
      </c>
      <c r="B31" s="8">
        <v>15243.975000000002</v>
      </c>
      <c r="C31" s="8">
        <v>17010.325000000008</v>
      </c>
      <c r="D31" s="8">
        <f t="shared" si="0"/>
        <v>1766.3500000000058</v>
      </c>
      <c r="E31" s="9">
        <f t="shared" si="1"/>
        <v>0.11587200844924014</v>
      </c>
    </row>
    <row r="32" spans="1:5">
      <c r="A32" s="7" t="s">
        <v>27</v>
      </c>
      <c r="B32" s="8">
        <v>13553.479999999998</v>
      </c>
      <c r="C32" s="8">
        <v>12803.020000000004</v>
      </c>
      <c r="D32" s="8">
        <f t="shared" si="0"/>
        <v>-750.45999999999367</v>
      </c>
      <c r="E32" s="9">
        <f t="shared" si="1"/>
        <v>-5.5370281285691485E-2</v>
      </c>
    </row>
    <row r="33" spans="1:5">
      <c r="A33" s="7" t="s">
        <v>28</v>
      </c>
      <c r="B33" s="8">
        <v>11756.650000000003</v>
      </c>
      <c r="C33" s="8">
        <v>11213.299999999997</v>
      </c>
      <c r="D33" s="8">
        <f t="shared" si="0"/>
        <v>-543.35000000000582</v>
      </c>
      <c r="E33" s="9">
        <f t="shared" si="1"/>
        <v>-4.6216396677625483E-2</v>
      </c>
    </row>
    <row r="34" spans="1:5">
      <c r="A34" s="7" t="s">
        <v>29</v>
      </c>
      <c r="B34" s="8">
        <v>4825.9199999999992</v>
      </c>
      <c r="C34" s="8">
        <v>5500.3500000000013</v>
      </c>
      <c r="D34" s="8">
        <f t="shared" si="0"/>
        <v>674.43000000000211</v>
      </c>
      <c r="E34" s="9">
        <f t="shared" si="1"/>
        <v>0.13975159140640586</v>
      </c>
    </row>
    <row r="35" spans="1:5">
      <c r="A35" s="7" t="s">
        <v>30</v>
      </c>
      <c r="B35" s="8">
        <v>627.5</v>
      </c>
      <c r="C35" s="8">
        <v>585.70000000000005</v>
      </c>
      <c r="D35" s="8">
        <f t="shared" si="0"/>
        <v>-41.799999999999955</v>
      </c>
      <c r="E35" s="9">
        <f t="shared" si="1"/>
        <v>-6.6613545816732997E-2</v>
      </c>
    </row>
    <row r="36" spans="1:5">
      <c r="A36" s="3" t="s">
        <v>31</v>
      </c>
      <c r="B36" s="4">
        <v>184951.85299999994</v>
      </c>
      <c r="C36" s="4">
        <v>207788.17699999994</v>
      </c>
      <c r="D36" s="5">
        <f t="shared" si="0"/>
        <v>22836.323999999993</v>
      </c>
      <c r="E36" s="6">
        <f t="shared" si="1"/>
        <v>0.12347172320571452</v>
      </c>
    </row>
    <row r="37" spans="1:5">
      <c r="A37" s="3" t="s">
        <v>32</v>
      </c>
      <c r="B37" s="4">
        <v>73236.434999999969</v>
      </c>
      <c r="C37" s="4">
        <v>88769.860000000059</v>
      </c>
      <c r="D37" s="5">
        <f t="shared" si="0"/>
        <v>15533.42500000009</v>
      </c>
      <c r="E37" s="6">
        <f t="shared" si="1"/>
        <v>0.21209968781249519</v>
      </c>
    </row>
    <row r="38" spans="1:5">
      <c r="A38" s="3" t="s">
        <v>33</v>
      </c>
      <c r="B38" s="4">
        <v>30311.549999999996</v>
      </c>
      <c r="C38" s="4">
        <v>29815.475000000002</v>
      </c>
      <c r="D38" s="5">
        <f t="shared" si="0"/>
        <v>-496.07499999999345</v>
      </c>
      <c r="E38" s="6">
        <f t="shared" si="1"/>
        <v>-1.6365873734599305E-2</v>
      </c>
    </row>
    <row r="39" spans="1:5">
      <c r="A39" s="10" t="s">
        <v>34</v>
      </c>
      <c r="B39" s="11">
        <v>5563769.1509999996</v>
      </c>
      <c r="C39" s="11">
        <v>5677090.2510000011</v>
      </c>
      <c r="D39" s="12">
        <f t="shared" si="0"/>
        <v>113321.10000000149</v>
      </c>
      <c r="E39" s="13">
        <f t="shared" si="1"/>
        <v>2.0367685452879335E-2</v>
      </c>
    </row>
    <row r="43" spans="1:5">
      <c r="A43" s="19" t="s">
        <v>35</v>
      </c>
      <c r="B43" s="19"/>
      <c r="C43" s="19"/>
      <c r="D43" s="19"/>
      <c r="E43" s="19"/>
    </row>
    <row r="44" spans="1:5">
      <c r="A44" s="29" t="s">
        <v>2</v>
      </c>
      <c r="B44" s="19" t="s">
        <v>3</v>
      </c>
      <c r="C44" s="19"/>
      <c r="D44" s="19" t="s">
        <v>4</v>
      </c>
      <c r="E44" s="19"/>
    </row>
    <row r="45" spans="1:5">
      <c r="A45" s="29"/>
      <c r="B45" s="2" t="s">
        <v>5</v>
      </c>
      <c r="C45" s="2" t="s">
        <v>6</v>
      </c>
      <c r="D45" s="1" t="s">
        <v>7</v>
      </c>
      <c r="E45" s="1" t="s">
        <v>8</v>
      </c>
    </row>
    <row r="46" spans="1:5">
      <c r="A46" s="14" t="s">
        <v>36</v>
      </c>
      <c r="B46" s="8">
        <v>284580.52500000014</v>
      </c>
      <c r="C46" s="8">
        <v>294436.45900000015</v>
      </c>
      <c r="D46" s="8">
        <f>C46-B46</f>
        <v>9855.9340000000084</v>
      </c>
      <c r="E46" s="9">
        <f>D46/B46</f>
        <v>3.4633199162170371E-2</v>
      </c>
    </row>
    <row r="47" spans="1:5">
      <c r="A47" s="14" t="s">
        <v>37</v>
      </c>
      <c r="B47" s="8">
        <v>784161.66099999938</v>
      </c>
      <c r="C47" s="8">
        <v>777911.62499999872</v>
      </c>
      <c r="D47" s="8">
        <f t="shared" ref="D47:D109" si="2">C47-B47</f>
        <v>-6250.0360000006622</v>
      </c>
      <c r="E47" s="9">
        <f t="shared" ref="E47:E109" si="3">D47/B47</f>
        <v>-7.9703412074881679E-3</v>
      </c>
    </row>
    <row r="48" spans="1:5">
      <c r="A48" s="14" t="s">
        <v>38</v>
      </c>
      <c r="B48" s="8">
        <v>277150.50700000004</v>
      </c>
      <c r="C48" s="8">
        <v>283753.60499999981</v>
      </c>
      <c r="D48" s="8">
        <f t="shared" si="2"/>
        <v>6603.0979999997653</v>
      </c>
      <c r="E48" s="9">
        <f t="shared" si="3"/>
        <v>2.3824953710078416E-2</v>
      </c>
    </row>
    <row r="49" spans="1:5">
      <c r="A49" s="14" t="s">
        <v>39</v>
      </c>
      <c r="B49" s="8">
        <v>66179.038999999975</v>
      </c>
      <c r="C49" s="8">
        <v>70376.64800000003</v>
      </c>
      <c r="D49" s="8">
        <f t="shared" si="2"/>
        <v>4197.6090000000549</v>
      </c>
      <c r="E49" s="9">
        <f t="shared" si="3"/>
        <v>6.3428074257773012E-2</v>
      </c>
    </row>
    <row r="50" spans="1:5">
      <c r="A50" s="14" t="s">
        <v>40</v>
      </c>
      <c r="B50" s="8">
        <v>361420.49900000019</v>
      </c>
      <c r="C50" s="8">
        <v>377566.5720000001</v>
      </c>
      <c r="D50" s="8">
        <f t="shared" si="2"/>
        <v>16146.072999999917</v>
      </c>
      <c r="E50" s="9">
        <f t="shared" si="3"/>
        <v>4.4673927031460128E-2</v>
      </c>
    </row>
    <row r="51" spans="1:5">
      <c r="A51" s="14" t="s">
        <v>41</v>
      </c>
      <c r="B51" s="8">
        <v>237285.78100000008</v>
      </c>
      <c r="C51" s="8">
        <v>245415.71000000014</v>
      </c>
      <c r="D51" s="8">
        <f t="shared" si="2"/>
        <v>8129.9290000000619</v>
      </c>
      <c r="E51" s="9">
        <f t="shared" si="3"/>
        <v>3.4262183624058196E-2</v>
      </c>
    </row>
    <row r="52" spans="1:5">
      <c r="A52" s="14" t="s">
        <v>42</v>
      </c>
      <c r="B52" s="8">
        <v>249735.12799999979</v>
      </c>
      <c r="C52" s="8">
        <v>262568.02500000014</v>
      </c>
      <c r="D52" s="8">
        <f t="shared" si="2"/>
        <v>12832.897000000346</v>
      </c>
      <c r="E52" s="9">
        <f t="shared" si="3"/>
        <v>5.1386030883089691E-2</v>
      </c>
    </row>
    <row r="53" spans="1:5">
      <c r="A53" s="14" t="s">
        <v>43</v>
      </c>
      <c r="B53" s="8">
        <v>898910.26599999948</v>
      </c>
      <c r="C53" s="8">
        <v>894452.17099999939</v>
      </c>
      <c r="D53" s="8">
        <f t="shared" si="2"/>
        <v>-4458.0950000000885</v>
      </c>
      <c r="E53" s="9">
        <f t="shared" si="3"/>
        <v>-4.9594438606623843E-3</v>
      </c>
    </row>
    <row r="54" spans="1:5">
      <c r="A54" s="14" t="s">
        <v>44</v>
      </c>
      <c r="B54" s="8">
        <v>476603.95800000033</v>
      </c>
      <c r="C54" s="8">
        <v>494570.42400000017</v>
      </c>
      <c r="D54" s="8">
        <f t="shared" si="2"/>
        <v>17966.46599999984</v>
      </c>
      <c r="E54" s="9">
        <f t="shared" si="3"/>
        <v>3.7696845983809117E-2</v>
      </c>
    </row>
    <row r="55" spans="1:5">
      <c r="A55" s="14" t="s">
        <v>45</v>
      </c>
      <c r="B55" s="8">
        <v>164100.0820000002</v>
      </c>
      <c r="C55" s="8">
        <v>169586.84999999977</v>
      </c>
      <c r="D55" s="8">
        <f t="shared" si="2"/>
        <v>5486.7679999995744</v>
      </c>
      <c r="E55" s="9">
        <f t="shared" si="3"/>
        <v>3.3435498222356572E-2</v>
      </c>
    </row>
    <row r="56" spans="1:5">
      <c r="A56" s="14" t="s">
        <v>46</v>
      </c>
      <c r="B56" s="8">
        <v>188785.49000000011</v>
      </c>
      <c r="C56" s="8">
        <v>200653.17099999991</v>
      </c>
      <c r="D56" s="8">
        <f t="shared" si="2"/>
        <v>11867.680999999808</v>
      </c>
      <c r="E56" s="9">
        <f t="shared" si="3"/>
        <v>6.2863311158075766E-2</v>
      </c>
    </row>
    <row r="57" spans="1:5">
      <c r="A57" s="14" t="s">
        <v>47</v>
      </c>
      <c r="B57" s="8">
        <v>460053.72000000015</v>
      </c>
      <c r="C57" s="8">
        <v>472598.6320000001</v>
      </c>
      <c r="D57" s="8">
        <f t="shared" si="2"/>
        <v>12544.911999999953</v>
      </c>
      <c r="E57" s="9">
        <f t="shared" si="3"/>
        <v>2.726836335547933E-2</v>
      </c>
    </row>
    <row r="58" spans="1:5">
      <c r="A58" s="14" t="s">
        <v>48</v>
      </c>
      <c r="B58" s="8">
        <v>282751.77100000012</v>
      </c>
      <c r="C58" s="8">
        <v>289042.52700000018</v>
      </c>
      <c r="D58" s="8">
        <f t="shared" si="2"/>
        <v>6290.7560000000522</v>
      </c>
      <c r="E58" s="9">
        <f t="shared" si="3"/>
        <v>2.2248334564808257E-2</v>
      </c>
    </row>
    <row r="59" spans="1:5">
      <c r="A59" s="14" t="s">
        <v>49</v>
      </c>
      <c r="B59" s="8">
        <v>602475.54999999946</v>
      </c>
      <c r="C59" s="8">
        <v>618428.25199999905</v>
      </c>
      <c r="D59" s="8">
        <f t="shared" si="2"/>
        <v>15952.701999999583</v>
      </c>
      <c r="E59" s="9">
        <f t="shared" si="3"/>
        <v>2.6478588218226611E-2</v>
      </c>
    </row>
    <row r="60" spans="1:5">
      <c r="A60" s="14" t="s">
        <v>50</v>
      </c>
      <c r="B60" s="8">
        <v>229575.17400000029</v>
      </c>
      <c r="C60" s="8">
        <v>225729.58000000013</v>
      </c>
      <c r="D60" s="8">
        <f t="shared" si="2"/>
        <v>-3845.5940000001574</v>
      </c>
      <c r="E60" s="9">
        <f t="shared" si="3"/>
        <v>-1.6750914016513616E-2</v>
      </c>
    </row>
    <row r="61" spans="1:5">
      <c r="A61" s="10" t="s">
        <v>34</v>
      </c>
      <c r="B61" s="11">
        <v>5563769.1509999996</v>
      </c>
      <c r="C61" s="11">
        <v>5677090.2509999974</v>
      </c>
      <c r="D61" s="12">
        <f t="shared" si="2"/>
        <v>113321.09999999776</v>
      </c>
      <c r="E61" s="13">
        <f t="shared" si="3"/>
        <v>2.0367685452878665E-2</v>
      </c>
    </row>
    <row r="62" spans="1:5">
      <c r="D62" s="15"/>
      <c r="E62" s="16"/>
    </row>
    <row r="63" spans="1:5">
      <c r="D63" s="15"/>
      <c r="E63" s="16"/>
    </row>
    <row r="64" spans="1:5">
      <c r="D64" s="15"/>
      <c r="E64" s="16"/>
    </row>
    <row r="65" spans="1:5">
      <c r="A65" s="19" t="s">
        <v>51</v>
      </c>
      <c r="B65" s="19"/>
      <c r="C65" s="19"/>
      <c r="D65" s="19"/>
      <c r="E65" s="19"/>
    </row>
    <row r="66" spans="1:5">
      <c r="A66" s="29" t="s">
        <v>52</v>
      </c>
      <c r="B66" s="19" t="s">
        <v>3</v>
      </c>
      <c r="C66" s="19"/>
      <c r="D66" s="19" t="s">
        <v>4</v>
      </c>
      <c r="E66" s="19"/>
    </row>
    <row r="67" spans="1:5">
      <c r="A67" s="29"/>
      <c r="B67" s="2" t="s">
        <v>5</v>
      </c>
      <c r="C67" s="2" t="s">
        <v>6</v>
      </c>
      <c r="D67" s="1" t="s">
        <v>7</v>
      </c>
      <c r="E67" s="1" t="s">
        <v>8</v>
      </c>
    </row>
    <row r="68" spans="1:5">
      <c r="A68" s="3" t="s">
        <v>10</v>
      </c>
      <c r="B68" s="4">
        <v>2656184.7570000002</v>
      </c>
      <c r="C68" s="4">
        <v>2628398.4180000005</v>
      </c>
      <c r="D68" s="5">
        <f t="shared" si="2"/>
        <v>-27786.338999999687</v>
      </c>
      <c r="E68" s="6">
        <f t="shared" si="3"/>
        <v>-1.0460996331965504E-2</v>
      </c>
    </row>
    <row r="69" spans="1:5">
      <c r="A69" s="7" t="s">
        <v>53</v>
      </c>
      <c r="B69" s="8">
        <v>886317.12000000011</v>
      </c>
      <c r="C69" s="8">
        <v>880322.478</v>
      </c>
      <c r="D69" s="8">
        <f t="shared" si="2"/>
        <v>-5994.642000000109</v>
      </c>
      <c r="E69" s="9">
        <f t="shared" si="3"/>
        <v>-6.763540796774983E-3</v>
      </c>
    </row>
    <row r="70" spans="1:5">
      <c r="A70" s="7" t="s">
        <v>54</v>
      </c>
      <c r="B70" s="8">
        <v>406432.87400000001</v>
      </c>
      <c r="C70" s="8">
        <v>380665.875</v>
      </c>
      <c r="D70" s="8">
        <f t="shared" si="2"/>
        <v>-25766.999000000011</v>
      </c>
      <c r="E70" s="9">
        <f t="shared" si="3"/>
        <v>-6.3397920415266429E-2</v>
      </c>
    </row>
    <row r="71" spans="1:5">
      <c r="A71" s="7" t="s">
        <v>55</v>
      </c>
      <c r="B71" s="8">
        <v>366688.58799999999</v>
      </c>
      <c r="C71" s="8">
        <v>361288.26500000007</v>
      </c>
      <c r="D71" s="8">
        <f t="shared" si="2"/>
        <v>-5400.3229999999166</v>
      </c>
      <c r="E71" s="9">
        <f t="shared" si="3"/>
        <v>-1.4727273159643344E-2</v>
      </c>
    </row>
    <row r="72" spans="1:5">
      <c r="A72" s="7" t="s">
        <v>56</v>
      </c>
      <c r="B72" s="8">
        <v>245667.25</v>
      </c>
      <c r="C72" s="8">
        <v>246087.875</v>
      </c>
      <c r="D72" s="8">
        <f t="shared" si="2"/>
        <v>420.625</v>
      </c>
      <c r="E72" s="9">
        <f t="shared" si="3"/>
        <v>1.7121736820842014E-3</v>
      </c>
    </row>
    <row r="73" spans="1:5">
      <c r="A73" s="7" t="s">
        <v>57</v>
      </c>
      <c r="B73" s="8">
        <v>230646.375</v>
      </c>
      <c r="C73" s="8">
        <v>232098.75</v>
      </c>
      <c r="D73" s="8">
        <f t="shared" si="2"/>
        <v>1452.375</v>
      </c>
      <c r="E73" s="9">
        <f t="shared" si="3"/>
        <v>6.296977353318473E-3</v>
      </c>
    </row>
    <row r="74" spans="1:5">
      <c r="A74" s="7" t="s">
        <v>58</v>
      </c>
      <c r="B74" s="8">
        <v>161771.92499999999</v>
      </c>
      <c r="C74" s="8">
        <v>172364.92499999999</v>
      </c>
      <c r="D74" s="8">
        <f t="shared" si="2"/>
        <v>10593</v>
      </c>
      <c r="E74" s="9">
        <f t="shared" si="3"/>
        <v>6.5481077758084413E-2</v>
      </c>
    </row>
    <row r="75" spans="1:5">
      <c r="A75" s="7" t="s">
        <v>59</v>
      </c>
      <c r="B75" s="8">
        <v>188173.375</v>
      </c>
      <c r="C75" s="8">
        <v>167458.125</v>
      </c>
      <c r="D75" s="8">
        <f t="shared" si="2"/>
        <v>-20715.25</v>
      </c>
      <c r="E75" s="9">
        <f t="shared" si="3"/>
        <v>-0.11008597789139936</v>
      </c>
    </row>
    <row r="76" spans="1:5">
      <c r="A76" s="7" t="s">
        <v>60</v>
      </c>
      <c r="B76" s="8">
        <v>39994</v>
      </c>
      <c r="C76" s="8">
        <v>48199.25</v>
      </c>
      <c r="D76" s="8">
        <f t="shared" si="2"/>
        <v>8205.25</v>
      </c>
      <c r="E76" s="9">
        <f t="shared" si="3"/>
        <v>0.20516202430364555</v>
      </c>
    </row>
    <row r="77" spans="1:5">
      <c r="A77" s="7" t="s">
        <v>61</v>
      </c>
      <c r="B77" s="8">
        <v>45316.125</v>
      </c>
      <c r="C77" s="8">
        <v>43692.75</v>
      </c>
      <c r="D77" s="8">
        <f t="shared" si="2"/>
        <v>-1623.375</v>
      </c>
      <c r="E77" s="9">
        <f t="shared" si="3"/>
        <v>-3.582334102926938E-2</v>
      </c>
    </row>
    <row r="78" spans="1:5">
      <c r="A78" s="7" t="s">
        <v>62</v>
      </c>
      <c r="B78" s="8">
        <v>22359.375</v>
      </c>
      <c r="C78" s="8">
        <v>39853.875</v>
      </c>
      <c r="D78" s="8">
        <f t="shared" si="2"/>
        <v>17494.5</v>
      </c>
      <c r="E78" s="9">
        <f t="shared" si="3"/>
        <v>0.78242348008385743</v>
      </c>
    </row>
    <row r="79" spans="1:5">
      <c r="A79" s="7" t="s">
        <v>63</v>
      </c>
      <c r="B79" s="8">
        <v>22205.5</v>
      </c>
      <c r="C79" s="8">
        <v>25340</v>
      </c>
      <c r="D79" s="8">
        <f t="shared" si="2"/>
        <v>3134.5</v>
      </c>
      <c r="E79" s="9">
        <f t="shared" si="3"/>
        <v>0.14115872193825854</v>
      </c>
    </row>
    <row r="80" spans="1:5">
      <c r="A80" s="3" t="s">
        <v>11</v>
      </c>
      <c r="B80" s="4">
        <v>1325534.6950000001</v>
      </c>
      <c r="C80" s="4">
        <v>1409517.669</v>
      </c>
      <c r="D80" s="5">
        <f t="shared" si="2"/>
        <v>83982.973999999929</v>
      </c>
      <c r="E80" s="6">
        <f t="shared" si="3"/>
        <v>6.3357808978360936E-2</v>
      </c>
    </row>
    <row r="81" spans="1:5">
      <c r="A81" s="7" t="s">
        <v>55</v>
      </c>
      <c r="B81" s="8">
        <v>335340.56399999995</v>
      </c>
      <c r="C81" s="8">
        <v>361739.60800000001</v>
      </c>
      <c r="D81" s="8">
        <f t="shared" si="2"/>
        <v>26399.044000000053</v>
      </c>
      <c r="E81" s="9">
        <f t="shared" si="3"/>
        <v>7.8723085823879199E-2</v>
      </c>
    </row>
    <row r="82" spans="1:5">
      <c r="A82" s="7" t="s">
        <v>63</v>
      </c>
      <c r="B82" s="8">
        <v>311748.73200000002</v>
      </c>
      <c r="C82" s="8">
        <v>326766.37099999998</v>
      </c>
      <c r="D82" s="8">
        <f t="shared" si="2"/>
        <v>15017.638999999966</v>
      </c>
      <c r="E82" s="9">
        <f t="shared" si="3"/>
        <v>4.8172253672550513E-2</v>
      </c>
    </row>
    <row r="83" spans="1:5">
      <c r="A83" s="7" t="s">
        <v>57</v>
      </c>
      <c r="B83" s="8">
        <v>162227.5</v>
      </c>
      <c r="C83" s="8">
        <v>170534.75</v>
      </c>
      <c r="D83" s="8">
        <f t="shared" si="2"/>
        <v>8307.25</v>
      </c>
      <c r="E83" s="9">
        <f t="shared" si="3"/>
        <v>5.120740934798354E-2</v>
      </c>
    </row>
    <row r="84" spans="1:5">
      <c r="A84" s="7" t="s">
        <v>53</v>
      </c>
      <c r="B84" s="8">
        <v>119694.94899999996</v>
      </c>
      <c r="C84" s="8">
        <v>125005.62100000001</v>
      </c>
      <c r="D84" s="8">
        <f t="shared" si="2"/>
        <v>5310.6720000000496</v>
      </c>
      <c r="E84" s="9">
        <f t="shared" si="3"/>
        <v>4.4368388510696896E-2</v>
      </c>
    </row>
    <row r="85" spans="1:5">
      <c r="A85" s="7" t="s">
        <v>59</v>
      </c>
      <c r="B85" s="8">
        <v>88682.75</v>
      </c>
      <c r="C85" s="8">
        <v>88188.75</v>
      </c>
      <c r="D85" s="8">
        <f t="shared" si="2"/>
        <v>-494</v>
      </c>
      <c r="E85" s="9">
        <f t="shared" si="3"/>
        <v>-5.5704181478359654E-3</v>
      </c>
    </row>
    <row r="86" spans="1:5">
      <c r="A86" s="7" t="s">
        <v>58</v>
      </c>
      <c r="B86" s="8">
        <v>78376.75</v>
      </c>
      <c r="C86" s="8">
        <v>73113.375</v>
      </c>
      <c r="D86" s="8">
        <f t="shared" si="2"/>
        <v>-5263.375</v>
      </c>
      <c r="E86" s="9">
        <f t="shared" si="3"/>
        <v>-6.7154800371283574E-2</v>
      </c>
    </row>
    <row r="87" spans="1:5">
      <c r="A87" s="7" t="s">
        <v>60</v>
      </c>
      <c r="B87" s="8">
        <v>37293.875</v>
      </c>
      <c r="C87" s="8">
        <v>47033.75</v>
      </c>
      <c r="D87" s="8">
        <f t="shared" si="2"/>
        <v>9739.875</v>
      </c>
      <c r="E87" s="9">
        <f t="shared" si="3"/>
        <v>0.26116553991774788</v>
      </c>
    </row>
    <row r="88" spans="1:5">
      <c r="A88" s="7" t="s">
        <v>64</v>
      </c>
      <c r="B88" s="8">
        <v>38678.125</v>
      </c>
      <c r="C88" s="8">
        <v>42354.25</v>
      </c>
      <c r="D88" s="8">
        <f t="shared" si="2"/>
        <v>3676.125</v>
      </c>
      <c r="E88" s="9">
        <f t="shared" si="3"/>
        <v>9.5044033287549484E-2</v>
      </c>
    </row>
    <row r="89" spans="1:5">
      <c r="A89" s="7" t="s">
        <v>65</v>
      </c>
      <c r="B89" s="8">
        <v>39673.75</v>
      </c>
      <c r="C89" s="8">
        <v>41915.875</v>
      </c>
      <c r="D89" s="8">
        <f t="shared" si="2"/>
        <v>2242.125</v>
      </c>
      <c r="E89" s="9">
        <f t="shared" si="3"/>
        <v>5.6514067866032323E-2</v>
      </c>
    </row>
    <row r="90" spans="1:5">
      <c r="A90" s="7" t="s">
        <v>54</v>
      </c>
      <c r="B90" s="8">
        <v>34924.125</v>
      </c>
      <c r="C90" s="8">
        <v>37406.674000000006</v>
      </c>
      <c r="D90" s="8">
        <f t="shared" si="2"/>
        <v>2482.5490000000063</v>
      </c>
      <c r="E90" s="9">
        <f t="shared" si="3"/>
        <v>7.1084071540804705E-2</v>
      </c>
    </row>
    <row r="91" spans="1:5">
      <c r="A91" s="7" t="s">
        <v>56</v>
      </c>
      <c r="B91" s="8">
        <v>29237</v>
      </c>
      <c r="C91" s="8">
        <v>28523.375</v>
      </c>
      <c r="D91" s="8">
        <f t="shared" si="2"/>
        <v>-713.625</v>
      </c>
      <c r="E91" s="9">
        <f t="shared" si="3"/>
        <v>-2.4408284023668639E-2</v>
      </c>
    </row>
    <row r="92" spans="1:5">
      <c r="A92" s="7" t="s">
        <v>66</v>
      </c>
      <c r="B92" s="8">
        <v>27515.375</v>
      </c>
      <c r="C92" s="8">
        <v>25342.75</v>
      </c>
      <c r="D92" s="8">
        <f t="shared" si="2"/>
        <v>-2172.625</v>
      </c>
      <c r="E92" s="9">
        <f t="shared" si="3"/>
        <v>-7.8960399413055424E-2</v>
      </c>
    </row>
    <row r="93" spans="1:5">
      <c r="A93" s="7" t="s">
        <v>67</v>
      </c>
      <c r="B93" s="8">
        <v>7226.625</v>
      </c>
      <c r="C93" s="8">
        <v>21661.5</v>
      </c>
      <c r="D93" s="8">
        <f t="shared" si="2"/>
        <v>14434.875</v>
      </c>
      <c r="E93" s="9">
        <f t="shared" si="3"/>
        <v>1.9974573192880494</v>
      </c>
    </row>
    <row r="94" spans="1:5">
      <c r="A94" s="3" t="s">
        <v>12</v>
      </c>
      <c r="B94" s="4">
        <v>308578.65000000002</v>
      </c>
      <c r="C94" s="4">
        <v>322270.27499999997</v>
      </c>
      <c r="D94" s="5">
        <f t="shared" si="2"/>
        <v>13691.624999999942</v>
      </c>
      <c r="E94" s="6">
        <f t="shared" si="3"/>
        <v>4.4369968563929947E-2</v>
      </c>
    </row>
    <row r="95" spans="1:5">
      <c r="A95" s="7" t="s">
        <v>55</v>
      </c>
      <c r="B95" s="8">
        <v>131777.22500000001</v>
      </c>
      <c r="C95" s="8">
        <v>145795.67499999999</v>
      </c>
      <c r="D95" s="8">
        <f t="shared" si="2"/>
        <v>14018.449999999983</v>
      </c>
      <c r="E95" s="9">
        <f t="shared" si="3"/>
        <v>0.10637991504222359</v>
      </c>
    </row>
    <row r="96" spans="1:5">
      <c r="A96" s="7" t="s">
        <v>53</v>
      </c>
      <c r="B96" s="8">
        <v>104724.32500000001</v>
      </c>
      <c r="C96" s="8">
        <v>103273.79999999999</v>
      </c>
      <c r="D96" s="8">
        <f t="shared" si="2"/>
        <v>-1450.5250000000233</v>
      </c>
      <c r="E96" s="9">
        <f t="shared" si="3"/>
        <v>-1.3850888988781004E-2</v>
      </c>
    </row>
    <row r="97" spans="1:5">
      <c r="A97" s="7" t="s">
        <v>54</v>
      </c>
      <c r="B97" s="8">
        <v>53214.525000000001</v>
      </c>
      <c r="C97" s="8">
        <v>50710.85</v>
      </c>
      <c r="D97" s="8">
        <f t="shared" si="2"/>
        <v>-2503.6750000000029</v>
      </c>
      <c r="E97" s="9">
        <f t="shared" si="3"/>
        <v>-4.7048714613162533E-2</v>
      </c>
    </row>
    <row r="98" spans="1:5">
      <c r="A98" s="3" t="s">
        <v>13</v>
      </c>
      <c r="B98" s="4">
        <v>144680.24000000002</v>
      </c>
      <c r="C98" s="4">
        <v>157943.51400000002</v>
      </c>
      <c r="D98" s="5">
        <f t="shared" si="2"/>
        <v>13263.274000000005</v>
      </c>
      <c r="E98" s="6">
        <f t="shared" si="3"/>
        <v>9.1673016301327695E-2</v>
      </c>
    </row>
    <row r="99" spans="1:5">
      <c r="A99" s="7" t="s">
        <v>55</v>
      </c>
      <c r="B99" s="8">
        <v>61528.590000000011</v>
      </c>
      <c r="C99" s="8">
        <v>67843.474000000002</v>
      </c>
      <c r="D99" s="8">
        <f t="shared" si="2"/>
        <v>6314.8839999999909</v>
      </c>
      <c r="E99" s="9">
        <f t="shared" si="3"/>
        <v>0.10263332866883493</v>
      </c>
    </row>
    <row r="100" spans="1:5">
      <c r="A100" s="7" t="s">
        <v>53</v>
      </c>
      <c r="B100" s="8">
        <v>26869.775000000001</v>
      </c>
      <c r="C100" s="8">
        <v>28376.415000000005</v>
      </c>
      <c r="D100" s="8">
        <f t="shared" si="2"/>
        <v>1506.6400000000031</v>
      </c>
      <c r="E100" s="9">
        <f t="shared" si="3"/>
        <v>5.6071924681170685E-2</v>
      </c>
    </row>
    <row r="101" spans="1:5">
      <c r="A101" s="7" t="s">
        <v>57</v>
      </c>
      <c r="B101" s="8">
        <v>18983.75</v>
      </c>
      <c r="C101" s="8">
        <v>22185.75</v>
      </c>
      <c r="D101" s="8">
        <f t="shared" si="2"/>
        <v>3202</v>
      </c>
      <c r="E101" s="9">
        <f t="shared" si="3"/>
        <v>0.1686705735168236</v>
      </c>
    </row>
    <row r="102" spans="1:5">
      <c r="A102" s="7" t="s">
        <v>63</v>
      </c>
      <c r="B102" s="8">
        <v>8753.5</v>
      </c>
      <c r="C102" s="8">
        <v>11312.25</v>
      </c>
      <c r="D102" s="8">
        <f t="shared" si="2"/>
        <v>2558.75</v>
      </c>
      <c r="E102" s="9">
        <f t="shared" si="3"/>
        <v>0.29231164676986349</v>
      </c>
    </row>
    <row r="103" spans="1:5">
      <c r="A103" s="7" t="s">
        <v>56</v>
      </c>
      <c r="B103" s="8">
        <v>10610.25</v>
      </c>
      <c r="C103" s="8">
        <v>10497.75</v>
      </c>
      <c r="D103" s="8">
        <f t="shared" si="2"/>
        <v>-112.5</v>
      </c>
      <c r="E103" s="9">
        <f t="shared" si="3"/>
        <v>-1.0602954690040292E-2</v>
      </c>
    </row>
    <row r="104" spans="1:5">
      <c r="A104" s="3" t="s">
        <v>14</v>
      </c>
      <c r="B104" s="4">
        <v>36230.425000000003</v>
      </c>
      <c r="C104" s="4">
        <v>35215.174999999996</v>
      </c>
      <c r="D104" s="5">
        <f t="shared" si="2"/>
        <v>-1015.2500000000073</v>
      </c>
      <c r="E104" s="6">
        <f t="shared" si="3"/>
        <v>-2.8022028447085762E-2</v>
      </c>
    </row>
    <row r="105" spans="1:5">
      <c r="A105" s="3" t="s">
        <v>15</v>
      </c>
      <c r="B105" s="4">
        <v>28893.356999999996</v>
      </c>
      <c r="C105" s="4">
        <v>26248.537999999993</v>
      </c>
      <c r="D105" s="5">
        <f t="shared" si="2"/>
        <v>-2644.8190000000031</v>
      </c>
      <c r="E105" s="6">
        <f t="shared" si="3"/>
        <v>-9.1537269276117814E-2</v>
      </c>
    </row>
    <row r="106" spans="1:5">
      <c r="A106" s="3" t="s">
        <v>16</v>
      </c>
      <c r="B106" s="4">
        <v>17835.060000000001</v>
      </c>
      <c r="C106" s="4">
        <v>19100.205000000002</v>
      </c>
      <c r="D106" s="5">
        <f t="shared" si="2"/>
        <v>1265.1450000000004</v>
      </c>
      <c r="E106" s="6">
        <f t="shared" si="3"/>
        <v>7.0935842099774285E-2</v>
      </c>
    </row>
    <row r="107" spans="1:5">
      <c r="A107" s="7" t="s">
        <v>68</v>
      </c>
      <c r="B107" s="8">
        <v>13156.044999999998</v>
      </c>
      <c r="C107" s="8">
        <v>14289.334999999997</v>
      </c>
      <c r="D107" s="8">
        <f t="shared" si="2"/>
        <v>1133.2899999999991</v>
      </c>
      <c r="E107" s="9">
        <f t="shared" si="3"/>
        <v>8.6142149863427747E-2</v>
      </c>
    </row>
    <row r="108" spans="1:5">
      <c r="A108" s="3" t="s">
        <v>17</v>
      </c>
      <c r="B108" s="4">
        <v>587.375</v>
      </c>
      <c r="C108" s="4">
        <v>741.75000000000011</v>
      </c>
      <c r="D108" s="5">
        <f t="shared" si="2"/>
        <v>154.37500000000011</v>
      </c>
      <c r="E108" s="6">
        <f t="shared" si="3"/>
        <v>0.26282187699510551</v>
      </c>
    </row>
    <row r="109" spans="1:5">
      <c r="A109" s="17" t="s">
        <v>34</v>
      </c>
      <c r="B109" s="18">
        <v>4518524.5590000013</v>
      </c>
      <c r="C109" s="18">
        <v>4599435.5439999998</v>
      </c>
      <c r="D109" s="12">
        <f t="shared" si="2"/>
        <v>80910.984999998473</v>
      </c>
      <c r="E109" s="13">
        <f t="shared" si="3"/>
        <v>1.7906505529297147E-2</v>
      </c>
    </row>
  </sheetData>
  <mergeCells count="13">
    <mergeCell ref="A44:A45"/>
    <mergeCell ref="B44:C44"/>
    <mergeCell ref="D44:E44"/>
    <mergeCell ref="A65:E65"/>
    <mergeCell ref="A66:A67"/>
    <mergeCell ref="B66:C66"/>
    <mergeCell ref="D66:E66"/>
    <mergeCell ref="A43:E43"/>
    <mergeCell ref="A1:E7"/>
    <mergeCell ref="A11:E11"/>
    <mergeCell ref="A12:A13"/>
    <mergeCell ref="B12:C12"/>
    <mergeCell ref="D12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3D603-307E-4538-98E5-833AF23F4FBA}"/>
</file>

<file path=customXml/itemProps2.xml><?xml version="1.0" encoding="utf-8"?>
<ds:datastoreItem xmlns:ds="http://schemas.openxmlformats.org/officeDocument/2006/customXml" ds:itemID="{2E235F79-B89D-4298-BCB8-BFAF13E9BC6D}"/>
</file>

<file path=customXml/itemProps3.xml><?xml version="1.0" encoding="utf-8"?>
<ds:datastoreItem xmlns:ds="http://schemas.openxmlformats.org/officeDocument/2006/customXml" ds:itemID="{70781B19-B220-410D-B544-39F07D26C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Vinmonopolet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2025-02-14T13:33:18Z</dcterms:created>
  <dcterms:modified xsi:type="dcterms:W3CDTF">2025-02-17T11:14:21Z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