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0" documentId="8_{A7382520-2DEF-4F4C-9716-0B66B2554D68}" xr6:coauthVersionLast="47" xr6:coauthVersionMax="47" xr10:uidLastSave="{00000000-0000-0000-0000-000000000000}"/>
  <bookViews>
    <workbookView xWindow="-120" yWindow="-120" windowWidth="51840" windowHeight="21120" xr2:uid="{4609C554-32C7-4E6E-94F7-B227E6EE688C}"/>
  </bookViews>
  <sheets>
    <sheet name="Februar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3" i="1" l="1"/>
  <c r="E163" i="1" s="1"/>
  <c r="D162" i="1"/>
  <c r="E162" i="1" s="1"/>
  <c r="D161" i="1"/>
  <c r="E161" i="1" s="1"/>
  <c r="D160" i="1"/>
  <c r="E160" i="1" s="1"/>
  <c r="D159" i="1"/>
  <c r="E159" i="1" s="1"/>
  <c r="E158" i="1"/>
  <c r="D158" i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E151" i="1"/>
  <c r="D151" i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E144" i="1"/>
  <c r="D144" i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E137" i="1"/>
  <c r="D137" i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E130" i="1"/>
  <c r="D130" i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E123" i="1"/>
  <c r="D123" i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E116" i="1"/>
  <c r="D116" i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E109" i="1"/>
  <c r="D109" i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E102" i="1"/>
  <c r="D102" i="1"/>
  <c r="D101" i="1"/>
  <c r="E101" i="1" s="1"/>
  <c r="D100" i="1"/>
  <c r="E100" i="1" s="1"/>
  <c r="D93" i="1"/>
  <c r="E93" i="1" s="1"/>
  <c r="D92" i="1"/>
  <c r="E92" i="1" s="1"/>
  <c r="D91" i="1"/>
  <c r="E91" i="1" s="1"/>
  <c r="D90" i="1"/>
  <c r="E90" i="1" s="1"/>
  <c r="E89" i="1"/>
  <c r="D89" i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E82" i="1"/>
  <c r="D82" i="1"/>
  <c r="D81" i="1"/>
  <c r="E81" i="1" s="1"/>
  <c r="D80" i="1"/>
  <c r="E80" i="1" s="1"/>
  <c r="D79" i="1"/>
  <c r="E79" i="1" s="1"/>
  <c r="D78" i="1"/>
  <c r="E78" i="1" s="1"/>
  <c r="D71" i="1"/>
  <c r="E71" i="1" s="1"/>
  <c r="D70" i="1"/>
  <c r="E70" i="1" s="1"/>
  <c r="E69" i="1"/>
  <c r="D69" i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E62" i="1"/>
  <c r="D62" i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E55" i="1"/>
  <c r="D55" i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E48" i="1"/>
  <c r="D48" i="1"/>
  <c r="D47" i="1"/>
  <c r="E47" i="1" s="1"/>
  <c r="D46" i="1"/>
  <c r="E46" i="1" s="1"/>
  <c r="D39" i="1"/>
  <c r="E39" i="1" s="1"/>
  <c r="D38" i="1"/>
  <c r="E38" i="1" s="1"/>
  <c r="D37" i="1"/>
  <c r="E37" i="1" s="1"/>
  <c r="D36" i="1"/>
  <c r="E36" i="1" s="1"/>
  <c r="E35" i="1"/>
  <c r="D35" i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E28" i="1"/>
  <c r="D28" i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E21" i="1"/>
  <c r="D21" i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E14" i="1"/>
  <c r="D14" i="1"/>
</calcChain>
</file>

<file path=xl/sharedStrings.xml><?xml version="1.0" encoding="utf-8"?>
<sst xmlns="http://schemas.openxmlformats.org/spreadsheetml/2006/main" count="165" uniqueCount="73">
  <si>
    <t>Salget gikk ned med 8 prosent i februar målt mot februar i fjor. Det var 24 salgsdager i år mot én mer i fjor, skuddårsdagen; kalenderkorrigert salgsutvikling for februar blir dermed ca. - 4 prosent. Rødvin er største kategori med solid margin, men har større nedgang enn totalsalget, noe som antakelig kan tilskrives begynnende vårvær i deler av landet mot slutten av måneden. Det er størst nedgang i Akershus og Østfold, noe som trolig har sammenheng med merkbar økning i grensehandelen den senere tid, i følge tall fra Statistisk Sentralbyrå (SSB).</t>
  </si>
  <si>
    <t>Totalt salg hittil i år, liter</t>
  </si>
  <si>
    <t>Kategori</t>
  </si>
  <si>
    <t>Januar - februar</t>
  </si>
  <si>
    <t>Endring</t>
  </si>
  <si>
    <t>2024</t>
  </si>
  <si>
    <t>2025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</si>
  <si>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</si>
  <si>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</si>
  <si>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</si>
  <si>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</si>
  <si>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</si>
  <si>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</si>
  <si>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</si>
  <si>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</si>
  <si>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</si>
  <si>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</si>
  <si>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</si>
  <si>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</si>
  <si>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</si>
  <si>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</si>
  <si>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</si>
  <si>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</si>
  <si>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</si>
  <si>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</si>
  <si>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</si>
  <si>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</si>
  <si>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</si>
  <si>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</si>
  <si>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</si>
  <si>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</si>
  <si>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</si>
  <si>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</si>
  <si>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</si>
  <si>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Totalsum</t>
  </si>
  <si>
    <t>Totalt salg februar, liter</t>
  </si>
  <si>
    <t>Februar</t>
  </si>
  <si>
    <t>Fylkene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</si>
  <si>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</si>
  <si>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</si>
  <si>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</si>
  <si>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</si>
  <si>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</si>
  <si>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</si>
  <si>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</si>
  <si>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</si>
  <si>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</si>
  <si>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</si>
  <si>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</si>
  <si>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</si>
  <si>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</si>
  <si>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</si>
  <si>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</si>
  <si>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Italia</t>
  </si>
  <si>
    <t>Frankrike</t>
  </si>
  <si>
    <t>Spania</t>
  </si>
  <si>
    <t>USA</t>
  </si>
  <si>
    <t>Chile</t>
  </si>
  <si>
    <t>Portugal</t>
  </si>
  <si>
    <t>Australia</t>
  </si>
  <si>
    <t>Sør-Afrika</t>
  </si>
  <si>
    <t>Argentina</t>
  </si>
  <si>
    <t>Libanon</t>
  </si>
  <si>
    <t>Tyskland</t>
  </si>
  <si>
    <t>Østerrike</t>
  </si>
  <si>
    <t>Georgia</t>
  </si>
  <si>
    <t>Hellas</t>
  </si>
  <si>
    <t>New Zealand</t>
  </si>
  <si>
    <t>Romania</t>
  </si>
  <si>
    <t>Ungarn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</si>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</sst>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9" xfId="0" applyBorder="1" applyAlignment="1">
      <alignment horizontal="left"/>
    </xf>
    <xf numFmtId="165" fontId="0" fillId="0" borderId="0" xfId="1" applyNumberFormat="1" applyFont="1"/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2CE92-1E71-4F69-8518-A216D5DA3563}">
  <dimension ref="A1:G163"/>
  <sheetViews>
    <sheetView tabSelected="1" workbookViewId="0">
      <selection sqref="A1:E7"/>
    </sheetView>
  </sheetViews>
  <sheetFormatPr defaultColWidth="11.42578125" defaultRowHeight="12.75"/>
  <cols>
    <col min="1" max="1" width="34.85546875" customWidth="1"/>
    <col min="2" max="5" width="14.7109375" customWidth="1"/>
  </cols>
  <sheetData>
    <row r="1" spans="1:5">
      <c r="A1" s="19" t="s">
        <v>0</v>
      </c>
      <c r="B1" s="20"/>
      <c r="C1" s="20"/>
      <c r="D1" s="20"/>
      <c r="E1" s="21"/>
    </row>
    <row r="2" spans="1:5">
      <c r="A2" s="22"/>
      <c r="B2" s="23"/>
      <c r="C2" s="23"/>
      <c r="D2" s="23"/>
      <c r="E2" s="24"/>
    </row>
    <row r="3" spans="1:5">
      <c r="A3" s="22"/>
      <c r="B3" s="23"/>
      <c r="C3" s="23"/>
      <c r="D3" s="23"/>
      <c r="E3" s="24"/>
    </row>
    <row r="4" spans="1:5">
      <c r="A4" s="22"/>
      <c r="B4" s="23"/>
      <c r="C4" s="23"/>
      <c r="D4" s="23"/>
      <c r="E4" s="24"/>
    </row>
    <row r="5" spans="1:5">
      <c r="A5" s="22"/>
      <c r="B5" s="23"/>
      <c r="C5" s="23"/>
      <c r="D5" s="23"/>
      <c r="E5" s="24"/>
    </row>
    <row r="6" spans="1:5">
      <c r="A6" s="22"/>
      <c r="B6" s="23"/>
      <c r="C6" s="23"/>
      <c r="D6" s="23"/>
      <c r="E6" s="24"/>
    </row>
    <row r="7" spans="1:5" ht="13.5" thickBot="1">
      <c r="A7" s="25"/>
      <c r="B7" s="26"/>
      <c r="C7" s="26"/>
      <c r="D7" s="26"/>
      <c r="E7" s="27"/>
    </row>
    <row r="11" spans="1:5">
      <c r="A11" s="17" t="s">
        <v>1</v>
      </c>
      <c r="B11" s="17"/>
      <c r="C11" s="17"/>
      <c r="D11" s="17"/>
      <c r="E11" s="17"/>
    </row>
    <row r="12" spans="1:5">
      <c r="A12" s="18" t="s">
        <v>2</v>
      </c>
      <c r="B12" s="17" t="s">
        <v>3</v>
      </c>
      <c r="C12" s="17"/>
      <c r="D12" s="17" t="s">
        <v>4</v>
      </c>
      <c r="E12" s="17"/>
    </row>
    <row r="13" spans="1:5">
      <c r="A13" s="18"/>
      <c r="B13" s="1" t="s">
        <v>5</v>
      </c>
      <c r="C13" s="1" t="s">
        <v>6</v>
      </c>
      <c r="D13" s="1" t="s">
        <v>7</v>
      </c>
      <c r="E13" s="1" t="s">
        <v>8</v>
      </c>
    </row>
    <row r="14" spans="1:5">
      <c r="A14" s="2" t="s">
        <v>9</v>
      </c>
      <c r="B14" s="3">
        <v>9856509.2170000002</v>
      </c>
      <c r="C14" s="3">
        <v>9473782.8240000028</v>
      </c>
      <c r="D14" s="4">
        <f>C14-B14</f>
        <v>-382726.39299999736</v>
      </c>
      <c r="E14" s="5">
        <f>D14/B14</f>
        <v>-3.8829811302757221E-2</v>
      </c>
    </row>
    <row r="15" spans="1:5">
      <c r="A15" s="6" t="s">
        <v>10</v>
      </c>
      <c r="B15" s="7">
        <v>5763631.6770000011</v>
      </c>
      <c r="C15" s="7">
        <v>5384631.9180000005</v>
      </c>
      <c r="D15" s="7">
        <f t="shared" ref="D15:D71" si="0">C15-B15</f>
        <v>-378999.75900000054</v>
      </c>
      <c r="E15" s="8">
        <f t="shared" ref="E15:E71" si="1">D15/B15</f>
        <v>-6.5757109447575207E-2</v>
      </c>
    </row>
    <row r="16" spans="1:5">
      <c r="A16" s="6" t="s">
        <v>11</v>
      </c>
      <c r="B16" s="7">
        <v>2890268.8559999987</v>
      </c>
      <c r="C16" s="7">
        <v>2898010.6740000001</v>
      </c>
      <c r="D16" s="7">
        <f t="shared" si="0"/>
        <v>7741.8180000013672</v>
      </c>
      <c r="E16" s="8">
        <f t="shared" si="1"/>
        <v>2.6785805700842978E-3</v>
      </c>
    </row>
    <row r="17" spans="1:5">
      <c r="A17" s="6" t="s">
        <v>12</v>
      </c>
      <c r="B17" s="7">
        <v>691619.25</v>
      </c>
      <c r="C17" s="7">
        <v>685089.02500000037</v>
      </c>
      <c r="D17" s="7">
        <f t="shared" si="0"/>
        <v>-6530.2249999996275</v>
      </c>
      <c r="E17" s="8">
        <f t="shared" si="1"/>
        <v>-9.4419364411844047E-3</v>
      </c>
    </row>
    <row r="18" spans="1:5">
      <c r="A18" s="6" t="s">
        <v>13</v>
      </c>
      <c r="B18" s="7">
        <v>323680.696</v>
      </c>
      <c r="C18" s="7">
        <v>332336.38699999993</v>
      </c>
      <c r="D18" s="7">
        <f t="shared" si="0"/>
        <v>8655.6909999999334</v>
      </c>
      <c r="E18" s="8">
        <f t="shared" si="1"/>
        <v>2.6741449542607057E-2</v>
      </c>
    </row>
    <row r="19" spans="1:5">
      <c r="A19" s="6" t="s">
        <v>14</v>
      </c>
      <c r="B19" s="7">
        <v>82378.650000000009</v>
      </c>
      <c r="C19" s="7">
        <v>75606.075000000012</v>
      </c>
      <c r="D19" s="7">
        <f t="shared" si="0"/>
        <v>-6772.5749999999971</v>
      </c>
      <c r="E19" s="8">
        <f t="shared" si="1"/>
        <v>-8.2212745656793318E-2</v>
      </c>
    </row>
    <row r="20" spans="1:5">
      <c r="A20" s="6" t="s">
        <v>15</v>
      </c>
      <c r="B20" s="7">
        <v>63793.82799999998</v>
      </c>
      <c r="C20" s="7">
        <v>55680.734999999979</v>
      </c>
      <c r="D20" s="7">
        <f t="shared" si="0"/>
        <v>-8113.0930000000008</v>
      </c>
      <c r="E20" s="8">
        <f t="shared" si="1"/>
        <v>-0.12717677014146264</v>
      </c>
    </row>
    <row r="21" spans="1:5">
      <c r="A21" s="6" t="s">
        <v>16</v>
      </c>
      <c r="B21" s="7">
        <v>39894.860000000008</v>
      </c>
      <c r="C21" s="7">
        <v>40952.935000000034</v>
      </c>
      <c r="D21" s="7">
        <f t="shared" si="0"/>
        <v>1058.0750000000262</v>
      </c>
      <c r="E21" s="8">
        <f t="shared" si="1"/>
        <v>2.6521586991407563E-2</v>
      </c>
    </row>
    <row r="22" spans="1:5">
      <c r="A22" s="6" t="s">
        <v>17</v>
      </c>
      <c r="B22" s="7">
        <v>1241.4000000000001</v>
      </c>
      <c r="C22" s="7">
        <v>1475.075</v>
      </c>
      <c r="D22" s="7">
        <f t="shared" si="0"/>
        <v>233.67499999999995</v>
      </c>
      <c r="E22" s="8">
        <f t="shared" si="1"/>
        <v>0.18823505719349118</v>
      </c>
    </row>
    <row r="23" spans="1:5">
      <c r="A23" s="2" t="s">
        <v>18</v>
      </c>
      <c r="B23" s="3">
        <v>1616880.9660000007</v>
      </c>
      <c r="C23" s="3">
        <v>1535552.3299999998</v>
      </c>
      <c r="D23" s="4">
        <f t="shared" si="0"/>
        <v>-81328.636000000872</v>
      </c>
      <c r="E23" s="5">
        <f t="shared" si="1"/>
        <v>-5.0299705241258208E-2</v>
      </c>
    </row>
    <row r="24" spans="1:5">
      <c r="A24" s="6" t="s">
        <v>19</v>
      </c>
      <c r="B24" s="7">
        <v>487997.31000000029</v>
      </c>
      <c r="C24" s="7">
        <v>454406.02999999991</v>
      </c>
      <c r="D24" s="7">
        <f t="shared" si="0"/>
        <v>-33591.280000000377</v>
      </c>
      <c r="E24" s="8">
        <f t="shared" si="1"/>
        <v>-6.8834969602599563E-2</v>
      </c>
    </row>
    <row r="25" spans="1:5">
      <c r="A25" s="6" t="s">
        <v>20</v>
      </c>
      <c r="B25" s="7">
        <v>279932.12000000017</v>
      </c>
      <c r="C25" s="7">
        <v>273277.59000000003</v>
      </c>
      <c r="D25" s="7">
        <f t="shared" si="0"/>
        <v>-6654.5300000001444</v>
      </c>
      <c r="E25" s="8">
        <f t="shared" si="1"/>
        <v>-2.3771941569263794E-2</v>
      </c>
    </row>
    <row r="26" spans="1:5">
      <c r="A26" s="6" t="s">
        <v>21</v>
      </c>
      <c r="B26" s="7">
        <v>233694.62000000029</v>
      </c>
      <c r="C26" s="7">
        <v>225050.66000000029</v>
      </c>
      <c r="D26" s="7">
        <f t="shared" si="0"/>
        <v>-8643.9599999999919</v>
      </c>
      <c r="E26" s="8">
        <f t="shared" si="1"/>
        <v>-3.6988271274708766E-2</v>
      </c>
    </row>
    <row r="27" spans="1:5">
      <c r="A27" s="6" t="s">
        <v>22</v>
      </c>
      <c r="B27" s="7">
        <v>154740.90999999989</v>
      </c>
      <c r="C27" s="7">
        <v>150903.87999999995</v>
      </c>
      <c r="D27" s="7">
        <f t="shared" si="0"/>
        <v>-3837.0299999999406</v>
      </c>
      <c r="E27" s="8">
        <f t="shared" si="1"/>
        <v>-2.4796480775510131E-2</v>
      </c>
    </row>
    <row r="28" spans="1:5">
      <c r="A28" s="6" t="s">
        <v>23</v>
      </c>
      <c r="B28" s="7">
        <v>151286.44999999992</v>
      </c>
      <c r="C28" s="7">
        <v>139344.25</v>
      </c>
      <c r="D28" s="7">
        <f t="shared" si="0"/>
        <v>-11942.199999999924</v>
      </c>
      <c r="E28" s="8">
        <f t="shared" si="1"/>
        <v>-7.8937670888568873E-2</v>
      </c>
    </row>
    <row r="29" spans="1:5">
      <c r="A29" s="6" t="s">
        <v>24</v>
      </c>
      <c r="B29" s="7">
        <v>104277.0759999999</v>
      </c>
      <c r="C29" s="7">
        <v>101633.06999999979</v>
      </c>
      <c r="D29" s="7">
        <f t="shared" si="0"/>
        <v>-2644.0060000001104</v>
      </c>
      <c r="E29" s="8">
        <f t="shared" si="1"/>
        <v>-2.5355582467618414E-2</v>
      </c>
    </row>
    <row r="30" spans="1:5">
      <c r="A30" s="6" t="s">
        <v>25</v>
      </c>
      <c r="B30" s="7">
        <v>102311.86999999995</v>
      </c>
      <c r="C30" s="7">
        <v>92403.049999999886</v>
      </c>
      <c r="D30" s="7">
        <f t="shared" si="0"/>
        <v>-9908.8200000000652</v>
      </c>
      <c r="E30" s="8">
        <f t="shared" si="1"/>
        <v>-9.6849173023619547E-2</v>
      </c>
    </row>
    <row r="31" spans="1:5">
      <c r="A31" s="6" t="s">
        <v>26</v>
      </c>
      <c r="B31" s="7">
        <v>35582.65</v>
      </c>
      <c r="C31" s="7">
        <v>35850.6</v>
      </c>
      <c r="D31" s="7">
        <f t="shared" si="0"/>
        <v>267.94999999999709</v>
      </c>
      <c r="E31" s="8">
        <f t="shared" si="1"/>
        <v>7.5303553838738007E-3</v>
      </c>
    </row>
    <row r="32" spans="1:5">
      <c r="A32" s="6" t="s">
        <v>27</v>
      </c>
      <c r="B32" s="7">
        <v>29897.390000000018</v>
      </c>
      <c r="C32" s="7">
        <v>26621.95</v>
      </c>
      <c r="D32" s="7">
        <f t="shared" si="0"/>
        <v>-3275.4400000000169</v>
      </c>
      <c r="E32" s="8">
        <f t="shared" si="1"/>
        <v>-0.10955605154831291</v>
      </c>
    </row>
    <row r="33" spans="1:5">
      <c r="A33" s="6" t="s">
        <v>28</v>
      </c>
      <c r="B33" s="7">
        <v>25208.950000000066</v>
      </c>
      <c r="C33" s="7">
        <v>23266.850000000035</v>
      </c>
      <c r="D33" s="7">
        <f t="shared" si="0"/>
        <v>-1942.1000000000313</v>
      </c>
      <c r="E33" s="8">
        <f t="shared" si="1"/>
        <v>-7.7040098853781144E-2</v>
      </c>
    </row>
    <row r="34" spans="1:5">
      <c r="A34" s="6" t="s">
        <v>29</v>
      </c>
      <c r="B34" s="7">
        <v>10638.82</v>
      </c>
      <c r="C34" s="7">
        <v>11613.4</v>
      </c>
      <c r="D34" s="7">
        <f t="shared" si="0"/>
        <v>974.57999999999993</v>
      </c>
      <c r="E34" s="8">
        <f t="shared" si="1"/>
        <v>9.1606023976343237E-2</v>
      </c>
    </row>
    <row r="35" spans="1:5">
      <c r="A35" s="6" t="s">
        <v>30</v>
      </c>
      <c r="B35" s="7">
        <v>1312.7999999999997</v>
      </c>
      <c r="C35" s="7">
        <v>1180.9999999999998</v>
      </c>
      <c r="D35" s="7">
        <f t="shared" si="0"/>
        <v>-131.79999999999995</v>
      </c>
      <c r="E35" s="8">
        <f t="shared" si="1"/>
        <v>-0.10039609993906154</v>
      </c>
    </row>
    <row r="36" spans="1:5">
      <c r="A36" s="2" t="s">
        <v>31</v>
      </c>
      <c r="B36" s="3">
        <v>415581.20399999974</v>
      </c>
      <c r="C36" s="3">
        <v>438449.23400000075</v>
      </c>
      <c r="D36" s="4">
        <f t="shared" si="0"/>
        <v>22868.030000001017</v>
      </c>
      <c r="E36" s="5">
        <f t="shared" si="1"/>
        <v>5.5026622426362269E-2</v>
      </c>
    </row>
    <row r="37" spans="1:5">
      <c r="A37" s="2" t="s">
        <v>32</v>
      </c>
      <c r="B37" s="3">
        <v>151287.52000000019</v>
      </c>
      <c r="C37" s="3">
        <v>169507.16499999983</v>
      </c>
      <c r="D37" s="4">
        <f t="shared" si="0"/>
        <v>18219.64499999964</v>
      </c>
      <c r="E37" s="5">
        <f t="shared" si="1"/>
        <v>0.12043058806172259</v>
      </c>
    </row>
    <row r="38" spans="1:5">
      <c r="A38" s="2" t="s">
        <v>33</v>
      </c>
      <c r="B38" s="3">
        <v>63034.075000000012</v>
      </c>
      <c r="C38" s="3">
        <v>58936.599999999991</v>
      </c>
      <c r="D38" s="4">
        <f t="shared" si="0"/>
        <v>-4097.4750000000204</v>
      </c>
      <c r="E38" s="5">
        <f t="shared" si="1"/>
        <v>-6.5004126736214016E-2</v>
      </c>
    </row>
    <row r="39" spans="1:5">
      <c r="A39" s="9" t="s">
        <v>34</v>
      </c>
      <c r="B39" s="10">
        <v>12103292.982000001</v>
      </c>
      <c r="C39" s="10">
        <v>11676228.153000003</v>
      </c>
      <c r="D39" s="11">
        <f t="shared" si="0"/>
        <v>-427064.82899999805</v>
      </c>
      <c r="E39" s="12">
        <f t="shared" si="1"/>
        <v>-3.5285011247362864E-2</v>
      </c>
    </row>
    <row r="40" spans="1:5">
      <c r="D40" s="13"/>
      <c r="E40" s="14"/>
    </row>
    <row r="41" spans="1:5">
      <c r="D41" s="13"/>
      <c r="E41" s="14"/>
    </row>
    <row r="42" spans="1:5">
      <c r="D42" s="13"/>
      <c r="E42" s="14"/>
    </row>
    <row r="43" spans="1:5">
      <c r="A43" s="17" t="s">
        <v>35</v>
      </c>
      <c r="B43" s="17"/>
      <c r="C43" s="17"/>
      <c r="D43" s="17"/>
      <c r="E43" s="17"/>
    </row>
    <row r="44" spans="1:5">
      <c r="A44" s="18" t="s">
        <v>2</v>
      </c>
      <c r="B44" s="17" t="s">
        <v>36</v>
      </c>
      <c r="C44" s="17"/>
      <c r="D44" s="17" t="s">
        <v>4</v>
      </c>
      <c r="E44" s="17"/>
    </row>
    <row r="45" spans="1:5">
      <c r="A45" s="18"/>
      <c r="B45" s="1" t="s">
        <v>5</v>
      </c>
      <c r="C45" s="1" t="s">
        <v>6</v>
      </c>
      <c r="D45" s="1" t="s">
        <v>7</v>
      </c>
      <c r="E45" s="1" t="s">
        <v>8</v>
      </c>
    </row>
    <row r="46" spans="1:5">
      <c r="A46" s="2" t="s">
        <v>9</v>
      </c>
      <c r="B46" s="3">
        <v>5337984.6579999989</v>
      </c>
      <c r="C46" s="3">
        <v>4874348.78</v>
      </c>
      <c r="D46" s="4">
        <f t="shared" si="0"/>
        <v>-463635.87799999863</v>
      </c>
      <c r="E46" s="5">
        <f t="shared" si="1"/>
        <v>-8.6855977996330672E-2</v>
      </c>
    </row>
    <row r="47" spans="1:5">
      <c r="A47" s="6" t="s">
        <v>10</v>
      </c>
      <c r="B47" s="7">
        <v>3107446.92</v>
      </c>
      <c r="C47" s="7">
        <v>2756235.0000000005</v>
      </c>
      <c r="D47" s="7">
        <f t="shared" si="0"/>
        <v>-351211.91999999946</v>
      </c>
      <c r="E47" s="8">
        <f t="shared" si="1"/>
        <v>-0.11302266105964553</v>
      </c>
    </row>
    <row r="48" spans="1:5">
      <c r="A48" s="6" t="s">
        <v>11</v>
      </c>
      <c r="B48" s="7">
        <v>1564734.1609999998</v>
      </c>
      <c r="C48" s="7">
        <v>1488493.0049999997</v>
      </c>
      <c r="D48" s="7">
        <f t="shared" si="0"/>
        <v>-76241.156000000192</v>
      </c>
      <c r="E48" s="8">
        <f t="shared" si="1"/>
        <v>-4.8724670234895066E-2</v>
      </c>
    </row>
    <row r="49" spans="1:5">
      <c r="A49" s="6" t="s">
        <v>12</v>
      </c>
      <c r="B49" s="7">
        <v>383040.6</v>
      </c>
      <c r="C49" s="7">
        <v>362821.00000000012</v>
      </c>
      <c r="D49" s="7">
        <f t="shared" si="0"/>
        <v>-20219.59999999986</v>
      </c>
      <c r="E49" s="8">
        <f t="shared" si="1"/>
        <v>-5.2787093587467915E-2</v>
      </c>
    </row>
    <row r="50" spans="1:5">
      <c r="A50" s="6" t="s">
        <v>13</v>
      </c>
      <c r="B50" s="7">
        <v>179000.45599999998</v>
      </c>
      <c r="C50" s="7">
        <v>174392.87299999999</v>
      </c>
      <c r="D50" s="7">
        <f t="shared" si="0"/>
        <v>-4607.5829999999842</v>
      </c>
      <c r="E50" s="8">
        <f t="shared" si="1"/>
        <v>-2.5740621576963944E-2</v>
      </c>
    </row>
    <row r="51" spans="1:5">
      <c r="A51" s="6" t="s">
        <v>14</v>
      </c>
      <c r="B51" s="7">
        <v>46148.225000000006</v>
      </c>
      <c r="C51" s="7">
        <v>40388.65</v>
      </c>
      <c r="D51" s="7">
        <f t="shared" si="0"/>
        <v>-5759.5750000000044</v>
      </c>
      <c r="E51" s="8">
        <f t="shared" si="1"/>
        <v>-0.12480599199644198</v>
      </c>
    </row>
    <row r="52" spans="1:5">
      <c r="A52" s="6" t="s">
        <v>15</v>
      </c>
      <c r="B52" s="7">
        <v>34900.470999999998</v>
      </c>
      <c r="C52" s="7">
        <v>29432.196999999989</v>
      </c>
      <c r="D52" s="7">
        <f t="shared" si="0"/>
        <v>-5468.2740000000085</v>
      </c>
      <c r="E52" s="8">
        <f t="shared" si="1"/>
        <v>-0.15668195423494452</v>
      </c>
    </row>
    <row r="53" spans="1:5">
      <c r="A53" s="6" t="s">
        <v>16</v>
      </c>
      <c r="B53" s="7">
        <v>22059.80000000001</v>
      </c>
      <c r="C53" s="7">
        <v>21852.730000000007</v>
      </c>
      <c r="D53" s="7">
        <f t="shared" si="0"/>
        <v>-207.07000000000335</v>
      </c>
      <c r="E53" s="8">
        <f t="shared" si="1"/>
        <v>-9.3867578128542985E-3</v>
      </c>
    </row>
    <row r="54" spans="1:5">
      <c r="A54" s="6" t="s">
        <v>17</v>
      </c>
      <c r="B54" s="7">
        <v>654.02499999999986</v>
      </c>
      <c r="C54" s="7">
        <v>733.32500000000005</v>
      </c>
      <c r="D54" s="7">
        <f t="shared" si="0"/>
        <v>79.300000000000182</v>
      </c>
      <c r="E54" s="8">
        <f t="shared" si="1"/>
        <v>0.12124918772218218</v>
      </c>
    </row>
    <row r="55" spans="1:5">
      <c r="A55" s="2" t="s">
        <v>18</v>
      </c>
      <c r="B55" s="3">
        <v>860136.21199999982</v>
      </c>
      <c r="C55" s="3">
        <v>784271.13499999978</v>
      </c>
      <c r="D55" s="4">
        <f t="shared" si="0"/>
        <v>-75865.077000000048</v>
      </c>
      <c r="E55" s="5">
        <f t="shared" si="1"/>
        <v>-8.8201235968891012E-2</v>
      </c>
    </row>
    <row r="56" spans="1:5">
      <c r="A56" s="6" t="s">
        <v>19</v>
      </c>
      <c r="B56" s="7">
        <v>254368.38000000003</v>
      </c>
      <c r="C56" s="7">
        <v>228098.6200000002</v>
      </c>
      <c r="D56" s="7">
        <f t="shared" si="0"/>
        <v>-26269.759999999835</v>
      </c>
      <c r="E56" s="8">
        <f t="shared" si="1"/>
        <v>-0.10327447145749731</v>
      </c>
    </row>
    <row r="57" spans="1:5">
      <c r="A57" s="6" t="s">
        <v>20</v>
      </c>
      <c r="B57" s="7">
        <v>152674.99999999994</v>
      </c>
      <c r="C57" s="7">
        <v>143466.09999999995</v>
      </c>
      <c r="D57" s="7">
        <f t="shared" si="0"/>
        <v>-9208.8999999999942</v>
      </c>
      <c r="E57" s="8">
        <f t="shared" si="1"/>
        <v>-6.0317013263468139E-2</v>
      </c>
    </row>
    <row r="58" spans="1:5">
      <c r="A58" s="6" t="s">
        <v>21</v>
      </c>
      <c r="B58" s="7">
        <v>124096.5499999999</v>
      </c>
      <c r="C58" s="7">
        <v>114706.29999999986</v>
      </c>
      <c r="D58" s="7">
        <f t="shared" si="0"/>
        <v>-9390.2500000000437</v>
      </c>
      <c r="E58" s="8">
        <f t="shared" si="1"/>
        <v>-7.5668904574704543E-2</v>
      </c>
    </row>
    <row r="59" spans="1:5">
      <c r="A59" s="6" t="s">
        <v>22</v>
      </c>
      <c r="B59" s="7">
        <v>80200.040000000008</v>
      </c>
      <c r="C59" s="7">
        <v>74921.150000000009</v>
      </c>
      <c r="D59" s="7">
        <f t="shared" si="0"/>
        <v>-5278.8899999999994</v>
      </c>
      <c r="E59" s="8">
        <f t="shared" si="1"/>
        <v>-6.5821538243621816E-2</v>
      </c>
    </row>
    <row r="60" spans="1:5">
      <c r="A60" s="6" t="s">
        <v>23</v>
      </c>
      <c r="B60" s="7">
        <v>79364.699999999968</v>
      </c>
      <c r="C60" s="7">
        <v>70653.949999999968</v>
      </c>
      <c r="D60" s="7">
        <f t="shared" si="0"/>
        <v>-8710.75</v>
      </c>
      <c r="E60" s="8">
        <f t="shared" si="1"/>
        <v>-0.10975597463355879</v>
      </c>
    </row>
    <row r="61" spans="1:5">
      <c r="A61" s="6" t="s">
        <v>24</v>
      </c>
      <c r="B61" s="7">
        <v>57785.686999999976</v>
      </c>
      <c r="C61" s="7">
        <v>53733.769999999917</v>
      </c>
      <c r="D61" s="7">
        <f t="shared" si="0"/>
        <v>-4051.9170000000595</v>
      </c>
      <c r="E61" s="8">
        <f t="shared" si="1"/>
        <v>-7.0119733974955786E-2</v>
      </c>
    </row>
    <row r="62" spans="1:5">
      <c r="A62" s="6" t="s">
        <v>25</v>
      </c>
      <c r="B62" s="7">
        <v>55012.769999999968</v>
      </c>
      <c r="C62" s="7">
        <v>47270.139999999963</v>
      </c>
      <c r="D62" s="7">
        <f t="shared" si="0"/>
        <v>-7742.6300000000047</v>
      </c>
      <c r="E62" s="8">
        <f t="shared" si="1"/>
        <v>-0.14074241307972693</v>
      </c>
    </row>
    <row r="63" spans="1:5">
      <c r="A63" s="6" t="s">
        <v>26</v>
      </c>
      <c r="B63" s="7">
        <v>20338.674999999999</v>
      </c>
      <c r="C63" s="7">
        <v>18840.275000000001</v>
      </c>
      <c r="D63" s="7">
        <f t="shared" si="0"/>
        <v>-1498.3999999999978</v>
      </c>
      <c r="E63" s="8">
        <f t="shared" si="1"/>
        <v>-7.3672449163969519E-2</v>
      </c>
    </row>
    <row r="64" spans="1:5">
      <c r="A64" s="6" t="s">
        <v>27</v>
      </c>
      <c r="B64" s="7">
        <v>16343.91</v>
      </c>
      <c r="C64" s="7">
        <v>13818.930000000006</v>
      </c>
      <c r="D64" s="7">
        <f t="shared" si="0"/>
        <v>-2524.9799999999941</v>
      </c>
      <c r="E64" s="8">
        <f t="shared" si="1"/>
        <v>-0.15449057171753847</v>
      </c>
    </row>
    <row r="65" spans="1:5">
      <c r="A65" s="6" t="s">
        <v>28</v>
      </c>
      <c r="B65" s="7">
        <v>13452.300000000005</v>
      </c>
      <c r="C65" s="7">
        <v>12053.550000000007</v>
      </c>
      <c r="D65" s="7">
        <f t="shared" si="0"/>
        <v>-1398.7499999999982</v>
      </c>
      <c r="E65" s="8">
        <f t="shared" si="1"/>
        <v>-0.10397850181753289</v>
      </c>
    </row>
    <row r="66" spans="1:5">
      <c r="A66" s="6" t="s">
        <v>29</v>
      </c>
      <c r="B66" s="7">
        <v>5812.8999999999978</v>
      </c>
      <c r="C66" s="7">
        <v>6113.05</v>
      </c>
      <c r="D66" s="7">
        <f t="shared" si="0"/>
        <v>300.15000000000236</v>
      </c>
      <c r="E66" s="8">
        <f t="shared" si="1"/>
        <v>5.1635156290320235E-2</v>
      </c>
    </row>
    <row r="67" spans="1:5">
      <c r="A67" s="6" t="s">
        <v>30</v>
      </c>
      <c r="B67" s="7">
        <v>685.3</v>
      </c>
      <c r="C67" s="7">
        <v>595.29999999999995</v>
      </c>
      <c r="D67" s="7">
        <f t="shared" si="0"/>
        <v>-90</v>
      </c>
      <c r="E67" s="8">
        <f t="shared" si="1"/>
        <v>-0.13132934481249089</v>
      </c>
    </row>
    <row r="68" spans="1:5">
      <c r="A68" s="2" t="s">
        <v>31</v>
      </c>
      <c r="B68" s="3">
        <v>230629.35099999994</v>
      </c>
      <c r="C68" s="3">
        <v>230661.05700000012</v>
      </c>
      <c r="D68" s="4">
        <f t="shared" si="0"/>
        <v>31.706000000180211</v>
      </c>
      <c r="E68" s="5">
        <f t="shared" si="1"/>
        <v>1.3747599714738918E-4</v>
      </c>
    </row>
    <row r="69" spans="1:5">
      <c r="A69" s="2" t="s">
        <v>32</v>
      </c>
      <c r="B69" s="3">
        <v>78051.084999999977</v>
      </c>
      <c r="C69" s="3">
        <v>80737.304999999993</v>
      </c>
      <c r="D69" s="4">
        <f t="shared" si="0"/>
        <v>2686.2200000000157</v>
      </c>
      <c r="E69" s="5">
        <f t="shared" si="1"/>
        <v>3.441617755858252E-2</v>
      </c>
    </row>
    <row r="70" spans="1:5">
      <c r="A70" s="2" t="s">
        <v>33</v>
      </c>
      <c r="B70" s="3">
        <v>32722.525000000001</v>
      </c>
      <c r="C70" s="3">
        <v>29121.874999999993</v>
      </c>
      <c r="D70" s="4">
        <f t="shared" si="0"/>
        <v>-3600.6500000000087</v>
      </c>
      <c r="E70" s="5">
        <f t="shared" si="1"/>
        <v>-0.11003582394696035</v>
      </c>
    </row>
    <row r="71" spans="1:5">
      <c r="A71" s="9" t="s">
        <v>34</v>
      </c>
      <c r="B71" s="10">
        <v>6539523.8309999993</v>
      </c>
      <c r="C71" s="10">
        <v>5999140.1520000007</v>
      </c>
      <c r="D71" s="11">
        <f t="shared" si="0"/>
        <v>-540383.67899999861</v>
      </c>
      <c r="E71" s="12">
        <f t="shared" si="1"/>
        <v>-8.2633490291504172E-2</v>
      </c>
    </row>
    <row r="72" spans="1:5">
      <c r="D72" s="13"/>
      <c r="E72" s="14"/>
    </row>
    <row r="73" spans="1:5">
      <c r="D73" s="13"/>
      <c r="E73" s="14"/>
    </row>
    <row r="74" spans="1:5">
      <c r="D74" s="13"/>
      <c r="E74" s="14"/>
    </row>
    <row r="75" spans="1:5">
      <c r="A75" s="17" t="s">
        <v>35</v>
      </c>
      <c r="B75" s="17"/>
      <c r="C75" s="17"/>
      <c r="D75" s="17"/>
      <c r="E75" s="17"/>
    </row>
    <row r="76" spans="1:5">
      <c r="A76" s="18" t="s">
        <v>37</v>
      </c>
      <c r="B76" s="17" t="s">
        <v>36</v>
      </c>
      <c r="C76" s="17"/>
      <c r="D76" s="17" t="s">
        <v>4</v>
      </c>
      <c r="E76" s="17"/>
    </row>
    <row r="77" spans="1:5">
      <c r="A77" s="18"/>
      <c r="B77" s="1" t="s">
        <v>5</v>
      </c>
      <c r="C77" s="1" t="s">
        <v>6</v>
      </c>
      <c r="D77" s="1" t="s">
        <v>7</v>
      </c>
      <c r="E77" s="1" t="s">
        <v>8</v>
      </c>
    </row>
    <row r="78" spans="1:5">
      <c r="A78" s="15" t="s">
        <v>38</v>
      </c>
      <c r="B78" s="7">
        <v>329348.84100000048</v>
      </c>
      <c r="C78" s="7">
        <v>309337.98700000037</v>
      </c>
      <c r="D78" s="7">
        <f t="shared" ref="D78:D141" si="2">C78-B78</f>
        <v>-20010.854000000108</v>
      </c>
      <c r="E78" s="8">
        <f t="shared" ref="E78:E141" si="3">D78/B78</f>
        <v>-6.0758841413381746E-2</v>
      </c>
    </row>
    <row r="79" spans="1:5">
      <c r="A79" s="15" t="s">
        <v>39</v>
      </c>
      <c r="B79" s="7">
        <v>878689.56999999902</v>
      </c>
      <c r="C79" s="7">
        <v>793139.5889999991</v>
      </c>
      <c r="D79" s="7">
        <f t="shared" si="2"/>
        <v>-85549.980999999912</v>
      </c>
      <c r="E79" s="8">
        <f t="shared" si="3"/>
        <v>-9.7360870005547023E-2</v>
      </c>
    </row>
    <row r="80" spans="1:5">
      <c r="A80" s="15" t="s">
        <v>40</v>
      </c>
      <c r="B80" s="7">
        <v>348662.09700000042</v>
      </c>
      <c r="C80" s="7">
        <v>314573.56700000021</v>
      </c>
      <c r="D80" s="7">
        <f t="shared" si="2"/>
        <v>-34088.530000000203</v>
      </c>
      <c r="E80" s="8">
        <f t="shared" si="3"/>
        <v>-9.7769531857086728E-2</v>
      </c>
    </row>
    <row r="81" spans="1:5">
      <c r="A81" s="15" t="s">
        <v>41</v>
      </c>
      <c r="B81" s="7">
        <v>84624.166999999929</v>
      </c>
      <c r="C81" s="7">
        <v>78550.208999999872</v>
      </c>
      <c r="D81" s="7">
        <f t="shared" si="2"/>
        <v>-6073.9580000000569</v>
      </c>
      <c r="E81" s="8">
        <f t="shared" si="3"/>
        <v>-7.177569027060629E-2</v>
      </c>
    </row>
    <row r="82" spans="1:5">
      <c r="A82" s="15" t="s">
        <v>42</v>
      </c>
      <c r="B82" s="7">
        <v>461911.35900000058</v>
      </c>
      <c r="C82" s="7">
        <v>422000.06700000062</v>
      </c>
      <c r="D82" s="7">
        <f t="shared" si="2"/>
        <v>-39911.291999999958</v>
      </c>
      <c r="E82" s="8">
        <f t="shared" si="3"/>
        <v>-8.6404655833544688E-2</v>
      </c>
    </row>
    <row r="83" spans="1:5">
      <c r="A83" s="15" t="s">
        <v>43</v>
      </c>
      <c r="B83" s="7">
        <v>286914.74999999977</v>
      </c>
      <c r="C83" s="7">
        <v>265185.93700000021</v>
      </c>
      <c r="D83" s="7">
        <f t="shared" si="2"/>
        <v>-21728.812999999558</v>
      </c>
      <c r="E83" s="8">
        <f t="shared" si="3"/>
        <v>-7.5732645324088688E-2</v>
      </c>
    </row>
    <row r="84" spans="1:5">
      <c r="A84" s="15" t="s">
        <v>44</v>
      </c>
      <c r="B84" s="7">
        <v>307563.28199999977</v>
      </c>
      <c r="C84" s="7">
        <v>285496.49400000018</v>
      </c>
      <c r="D84" s="7">
        <f t="shared" si="2"/>
        <v>-22066.787999999593</v>
      </c>
      <c r="E84" s="8">
        <f t="shared" si="3"/>
        <v>-7.1747146982257815E-2</v>
      </c>
    </row>
    <row r="85" spans="1:5">
      <c r="A85" s="15" t="s">
        <v>45</v>
      </c>
      <c r="B85" s="7">
        <v>1004607.4779999997</v>
      </c>
      <c r="C85" s="7">
        <v>919368.48499999964</v>
      </c>
      <c r="D85" s="7">
        <f t="shared" si="2"/>
        <v>-85238.993000000017</v>
      </c>
      <c r="E85" s="8">
        <f t="shared" si="3"/>
        <v>-8.4848057441993321E-2</v>
      </c>
    </row>
    <row r="86" spans="1:5">
      <c r="A86" s="15" t="s">
        <v>46</v>
      </c>
      <c r="B86" s="7">
        <v>568326.35499999986</v>
      </c>
      <c r="C86" s="7">
        <v>519733.50299999991</v>
      </c>
      <c r="D86" s="7">
        <f t="shared" si="2"/>
        <v>-48592.851999999955</v>
      </c>
      <c r="E86" s="8">
        <f t="shared" si="3"/>
        <v>-8.5501669194982116E-2</v>
      </c>
    </row>
    <row r="87" spans="1:5">
      <c r="A87" s="15" t="s">
        <v>47</v>
      </c>
      <c r="B87" s="7">
        <v>194387.90900000031</v>
      </c>
      <c r="C87" s="7">
        <v>179735.67000000004</v>
      </c>
      <c r="D87" s="7">
        <f t="shared" si="2"/>
        <v>-14652.239000000263</v>
      </c>
      <c r="E87" s="8">
        <f t="shared" si="3"/>
        <v>-7.5376287935687611E-2</v>
      </c>
    </row>
    <row r="88" spans="1:5">
      <c r="A88" s="15" t="s">
        <v>48</v>
      </c>
      <c r="B88" s="7">
        <v>233005.72700000004</v>
      </c>
      <c r="C88" s="7">
        <v>215905.25500000006</v>
      </c>
      <c r="D88" s="7">
        <f t="shared" si="2"/>
        <v>-17100.47199999998</v>
      </c>
      <c r="E88" s="8">
        <f t="shared" si="3"/>
        <v>-7.3390779789717253E-2</v>
      </c>
    </row>
    <row r="89" spans="1:5">
      <c r="A89" s="15" t="s">
        <v>49</v>
      </c>
      <c r="B89" s="7">
        <v>549180.53300000029</v>
      </c>
      <c r="C89" s="7">
        <v>515296.57200000004</v>
      </c>
      <c r="D89" s="7">
        <f t="shared" si="2"/>
        <v>-33883.961000000243</v>
      </c>
      <c r="E89" s="8">
        <f t="shared" si="3"/>
        <v>-6.1699129819665743E-2</v>
      </c>
    </row>
    <row r="90" spans="1:5">
      <c r="A90" s="15" t="s">
        <v>50</v>
      </c>
      <c r="B90" s="7">
        <v>319982.10000000033</v>
      </c>
      <c r="C90" s="7">
        <v>296308.06300000037</v>
      </c>
      <c r="D90" s="7">
        <f t="shared" si="2"/>
        <v>-23674.036999999953</v>
      </c>
      <c r="E90" s="8">
        <f t="shared" si="3"/>
        <v>-7.3985504189140364E-2</v>
      </c>
    </row>
    <row r="91" spans="1:5">
      <c r="A91" s="15" t="s">
        <v>51</v>
      </c>
      <c r="B91" s="7">
        <v>724202.1859999994</v>
      </c>
      <c r="C91" s="7">
        <v>660013.81999999948</v>
      </c>
      <c r="D91" s="7">
        <f t="shared" si="2"/>
        <v>-64188.365999999922</v>
      </c>
      <c r="E91" s="8">
        <f t="shared" si="3"/>
        <v>-8.8633212162107414E-2</v>
      </c>
    </row>
    <row r="92" spans="1:5">
      <c r="A92" s="15" t="s">
        <v>52</v>
      </c>
      <c r="B92" s="7">
        <v>248117.47700000001</v>
      </c>
      <c r="C92" s="7">
        <v>224494.93400000021</v>
      </c>
      <c r="D92" s="7">
        <f t="shared" si="2"/>
        <v>-23622.542999999801</v>
      </c>
      <c r="E92" s="8">
        <f t="shared" si="3"/>
        <v>-9.5207090147864923E-2</v>
      </c>
    </row>
    <row r="93" spans="1:5">
      <c r="A93" s="9" t="s">
        <v>34</v>
      </c>
      <c r="B93" s="10">
        <v>6539523.8310000002</v>
      </c>
      <c r="C93" s="10">
        <v>5999140.1519999998</v>
      </c>
      <c r="D93" s="11">
        <f t="shared" si="2"/>
        <v>-540383.67900000047</v>
      </c>
      <c r="E93" s="12">
        <f t="shared" si="3"/>
        <v>-8.2633490291504449E-2</v>
      </c>
    </row>
    <row r="94" spans="1:5">
      <c r="D94" s="13"/>
      <c r="E94" s="14"/>
    </row>
    <row r="95" spans="1:5">
      <c r="D95" s="13"/>
      <c r="E95" s="14"/>
    </row>
    <row r="96" spans="1:5">
      <c r="D96" s="13"/>
      <c r="E96" s="14"/>
    </row>
    <row r="97" spans="1:5">
      <c r="A97" s="17" t="s">
        <v>35</v>
      </c>
      <c r="B97" s="17"/>
      <c r="C97" s="17"/>
      <c r="D97" s="17"/>
      <c r="E97" s="17"/>
    </row>
    <row r="98" spans="1:5">
      <c r="A98" s="18" t="s">
        <v>37</v>
      </c>
      <c r="B98" s="17" t="s">
        <v>36</v>
      </c>
      <c r="C98" s="17"/>
      <c r="D98" s="17" t="s">
        <v>4</v>
      </c>
      <c r="E98" s="17"/>
    </row>
    <row r="99" spans="1:5">
      <c r="A99" s="18"/>
      <c r="B99" s="1" t="s">
        <v>5</v>
      </c>
      <c r="C99" s="1" t="s">
        <v>6</v>
      </c>
      <c r="D99" s="1" t="s">
        <v>7</v>
      </c>
      <c r="E99" s="1" t="s">
        <v>8</v>
      </c>
    </row>
    <row r="100" spans="1:5">
      <c r="A100" s="2" t="s">
        <v>10</v>
      </c>
      <c r="B100" s="3">
        <v>3107446.92</v>
      </c>
      <c r="C100" s="3">
        <v>2756235</v>
      </c>
      <c r="D100" s="4">
        <f t="shared" si="2"/>
        <v>-351211.91999999993</v>
      </c>
      <c r="E100" s="5">
        <f t="shared" si="3"/>
        <v>-0.11302266105964569</v>
      </c>
    </row>
    <row r="101" spans="1:5">
      <c r="A101" s="6" t="s">
        <v>53</v>
      </c>
      <c r="B101" s="7">
        <v>1055857.304</v>
      </c>
      <c r="C101" s="7">
        <v>934133.97999999986</v>
      </c>
      <c r="D101" s="7">
        <f t="shared" si="2"/>
        <v>-121723.32400000014</v>
      </c>
      <c r="E101" s="8">
        <f t="shared" si="3"/>
        <v>-0.11528387741304116</v>
      </c>
    </row>
    <row r="102" spans="1:5">
      <c r="A102" s="6" t="s">
        <v>54</v>
      </c>
      <c r="B102" s="7">
        <v>450064.69400000002</v>
      </c>
      <c r="C102" s="7">
        <v>399365.52</v>
      </c>
      <c r="D102" s="7">
        <f t="shared" si="2"/>
        <v>-50699.173999999999</v>
      </c>
      <c r="E102" s="8">
        <f t="shared" si="3"/>
        <v>-0.11264863624250428</v>
      </c>
    </row>
    <row r="103" spans="1:5">
      <c r="A103" s="6" t="s">
        <v>55</v>
      </c>
      <c r="B103" s="7">
        <v>457633.49699999997</v>
      </c>
      <c r="C103" s="7">
        <v>391276.375</v>
      </c>
      <c r="D103" s="7">
        <f t="shared" si="2"/>
        <v>-66357.121999999974</v>
      </c>
      <c r="E103" s="8">
        <f t="shared" si="3"/>
        <v>-0.145000578923968</v>
      </c>
    </row>
    <row r="104" spans="1:5">
      <c r="A104" s="6" t="s">
        <v>56</v>
      </c>
      <c r="B104" s="7">
        <v>287399.125</v>
      </c>
      <c r="C104" s="7">
        <v>247519.5</v>
      </c>
      <c r="D104" s="7">
        <f t="shared" si="2"/>
        <v>-39879.625</v>
      </c>
      <c r="E104" s="8">
        <f t="shared" si="3"/>
        <v>-0.138760425940754</v>
      </c>
    </row>
    <row r="105" spans="1:5">
      <c r="A105" s="6" t="s">
        <v>57</v>
      </c>
      <c r="B105" s="7">
        <v>251676.5</v>
      </c>
      <c r="C105" s="7">
        <v>228124.125</v>
      </c>
      <c r="D105" s="7">
        <f t="shared" si="2"/>
        <v>-23552.375</v>
      </c>
      <c r="E105" s="8">
        <f t="shared" si="3"/>
        <v>-9.3581939513621648E-2</v>
      </c>
    </row>
    <row r="106" spans="1:5">
      <c r="A106" s="6" t="s">
        <v>58</v>
      </c>
      <c r="B106" s="7">
        <v>186976.8</v>
      </c>
      <c r="C106" s="7">
        <v>186355</v>
      </c>
      <c r="D106" s="7">
        <f t="shared" si="2"/>
        <v>-621.79999999998836</v>
      </c>
      <c r="E106" s="8">
        <f t="shared" si="3"/>
        <v>-3.3255462709811507E-3</v>
      </c>
    </row>
    <row r="107" spans="1:5">
      <c r="A107" s="6" t="s">
        <v>59</v>
      </c>
      <c r="B107" s="7">
        <v>209340.875</v>
      </c>
      <c r="C107" s="7">
        <v>170681</v>
      </c>
      <c r="D107" s="7">
        <f t="shared" si="2"/>
        <v>-38659.875</v>
      </c>
      <c r="E107" s="8">
        <f t="shared" si="3"/>
        <v>-0.18467427825550076</v>
      </c>
    </row>
    <row r="108" spans="1:5">
      <c r="A108" s="6" t="s">
        <v>60</v>
      </c>
      <c r="B108" s="7">
        <v>44899.25</v>
      </c>
      <c r="C108" s="7">
        <v>51900.75</v>
      </c>
      <c r="D108" s="7">
        <f t="shared" si="2"/>
        <v>7001.5</v>
      </c>
      <c r="E108" s="8">
        <f t="shared" si="3"/>
        <v>0.15593801678201752</v>
      </c>
    </row>
    <row r="109" spans="1:5">
      <c r="A109" s="6" t="s">
        <v>61</v>
      </c>
      <c r="B109" s="7">
        <v>52450.125</v>
      </c>
      <c r="C109" s="7">
        <v>45462</v>
      </c>
      <c r="D109" s="7">
        <f t="shared" si="2"/>
        <v>-6988.125</v>
      </c>
      <c r="E109" s="8">
        <f t="shared" si="3"/>
        <v>-0.13323371488628483</v>
      </c>
    </row>
    <row r="110" spans="1:5">
      <c r="A110" s="6" t="s">
        <v>62</v>
      </c>
      <c r="B110" s="7">
        <v>35786.25</v>
      </c>
      <c r="C110" s="7">
        <v>41118</v>
      </c>
      <c r="D110" s="7">
        <f t="shared" si="2"/>
        <v>5331.75</v>
      </c>
      <c r="E110" s="8">
        <f t="shared" si="3"/>
        <v>0.1489887875930001</v>
      </c>
    </row>
    <row r="111" spans="1:5">
      <c r="A111" s="6" t="s">
        <v>63</v>
      </c>
      <c r="B111" s="7">
        <v>27570.25</v>
      </c>
      <c r="C111" s="7">
        <v>27534</v>
      </c>
      <c r="D111" s="7">
        <f t="shared" si="2"/>
        <v>-36.25</v>
      </c>
      <c r="E111" s="8">
        <f t="shared" si="3"/>
        <v>-1.3148230429539086E-3</v>
      </c>
    </row>
    <row r="112" spans="1:5">
      <c r="A112" s="6" t="s">
        <v>64</v>
      </c>
      <c r="B112" s="7">
        <v>14983.75</v>
      </c>
      <c r="C112" s="7">
        <v>9148.75</v>
      </c>
      <c r="D112" s="7">
        <f t="shared" si="2"/>
        <v>-5835</v>
      </c>
      <c r="E112" s="8">
        <f t="shared" si="3"/>
        <v>-0.38942187369650455</v>
      </c>
    </row>
    <row r="113" spans="1:7">
      <c r="A113" s="6" t="s">
        <v>65</v>
      </c>
      <c r="B113" s="7">
        <v>5605.5</v>
      </c>
      <c r="C113" s="7">
        <v>7884</v>
      </c>
      <c r="D113" s="7">
        <f t="shared" si="2"/>
        <v>2278.5</v>
      </c>
      <c r="E113" s="8">
        <f t="shared" si="3"/>
        <v>0.40647578271340645</v>
      </c>
    </row>
    <row r="114" spans="1:7">
      <c r="A114" s="6" t="s">
        <v>66</v>
      </c>
      <c r="B114" s="7">
        <v>7017.75</v>
      </c>
      <c r="C114" s="7">
        <v>5886.5</v>
      </c>
      <c r="D114" s="7">
        <f t="shared" si="2"/>
        <v>-1131.25</v>
      </c>
      <c r="E114" s="8">
        <f t="shared" si="3"/>
        <v>-0.1611983897972997</v>
      </c>
    </row>
    <row r="115" spans="1:7">
      <c r="A115" s="6" t="s">
        <v>67</v>
      </c>
      <c r="B115" s="7">
        <v>7161.75</v>
      </c>
      <c r="C115" s="7">
        <v>4122</v>
      </c>
      <c r="D115" s="7">
        <f t="shared" si="2"/>
        <v>-3039.75</v>
      </c>
      <c r="E115" s="8">
        <f t="shared" si="3"/>
        <v>-0.42444234998429153</v>
      </c>
    </row>
    <row r="116" spans="1:7">
      <c r="A116" s="6" t="s">
        <v>68</v>
      </c>
      <c r="B116" s="7">
        <v>377.25</v>
      </c>
      <c r="C116" s="7">
        <v>2052.75</v>
      </c>
      <c r="D116" s="7">
        <f t="shared" si="2"/>
        <v>1675.5</v>
      </c>
      <c r="E116" s="8">
        <f t="shared" si="3"/>
        <v>4.4413518886679917</v>
      </c>
    </row>
    <row r="117" spans="1:7">
      <c r="A117" s="2" t="s">
        <v>11</v>
      </c>
      <c r="B117" s="3">
        <v>1564734.1610000001</v>
      </c>
      <c r="C117" s="3">
        <v>1488493.0049999999</v>
      </c>
      <c r="D117" s="4">
        <f t="shared" si="2"/>
        <v>-76241.156000000192</v>
      </c>
      <c r="E117" s="5">
        <f t="shared" si="3"/>
        <v>-4.8724670234895053E-2</v>
      </c>
    </row>
    <row r="118" spans="1:7">
      <c r="A118" s="6" t="s">
        <v>54</v>
      </c>
      <c r="B118" s="7">
        <v>408028.63800000009</v>
      </c>
      <c r="C118" s="7">
        <v>396025.65999999992</v>
      </c>
      <c r="D118" s="7">
        <f t="shared" si="2"/>
        <v>-12002.978000000177</v>
      </c>
      <c r="E118" s="8">
        <f t="shared" si="3"/>
        <v>-2.9416998911728776E-2</v>
      </c>
    </row>
    <row r="119" spans="1:7">
      <c r="A119" s="6" t="s">
        <v>63</v>
      </c>
      <c r="B119" s="7">
        <v>377094.05099999998</v>
      </c>
      <c r="C119" s="7">
        <v>349117.875</v>
      </c>
      <c r="D119" s="7">
        <f t="shared" si="2"/>
        <v>-27976.175999999978</v>
      </c>
      <c r="E119" s="8">
        <f t="shared" si="3"/>
        <v>-7.4188855342085414E-2</v>
      </c>
    </row>
    <row r="120" spans="1:7">
      <c r="A120" s="6" t="s">
        <v>57</v>
      </c>
      <c r="B120" s="7">
        <v>179442.375</v>
      </c>
      <c r="C120" s="7">
        <v>170703.75</v>
      </c>
      <c r="D120" s="7">
        <f t="shared" si="2"/>
        <v>-8738.625</v>
      </c>
      <c r="E120" s="8">
        <f t="shared" si="3"/>
        <v>-4.869878143331529E-2</v>
      </c>
    </row>
    <row r="121" spans="1:7">
      <c r="A121" s="6" t="s">
        <v>53</v>
      </c>
      <c r="B121" s="7">
        <v>137951.57200000001</v>
      </c>
      <c r="C121" s="7">
        <v>132893.52399999998</v>
      </c>
      <c r="D121" s="7">
        <f t="shared" si="2"/>
        <v>-5058.0480000000389</v>
      </c>
      <c r="E121" s="8">
        <f t="shared" si="3"/>
        <v>-3.6665388633628899E-2</v>
      </c>
    </row>
    <row r="122" spans="1:7">
      <c r="A122" s="6" t="s">
        <v>59</v>
      </c>
      <c r="B122" s="7">
        <v>97486.875</v>
      </c>
      <c r="C122" s="7">
        <v>93147.25</v>
      </c>
      <c r="D122" s="7">
        <f t="shared" si="2"/>
        <v>-4339.625</v>
      </c>
      <c r="E122" s="8">
        <f t="shared" si="3"/>
        <v>-4.4514966758345674E-2</v>
      </c>
    </row>
    <row r="123" spans="1:7">
      <c r="A123" s="6" t="s">
        <v>58</v>
      </c>
      <c r="B123" s="7">
        <v>93464.375</v>
      </c>
      <c r="C123" s="7">
        <v>78607.125</v>
      </c>
      <c r="D123" s="7">
        <f t="shared" si="2"/>
        <v>-14857.25</v>
      </c>
      <c r="E123" s="8">
        <f t="shared" si="3"/>
        <v>-0.15896163645239161</v>
      </c>
    </row>
    <row r="124" spans="1:7">
      <c r="A124" s="6" t="s">
        <v>60</v>
      </c>
      <c r="B124" s="7">
        <v>42655.375</v>
      </c>
      <c r="C124" s="7">
        <v>45583.375</v>
      </c>
      <c r="D124" s="7">
        <f t="shared" si="2"/>
        <v>2928</v>
      </c>
      <c r="E124" s="8">
        <f t="shared" si="3"/>
        <v>6.8643166306708123E-2</v>
      </c>
    </row>
    <row r="125" spans="1:7">
      <c r="A125" s="6" t="s">
        <v>67</v>
      </c>
      <c r="B125" s="7">
        <v>48028.625</v>
      </c>
      <c r="C125" s="7">
        <v>44347.125</v>
      </c>
      <c r="D125" s="7">
        <f t="shared" si="2"/>
        <v>-3681.5</v>
      </c>
      <c r="E125" s="8">
        <f t="shared" si="3"/>
        <v>-7.6652204804947055E-2</v>
      </c>
    </row>
    <row r="126" spans="1:7">
      <c r="A126" s="6" t="s">
        <v>69</v>
      </c>
      <c r="B126" s="7">
        <v>42359.875</v>
      </c>
      <c r="C126" s="7">
        <v>42501.5</v>
      </c>
      <c r="D126" s="7">
        <f t="shared" si="2"/>
        <v>141.625</v>
      </c>
      <c r="E126" s="8">
        <f t="shared" si="3"/>
        <v>3.343376249339735E-3</v>
      </c>
    </row>
    <row r="127" spans="1:7">
      <c r="A127" s="6" t="s">
        <v>55</v>
      </c>
      <c r="B127" s="7">
        <v>42318.75</v>
      </c>
      <c r="C127" s="7">
        <v>38964.486000000004</v>
      </c>
      <c r="D127" s="7">
        <f t="shared" si="2"/>
        <v>-3354.2639999999956</v>
      </c>
      <c r="E127" s="8">
        <f t="shared" si="3"/>
        <v>-7.9261887461231625E-2</v>
      </c>
    </row>
    <row r="128" spans="1:7">
      <c r="A128" s="6" t="s">
        <v>56</v>
      </c>
      <c r="B128" s="7">
        <v>35320.5</v>
      </c>
      <c r="C128" s="7">
        <v>30239.375</v>
      </c>
      <c r="D128" s="7">
        <f t="shared" si="2"/>
        <v>-5081.125</v>
      </c>
      <c r="E128" s="8">
        <f t="shared" si="3"/>
        <v>-0.14385767472147903</v>
      </c>
      <c r="G128" s="16"/>
    </row>
    <row r="129" spans="1:5">
      <c r="A129" s="6" t="s">
        <v>64</v>
      </c>
      <c r="B129" s="7">
        <v>33538.875</v>
      </c>
      <c r="C129" s="7">
        <v>26408</v>
      </c>
      <c r="D129" s="7">
        <f t="shared" si="2"/>
        <v>-7130.875</v>
      </c>
      <c r="E129" s="8">
        <f t="shared" si="3"/>
        <v>-0.21261521145238174</v>
      </c>
    </row>
    <row r="130" spans="1:5">
      <c r="A130" s="6" t="s">
        <v>68</v>
      </c>
      <c r="B130" s="7">
        <v>9077.625</v>
      </c>
      <c r="C130" s="7">
        <v>20946</v>
      </c>
      <c r="D130" s="7">
        <f t="shared" si="2"/>
        <v>11868.375</v>
      </c>
      <c r="E130" s="8">
        <f t="shared" si="3"/>
        <v>1.3074317346222166</v>
      </c>
    </row>
    <row r="131" spans="1:5">
      <c r="A131" s="6" t="s">
        <v>61</v>
      </c>
      <c r="B131" s="7">
        <v>8938.5</v>
      </c>
      <c r="C131" s="7">
        <v>7754.25</v>
      </c>
      <c r="D131" s="7">
        <f t="shared" si="2"/>
        <v>-1184.25</v>
      </c>
      <c r="E131" s="8">
        <f t="shared" si="3"/>
        <v>-0.13248867259607316</v>
      </c>
    </row>
    <row r="132" spans="1:5">
      <c r="A132" s="6" t="s">
        <v>70</v>
      </c>
      <c r="B132" s="7">
        <v>3356.75</v>
      </c>
      <c r="C132" s="7">
        <v>4872</v>
      </c>
      <c r="D132" s="7">
        <f t="shared" si="2"/>
        <v>1515.25</v>
      </c>
      <c r="E132" s="8">
        <f t="shared" si="3"/>
        <v>0.45140388768898487</v>
      </c>
    </row>
    <row r="133" spans="1:5">
      <c r="A133" s="6" t="s">
        <v>66</v>
      </c>
      <c r="B133" s="7">
        <v>1239.25</v>
      </c>
      <c r="C133" s="7">
        <v>2568.5</v>
      </c>
      <c r="D133" s="7">
        <f t="shared" si="2"/>
        <v>1329.25</v>
      </c>
      <c r="E133" s="8">
        <f t="shared" si="3"/>
        <v>1.0726245713132943</v>
      </c>
    </row>
    <row r="134" spans="1:5">
      <c r="A134" s="6" t="s">
        <v>65</v>
      </c>
      <c r="B134" s="7">
        <v>1373.25</v>
      </c>
      <c r="C134" s="7">
        <v>1114.5</v>
      </c>
      <c r="D134" s="7">
        <f t="shared" si="2"/>
        <v>-258.75</v>
      </c>
      <c r="E134" s="8">
        <f t="shared" si="3"/>
        <v>-0.1884216275259421</v>
      </c>
    </row>
    <row r="135" spans="1:5">
      <c r="A135" s="2" t="s">
        <v>12</v>
      </c>
      <c r="B135" s="3">
        <v>383040.60000000003</v>
      </c>
      <c r="C135" s="3">
        <v>362821.00000000006</v>
      </c>
      <c r="D135" s="4">
        <f t="shared" si="2"/>
        <v>-20219.599999999977</v>
      </c>
      <c r="E135" s="5">
        <f t="shared" si="3"/>
        <v>-5.2787093587468206E-2</v>
      </c>
    </row>
    <row r="136" spans="1:5">
      <c r="A136" s="6" t="s">
        <v>54</v>
      </c>
      <c r="B136" s="7">
        <v>161551.17500000005</v>
      </c>
      <c r="C136" s="7">
        <v>165034.47500000001</v>
      </c>
      <c r="D136" s="7">
        <f t="shared" si="2"/>
        <v>3483.2999999999593</v>
      </c>
      <c r="E136" s="8">
        <f t="shared" si="3"/>
        <v>2.1561588765912462E-2</v>
      </c>
    </row>
    <row r="137" spans="1:5">
      <c r="A137" s="6" t="s">
        <v>53</v>
      </c>
      <c r="B137" s="7">
        <v>132506.25</v>
      </c>
      <c r="C137" s="7">
        <v>116984.45000000001</v>
      </c>
      <c r="D137" s="7">
        <f t="shared" si="2"/>
        <v>-15521.799999999988</v>
      </c>
      <c r="E137" s="8">
        <f t="shared" si="3"/>
        <v>-0.11714013489929712</v>
      </c>
    </row>
    <row r="138" spans="1:5">
      <c r="A138" s="6" t="s">
        <v>55</v>
      </c>
      <c r="B138" s="7">
        <v>65932.174999999988</v>
      </c>
      <c r="C138" s="7">
        <v>55146.775000000001</v>
      </c>
      <c r="D138" s="7">
        <f t="shared" si="2"/>
        <v>-10785.399999999987</v>
      </c>
      <c r="E138" s="8">
        <f t="shared" si="3"/>
        <v>-0.16358325809818938</v>
      </c>
    </row>
    <row r="139" spans="1:5">
      <c r="A139" s="6" t="s">
        <v>59</v>
      </c>
      <c r="B139" s="7">
        <v>8479</v>
      </c>
      <c r="C139" s="7">
        <v>7505.25</v>
      </c>
      <c r="D139" s="7">
        <f t="shared" si="2"/>
        <v>-973.75</v>
      </c>
      <c r="E139" s="8">
        <f t="shared" si="3"/>
        <v>-0.11484255218775799</v>
      </c>
    </row>
    <row r="140" spans="1:5">
      <c r="A140" s="6" t="s">
        <v>70</v>
      </c>
      <c r="B140" s="7">
        <v>5101.875</v>
      </c>
      <c r="C140" s="7">
        <v>6608.625</v>
      </c>
      <c r="D140" s="7">
        <f t="shared" si="2"/>
        <v>1506.75</v>
      </c>
      <c r="E140" s="8">
        <f t="shared" si="3"/>
        <v>0.29533259830944508</v>
      </c>
    </row>
    <row r="141" spans="1:5">
      <c r="A141" s="6" t="s">
        <v>60</v>
      </c>
      <c r="B141" s="7">
        <v>4656.375</v>
      </c>
      <c r="C141" s="7">
        <v>6123</v>
      </c>
      <c r="D141" s="7">
        <f t="shared" si="2"/>
        <v>1466.625</v>
      </c>
      <c r="E141" s="8">
        <f t="shared" si="3"/>
        <v>0.31497141016348557</v>
      </c>
    </row>
    <row r="142" spans="1:5">
      <c r="A142" s="6" t="s">
        <v>63</v>
      </c>
      <c r="B142" s="7">
        <v>3079.2249999999999</v>
      </c>
      <c r="C142" s="7">
        <v>2047.5</v>
      </c>
      <c r="D142" s="7">
        <f t="shared" ref="D142:D163" si="4">C142-B142</f>
        <v>-1031.7249999999999</v>
      </c>
      <c r="E142" s="8">
        <f t="shared" ref="E142:E163" si="5">D142/B142</f>
        <v>-0.3350599582687202</v>
      </c>
    </row>
    <row r="143" spans="1:5">
      <c r="A143" s="6" t="s">
        <v>58</v>
      </c>
      <c r="B143" s="7">
        <v>369.75</v>
      </c>
      <c r="C143" s="7">
        <v>1356</v>
      </c>
      <c r="D143" s="7">
        <f t="shared" si="4"/>
        <v>986.25</v>
      </c>
      <c r="E143" s="8">
        <f t="shared" si="5"/>
        <v>2.6673427991886411</v>
      </c>
    </row>
    <row r="144" spans="1:5">
      <c r="A144" s="6" t="s">
        <v>64</v>
      </c>
      <c r="B144" s="7">
        <v>667.57500000000005</v>
      </c>
      <c r="C144" s="7">
        <v>1254</v>
      </c>
      <c r="D144" s="7">
        <f t="shared" si="4"/>
        <v>586.42499999999995</v>
      </c>
      <c r="E144" s="8">
        <f t="shared" si="5"/>
        <v>0.8784406246489157</v>
      </c>
    </row>
    <row r="145" spans="1:5">
      <c r="A145" s="2" t="s">
        <v>13</v>
      </c>
      <c r="B145" s="3">
        <v>179000.45600000001</v>
      </c>
      <c r="C145" s="3">
        <v>174392.87300000002</v>
      </c>
      <c r="D145" s="4">
        <f t="shared" si="4"/>
        <v>-4607.5829999999842</v>
      </c>
      <c r="E145" s="5">
        <f t="shared" si="5"/>
        <v>-2.5740621576963937E-2</v>
      </c>
    </row>
    <row r="146" spans="1:5">
      <c r="A146" s="6" t="s">
        <v>54</v>
      </c>
      <c r="B146" s="7">
        <v>77160.425000000003</v>
      </c>
      <c r="C146" s="7">
        <v>75047.078000000009</v>
      </c>
      <c r="D146" s="7">
        <f t="shared" si="4"/>
        <v>-2113.3469999999943</v>
      </c>
      <c r="E146" s="8">
        <f t="shared" si="5"/>
        <v>-2.7389001550989309E-2</v>
      </c>
    </row>
    <row r="147" spans="1:5">
      <c r="A147" s="6" t="s">
        <v>53</v>
      </c>
      <c r="B147" s="7">
        <v>32680.406000000006</v>
      </c>
      <c r="C147" s="7">
        <v>32016.544999999998</v>
      </c>
      <c r="D147" s="7">
        <f t="shared" si="4"/>
        <v>-663.86100000000806</v>
      </c>
      <c r="E147" s="8">
        <f t="shared" si="5"/>
        <v>-2.0313731720469078E-2</v>
      </c>
    </row>
    <row r="148" spans="1:5">
      <c r="A148" s="6" t="s">
        <v>57</v>
      </c>
      <c r="B148" s="7">
        <v>22104.75</v>
      </c>
      <c r="C148" s="7">
        <v>23510.25</v>
      </c>
      <c r="D148" s="7">
        <f t="shared" si="4"/>
        <v>1405.5</v>
      </c>
      <c r="E148" s="8">
        <f t="shared" si="5"/>
        <v>6.3583618905438871E-2</v>
      </c>
    </row>
    <row r="149" spans="1:5">
      <c r="A149" s="6" t="s">
        <v>63</v>
      </c>
      <c r="B149" s="7">
        <v>11340</v>
      </c>
      <c r="C149" s="7">
        <v>12867.25</v>
      </c>
      <c r="D149" s="7">
        <f t="shared" si="4"/>
        <v>1527.25</v>
      </c>
      <c r="E149" s="8">
        <f t="shared" si="5"/>
        <v>0.13467813051146385</v>
      </c>
    </row>
    <row r="150" spans="1:5">
      <c r="A150" s="6" t="s">
        <v>56</v>
      </c>
      <c r="B150" s="7">
        <v>12769.5</v>
      </c>
      <c r="C150" s="7">
        <v>11190</v>
      </c>
      <c r="D150" s="7">
        <f t="shared" si="4"/>
        <v>-1579.5</v>
      </c>
      <c r="E150" s="8">
        <f t="shared" si="5"/>
        <v>-0.12369317514389756</v>
      </c>
    </row>
    <row r="151" spans="1:5">
      <c r="A151" s="6" t="s">
        <v>55</v>
      </c>
      <c r="B151" s="7">
        <v>7205.5</v>
      </c>
      <c r="C151" s="7">
        <v>4961</v>
      </c>
      <c r="D151" s="7">
        <f t="shared" si="4"/>
        <v>-2244.5</v>
      </c>
      <c r="E151" s="8">
        <f t="shared" si="5"/>
        <v>-0.31149816112691692</v>
      </c>
    </row>
    <row r="152" spans="1:5">
      <c r="A152" s="6" t="s">
        <v>59</v>
      </c>
      <c r="B152" s="7">
        <v>2719.75</v>
      </c>
      <c r="C152" s="7">
        <v>4396.5</v>
      </c>
      <c r="D152" s="7">
        <f t="shared" si="4"/>
        <v>1676.75</v>
      </c>
      <c r="E152" s="8">
        <f t="shared" si="5"/>
        <v>0.6165088703005791</v>
      </c>
    </row>
    <row r="153" spans="1:5">
      <c r="A153" s="6" t="s">
        <v>67</v>
      </c>
      <c r="B153" s="7">
        <v>5453.25</v>
      </c>
      <c r="C153" s="7">
        <v>3861</v>
      </c>
      <c r="D153" s="7">
        <f t="shared" si="4"/>
        <v>-1592.25</v>
      </c>
      <c r="E153" s="8">
        <f t="shared" si="5"/>
        <v>-0.291981845688351</v>
      </c>
    </row>
    <row r="154" spans="1:5">
      <c r="A154" s="6" t="s">
        <v>58</v>
      </c>
      <c r="B154" s="7">
        <v>1330.125</v>
      </c>
      <c r="C154" s="7">
        <v>2671.25</v>
      </c>
      <c r="D154" s="7">
        <f t="shared" si="4"/>
        <v>1341.125</v>
      </c>
      <c r="E154" s="8">
        <f t="shared" si="5"/>
        <v>1.0082698994455408</v>
      </c>
    </row>
    <row r="155" spans="1:5">
      <c r="A155" s="6" t="s">
        <v>60</v>
      </c>
      <c r="B155" s="7">
        <v>4764</v>
      </c>
      <c r="C155" s="7">
        <v>1413.25</v>
      </c>
      <c r="D155" s="7">
        <f t="shared" si="4"/>
        <v>-3350.75</v>
      </c>
      <c r="E155" s="8">
        <f t="shared" si="5"/>
        <v>-0.70334802686817799</v>
      </c>
    </row>
    <row r="156" spans="1:5">
      <c r="A156" s="2" t="s">
        <v>14</v>
      </c>
      <c r="B156" s="3">
        <v>46148.225000000006</v>
      </c>
      <c r="C156" s="3">
        <v>40388.65</v>
      </c>
      <c r="D156" s="4">
        <f t="shared" si="4"/>
        <v>-5759.5750000000044</v>
      </c>
      <c r="E156" s="5">
        <f t="shared" si="5"/>
        <v>-0.12480599199644198</v>
      </c>
    </row>
    <row r="157" spans="1:5">
      <c r="A157" s="2" t="s">
        <v>15</v>
      </c>
      <c r="B157" s="3">
        <v>34900.470999999998</v>
      </c>
      <c r="C157" s="3">
        <v>29432.196999999989</v>
      </c>
      <c r="D157" s="4">
        <f t="shared" si="4"/>
        <v>-5468.2740000000085</v>
      </c>
      <c r="E157" s="5">
        <f t="shared" si="5"/>
        <v>-0.15668195423494452</v>
      </c>
    </row>
    <row r="158" spans="1:5">
      <c r="A158" s="2" t="s">
        <v>16</v>
      </c>
      <c r="B158" s="3">
        <v>22059.799999999996</v>
      </c>
      <c r="C158" s="3">
        <v>21852.73</v>
      </c>
      <c r="D158" s="4">
        <f t="shared" si="4"/>
        <v>-207.06999999999607</v>
      </c>
      <c r="E158" s="5">
        <f t="shared" si="5"/>
        <v>-9.3867578128539741E-3</v>
      </c>
    </row>
    <row r="159" spans="1:5">
      <c r="A159" s="6" t="s">
        <v>71</v>
      </c>
      <c r="B159" s="7">
        <v>16653.909999999996</v>
      </c>
      <c r="C159" s="7">
        <v>16379.13</v>
      </c>
      <c r="D159" s="7">
        <f t="shared" si="4"/>
        <v>-274.77999999999702</v>
      </c>
      <c r="E159" s="8">
        <f t="shared" si="5"/>
        <v>-1.6499428662698254E-2</v>
      </c>
    </row>
    <row r="160" spans="1:5">
      <c r="A160" s="6" t="s">
        <v>72</v>
      </c>
      <c r="B160" s="7">
        <v>2990.48</v>
      </c>
      <c r="C160" s="7">
        <v>3539.6499999999992</v>
      </c>
      <c r="D160" s="7">
        <f t="shared" si="4"/>
        <v>549.16999999999916</v>
      </c>
      <c r="E160" s="8">
        <f t="shared" si="5"/>
        <v>0.18363941574596693</v>
      </c>
    </row>
    <row r="161" spans="1:5">
      <c r="A161" s="6" t="s">
        <v>70</v>
      </c>
      <c r="B161" s="7">
        <v>1437.4699999999998</v>
      </c>
      <c r="C161" s="7">
        <v>1474.1</v>
      </c>
      <c r="D161" s="7">
        <f t="shared" si="4"/>
        <v>36.630000000000109</v>
      </c>
      <c r="E161" s="8">
        <f t="shared" si="5"/>
        <v>2.5482270934350015E-2</v>
      </c>
    </row>
    <row r="162" spans="1:5">
      <c r="A162" s="2" t="s">
        <v>17</v>
      </c>
      <c r="B162" s="3">
        <v>654.02499999999986</v>
      </c>
      <c r="C162" s="3">
        <v>733.32500000000005</v>
      </c>
      <c r="D162" s="4">
        <f t="shared" si="4"/>
        <v>79.300000000000182</v>
      </c>
      <c r="E162" s="5">
        <f t="shared" si="5"/>
        <v>0.12124918772218218</v>
      </c>
    </row>
    <row r="163" spans="1:5">
      <c r="A163" s="9" t="s">
        <v>34</v>
      </c>
      <c r="B163" s="10">
        <v>5337984.6580000008</v>
      </c>
      <c r="C163" s="10">
        <v>4874348.78</v>
      </c>
      <c r="D163" s="11">
        <f t="shared" si="4"/>
        <v>-463635.87800000049</v>
      </c>
      <c r="E163" s="12">
        <f t="shared" si="5"/>
        <v>-8.6855977996330991E-2</v>
      </c>
    </row>
  </sheetData>
  <mergeCells count="17">
    <mergeCell ref="A43:E43"/>
    <mergeCell ref="A1:E7"/>
    <mergeCell ref="A11:E11"/>
    <mergeCell ref="A12:A13"/>
    <mergeCell ref="B12:C12"/>
    <mergeCell ref="D12:E12"/>
    <mergeCell ref="A97:E97"/>
    <mergeCell ref="A98:A99"/>
    <mergeCell ref="B98:C98"/>
    <mergeCell ref="D98:E98"/>
    <mergeCell ref="A44:A45"/>
    <mergeCell ref="B44:C44"/>
    <mergeCell ref="D44:E44"/>
    <mergeCell ref="A75:E75"/>
    <mergeCell ref="A76:A77"/>
    <mergeCell ref="B76:C76"/>
    <mergeCell ref="D76:E7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39E79C-67D1-443A-95B9-635B112F3CAF}"/>
</file>

<file path=customXml/itemProps2.xml><?xml version="1.0" encoding="utf-8"?>
<ds:datastoreItem xmlns:ds="http://schemas.openxmlformats.org/officeDocument/2006/customXml" ds:itemID="{FABF95F7-EC79-44C7-9AAE-BDA200F187D7}"/>
</file>

<file path=customXml/itemProps3.xml><?xml version="1.0" encoding="utf-8"?>
<ds:datastoreItem xmlns:ds="http://schemas.openxmlformats.org/officeDocument/2006/customXml" ds:itemID="{D7EA0052-E2E2-4A97-9384-CB6FB0D223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 Vinmonopolet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2025-03-06T15:23:37Z</dcterms:created>
  <dcterms:modified xsi:type="dcterms:W3CDTF">2025-03-07T09:31:38Z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