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3/Web/"/>
    </mc:Choice>
  </mc:AlternateContent>
  <xr:revisionPtr revIDLastSave="0" documentId="8_{54C2D3AD-9D75-40CD-8AC9-5E46685EA602}" xr6:coauthVersionLast="47" xr6:coauthVersionMax="47" xr10:uidLastSave="{00000000-0000-0000-0000-000000000000}"/>
  <bookViews>
    <workbookView xWindow="-110" yWindow="-110" windowWidth="19420" windowHeight="10420" xr2:uid="{285B56E6-789E-4ECE-A0F5-BE73E8CA72D7}"/>
  </bookViews>
  <sheets>
    <sheet name="2023 Hovedtall" sheetId="1" r:id="rId1"/>
    <sheet name="Kommunene 2023"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4" i="1" l="1"/>
  <c r="D184" i="1" s="1"/>
  <c r="E184" i="1" s="1"/>
  <c r="B184" i="1"/>
  <c r="C181" i="1"/>
  <c r="B181" i="1"/>
  <c r="C175" i="1"/>
  <c r="B175" i="1"/>
  <c r="C161" i="1"/>
  <c r="B161" i="1"/>
  <c r="C151" i="1"/>
  <c r="B151" i="1"/>
  <c r="C136" i="1"/>
  <c r="B136" i="1"/>
  <c r="C125" i="1"/>
  <c r="B125" i="1"/>
  <c r="C106" i="1"/>
  <c r="B106" i="1"/>
  <c r="D185" i="1"/>
  <c r="E185" i="1" s="1"/>
  <c r="D183" i="1"/>
  <c r="E183" i="1" s="1"/>
  <c r="D182" i="1"/>
  <c r="E182" i="1" s="1"/>
  <c r="D180" i="1"/>
  <c r="E180" i="1" s="1"/>
  <c r="D179" i="1"/>
  <c r="E179" i="1" s="1"/>
  <c r="D178" i="1"/>
  <c r="E178" i="1" s="1"/>
  <c r="D177" i="1"/>
  <c r="E177" i="1" s="1"/>
  <c r="D176" i="1"/>
  <c r="E176" i="1" s="1"/>
  <c r="D174" i="1"/>
  <c r="E174" i="1" s="1"/>
  <c r="D173" i="1"/>
  <c r="E173" i="1" s="1"/>
  <c r="D172" i="1"/>
  <c r="E172" i="1" s="1"/>
  <c r="D171" i="1"/>
  <c r="E171" i="1" s="1"/>
  <c r="D170" i="1"/>
  <c r="E170" i="1" s="1"/>
  <c r="D169" i="1"/>
  <c r="E169" i="1" s="1"/>
  <c r="D168" i="1"/>
  <c r="E168" i="1" s="1"/>
  <c r="D167" i="1"/>
  <c r="E167" i="1" s="1"/>
  <c r="D166" i="1"/>
  <c r="E166" i="1" s="1"/>
  <c r="D165" i="1"/>
  <c r="E165" i="1" s="1"/>
  <c r="D164" i="1"/>
  <c r="E164" i="1" s="1"/>
  <c r="D163" i="1"/>
  <c r="E163" i="1" s="1"/>
  <c r="D162" i="1"/>
  <c r="E162" i="1" s="1"/>
  <c r="D160" i="1"/>
  <c r="E160" i="1" s="1"/>
  <c r="D159" i="1"/>
  <c r="E159" i="1" s="1"/>
  <c r="D158" i="1"/>
  <c r="E158" i="1" s="1"/>
  <c r="D157" i="1"/>
  <c r="E157" i="1" s="1"/>
  <c r="D156" i="1"/>
  <c r="E156" i="1" s="1"/>
  <c r="D155" i="1"/>
  <c r="E155" i="1" s="1"/>
  <c r="D154" i="1"/>
  <c r="E154" i="1" s="1"/>
  <c r="D153" i="1"/>
  <c r="E153" i="1" s="1"/>
  <c r="D152" i="1"/>
  <c r="E152" i="1" s="1"/>
  <c r="D150" i="1"/>
  <c r="E150" i="1" s="1"/>
  <c r="D149" i="1"/>
  <c r="E149" i="1" s="1"/>
  <c r="D148" i="1"/>
  <c r="E148" i="1" s="1"/>
  <c r="D147" i="1"/>
  <c r="E147" i="1" s="1"/>
  <c r="D146" i="1"/>
  <c r="E146" i="1" s="1"/>
  <c r="D145" i="1"/>
  <c r="E145" i="1" s="1"/>
  <c r="D144" i="1"/>
  <c r="E144" i="1" s="1"/>
  <c r="D143" i="1"/>
  <c r="E143" i="1" s="1"/>
  <c r="D142" i="1"/>
  <c r="E142" i="1" s="1"/>
  <c r="D141" i="1"/>
  <c r="E141" i="1" s="1"/>
  <c r="D140" i="1"/>
  <c r="E140" i="1" s="1"/>
  <c r="D139" i="1"/>
  <c r="E139" i="1" s="1"/>
  <c r="D138" i="1"/>
  <c r="E138" i="1" s="1"/>
  <c r="D137" i="1"/>
  <c r="E137" i="1" s="1"/>
  <c r="D135" i="1"/>
  <c r="E135" i="1" s="1"/>
  <c r="D134" i="1"/>
  <c r="E134" i="1" s="1"/>
  <c r="D133" i="1"/>
  <c r="E133" i="1" s="1"/>
  <c r="D132" i="1"/>
  <c r="E132" i="1" s="1"/>
  <c r="D131" i="1"/>
  <c r="E131" i="1" s="1"/>
  <c r="D130" i="1"/>
  <c r="E130" i="1" s="1"/>
  <c r="D129" i="1"/>
  <c r="E129" i="1" s="1"/>
  <c r="D128" i="1"/>
  <c r="E128" i="1" s="1"/>
  <c r="D127" i="1"/>
  <c r="E127" i="1" s="1"/>
  <c r="D126" i="1"/>
  <c r="E126"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5" i="1"/>
  <c r="E105" i="1" s="1"/>
  <c r="D104" i="1"/>
  <c r="E104" i="1" s="1"/>
  <c r="D103" i="1"/>
  <c r="E103" i="1" s="1"/>
  <c r="D102" i="1"/>
  <c r="E102" i="1" s="1"/>
  <c r="D101" i="1"/>
  <c r="E101" i="1" s="1"/>
  <c r="D100" i="1"/>
  <c r="E100" i="1" s="1"/>
  <c r="D99" i="1"/>
  <c r="E99" i="1" s="1"/>
  <c r="D98" i="1"/>
  <c r="E98" i="1" s="1"/>
  <c r="D97" i="1"/>
  <c r="E97" i="1" s="1"/>
  <c r="D96" i="1"/>
  <c r="E96" i="1" s="1"/>
  <c r="D95" i="1"/>
  <c r="E95" i="1" s="1"/>
  <c r="D94" i="1"/>
  <c r="E94" i="1" s="1"/>
  <c r="D93" i="1"/>
  <c r="E93" i="1" s="1"/>
  <c r="D92" i="1"/>
  <c r="E92" i="1" s="1"/>
  <c r="D91" i="1"/>
  <c r="E91" i="1" s="1"/>
  <c r="D90" i="1"/>
  <c r="E90" i="1" s="1"/>
  <c r="D89" i="1"/>
  <c r="E89"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6" i="1"/>
  <c r="E46" i="1" s="1"/>
  <c r="D45" i="1"/>
  <c r="E45" i="1" s="1"/>
  <c r="D44" i="1"/>
  <c r="E44" i="1" s="1"/>
  <c r="D43" i="1"/>
  <c r="E43" i="1" s="1"/>
  <c r="D42" i="1"/>
  <c r="E42"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D181" i="1" l="1"/>
  <c r="E181" i="1" s="1"/>
  <c r="D175" i="1"/>
  <c r="E175" i="1" s="1"/>
  <c r="D136" i="1"/>
  <c r="E136" i="1" s="1"/>
  <c r="D161" i="1"/>
  <c r="E161" i="1" s="1"/>
  <c r="D151" i="1"/>
  <c r="E151" i="1" s="1"/>
  <c r="D125" i="1"/>
  <c r="E125" i="1" s="1"/>
  <c r="D106" i="1"/>
  <c r="E106" i="1" s="1"/>
</calcChain>
</file>

<file path=xl/sharedStrings.xml><?xml version="1.0" encoding="utf-8"?>
<sst xmlns="http://schemas.openxmlformats.org/spreadsheetml/2006/main" count="425" uniqueCount="325">
  <si>
    <t xml:space="preserve">Vinmonopolets salg gikk ned med 1,8 prosent i 2023 målt mot 2022. Nedgang er omtrent som forventet da salget forsatt normaliserer seg etter pandemien. Det er nedgang for rødvin som også er klart største kategori, samt brennevin og stervin; men vekst for de lettere og lysere kategoriene hvitvin, musserende, rosévin, øl, sider og alkoholfritt - kategorier som ofte har et lavere alkohol-, sukker- og alkoholinnhold enn kategoriene med nedgang. </t>
  </si>
  <si>
    <t>Totalt salg, liter</t>
  </si>
  <si>
    <t>Kategori</t>
  </si>
  <si>
    <t>Hele året</t>
  </si>
  <si>
    <t>Endring</t>
  </si>
  <si>
    <t>2022</t>
  </si>
  <si>
    <t>2023</t>
  </si>
  <si>
    <t>Liter</t>
  </si>
  <si>
    <t>Prosent</t>
  </si>
  <si>
    <t>Svakvin</t>
  </si>
  <si>
    <t>Rødvin</t>
  </si>
  <si>
    <t>Hvitvin</t>
  </si>
  <si>
    <t>Musserende vin</t>
  </si>
  <si>
    <t>Rosévin</t>
  </si>
  <si>
    <t>Perlende vin</t>
  </si>
  <si>
    <t>Aromatisert vin</t>
  </si>
  <si>
    <t>Sider</t>
  </si>
  <si>
    <t>Fruktvin</t>
  </si>
  <si>
    <t>Brennevin</t>
  </si>
  <si>
    <t>Vodka</t>
  </si>
  <si>
    <t>Likør</t>
  </si>
  <si>
    <t>Whisky</t>
  </si>
  <si>
    <t>Akevitt</t>
  </si>
  <si>
    <t>Druebrennevin</t>
  </si>
  <si>
    <t>Brennevin, annet</t>
  </si>
  <si>
    <t>Gin</t>
  </si>
  <si>
    <t>Bitter</t>
  </si>
  <si>
    <t>Brennevin, nøytralt &lt; 37,5 %</t>
  </si>
  <si>
    <t>Rom</t>
  </si>
  <si>
    <t>Fruktbrennevin</t>
  </si>
  <si>
    <t>Genever</t>
  </si>
  <si>
    <t>Øl</t>
  </si>
  <si>
    <t>Mjød</t>
  </si>
  <si>
    <t>Sake</t>
  </si>
  <si>
    <t>Alkoholfritt</t>
  </si>
  <si>
    <t>Alkoholfri musserende, øvrig</t>
  </si>
  <si>
    <t>Tonic og soda</t>
  </si>
  <si>
    <t>Alkoholfri musserende vin</t>
  </si>
  <si>
    <t>Alkoholfri most</t>
  </si>
  <si>
    <t>Alkoholfri rødvin</t>
  </si>
  <si>
    <t>Alkoholfri hvitvin</t>
  </si>
  <si>
    <t>Alkoholfri ingefærøl</t>
  </si>
  <si>
    <t>Alkoholfritt øl</t>
  </si>
  <si>
    <t>Alkoholfritt, øvrig</t>
  </si>
  <si>
    <t>Limonade</t>
  </si>
  <si>
    <t>Alkoholfri sider</t>
  </si>
  <si>
    <t>Alkoholfri rosévin</t>
  </si>
  <si>
    <t>Alkoholfri cocktail</t>
  </si>
  <si>
    <t>Alkoholfri gløgg</t>
  </si>
  <si>
    <t>Sterkvin</t>
  </si>
  <si>
    <t>Vermut</t>
  </si>
  <si>
    <t>Portvin</t>
  </si>
  <si>
    <t>Sherry</t>
  </si>
  <si>
    <t>Sterkvin, annen</t>
  </si>
  <si>
    <t>Madeira</t>
  </si>
  <si>
    <t>Totalsum</t>
  </si>
  <si>
    <t>Agder</t>
  </si>
  <si>
    <t>Innlandet</t>
  </si>
  <si>
    <t>Møre og Romsdal</t>
  </si>
  <si>
    <t>Nordland</t>
  </si>
  <si>
    <t>Oslo</t>
  </si>
  <si>
    <t>Rogaland</t>
  </si>
  <si>
    <t>Troms og Finnmark</t>
  </si>
  <si>
    <t>Trøndelag</t>
  </si>
  <si>
    <t>Vestfold og Telemark</t>
  </si>
  <si>
    <t>Vestland</t>
  </si>
  <si>
    <t>Viken</t>
  </si>
  <si>
    <t>Italia</t>
  </si>
  <si>
    <t>Spania</t>
  </si>
  <si>
    <t>Frankrike</t>
  </si>
  <si>
    <t>USA</t>
  </si>
  <si>
    <t>Chile</t>
  </si>
  <si>
    <t>Australia</t>
  </si>
  <si>
    <t>Portugal</t>
  </si>
  <si>
    <t>Argentina</t>
  </si>
  <si>
    <t>Sør-Afrika</t>
  </si>
  <si>
    <t>Libanon</t>
  </si>
  <si>
    <t>Tyskland</t>
  </si>
  <si>
    <t>Østerrike</t>
  </si>
  <si>
    <t>Bulgaria</t>
  </si>
  <si>
    <t>Hellas</t>
  </si>
  <si>
    <t>New Zealand</t>
  </si>
  <si>
    <t>Georgia</t>
  </si>
  <si>
    <t>Andre land</t>
  </si>
  <si>
    <t>Ungarn</t>
  </si>
  <si>
    <t>Romania</t>
  </si>
  <si>
    <t>England</t>
  </si>
  <si>
    <t>Sverige</t>
  </si>
  <si>
    <t>Finland</t>
  </si>
  <si>
    <t>Norge</t>
  </si>
  <si>
    <t>Danmark</t>
  </si>
  <si>
    <t>Irland</t>
  </si>
  <si>
    <t>Froland</t>
  </si>
  <si>
    <t>Krødsherad, åpnet våren 2022</t>
  </si>
  <si>
    <t>Skien; Gråtenmoen åpnet høsten 2022</t>
  </si>
  <si>
    <t>Midtre Gauldal, vekst pga stengt i Melhus</t>
  </si>
  <si>
    <t>Flå</t>
  </si>
  <si>
    <t>Voss</t>
  </si>
  <si>
    <t>Sør-Varanger</t>
  </si>
  <si>
    <t>Orkland </t>
  </si>
  <si>
    <t>Frosta</t>
  </si>
  <si>
    <t>Vardø</t>
  </si>
  <si>
    <t>Vik</t>
  </si>
  <si>
    <t>Løten</t>
  </si>
  <si>
    <t>Tysnes</t>
  </si>
  <si>
    <t>Vindafjord</t>
  </si>
  <si>
    <t>Kvinesdal</t>
  </si>
  <si>
    <t>Vanylven</t>
  </si>
  <si>
    <t>Nesna</t>
  </si>
  <si>
    <t>Kristiansund</t>
  </si>
  <si>
    <t>Hå</t>
  </si>
  <si>
    <t>Nordreisa</t>
  </si>
  <si>
    <t>Bardu</t>
  </si>
  <si>
    <t>Hadsel</t>
  </si>
  <si>
    <t>Lødingen</t>
  </si>
  <si>
    <t>Senja</t>
  </si>
  <si>
    <t>Tysvær</t>
  </si>
  <si>
    <t>Trondheim</t>
  </si>
  <si>
    <t>Grong</t>
  </si>
  <si>
    <t>Harstad</t>
  </si>
  <si>
    <t>Gjerstad</t>
  </si>
  <si>
    <t>Åfjord</t>
  </si>
  <si>
    <t>Lyngen</t>
  </si>
  <si>
    <t>Hemnes</t>
  </si>
  <si>
    <t>Levanger</t>
  </si>
  <si>
    <t>Verdal</t>
  </si>
  <si>
    <t>Balsfjord</t>
  </si>
  <si>
    <t>Salangen</t>
  </si>
  <si>
    <t>Meløy</t>
  </si>
  <si>
    <t>Skjervøy</t>
  </si>
  <si>
    <t>Indre Fosen</t>
  </si>
  <si>
    <t>Notodden</t>
  </si>
  <si>
    <t>Sykkylven</t>
  </si>
  <si>
    <t>Saltdal</t>
  </si>
  <si>
    <t>Øygarden</t>
  </si>
  <si>
    <t>Tønsberg</t>
  </si>
  <si>
    <t>Fitjar</t>
  </si>
  <si>
    <t>Vestre Toten</t>
  </si>
  <si>
    <t>Smøla</t>
  </si>
  <si>
    <t>Ørland</t>
  </si>
  <si>
    <t>Fauske</t>
  </si>
  <si>
    <t>Målselv</t>
  </si>
  <si>
    <t>Volda</t>
  </si>
  <si>
    <t>Inderøy</t>
  </si>
  <si>
    <t>Austevoll</t>
  </si>
  <si>
    <t>Heim </t>
  </si>
  <si>
    <t>Steinkjer</t>
  </si>
  <si>
    <t>Hitra </t>
  </si>
  <si>
    <t>Brønnøy</t>
  </si>
  <si>
    <t>Lyngdal</t>
  </si>
  <si>
    <t>Sortland</t>
  </si>
  <si>
    <t>Alta</t>
  </si>
  <si>
    <t>Vadsø</t>
  </si>
  <si>
    <t>Ullensvang</t>
  </si>
  <si>
    <t>Surnadal</t>
  </si>
  <si>
    <t>Sola</t>
  </si>
  <si>
    <t>Vestvågøy</t>
  </si>
  <si>
    <t>Øksnes</t>
  </si>
  <si>
    <t>Ringsaker</t>
  </si>
  <si>
    <t>Rana</t>
  </si>
  <si>
    <t>Gjerdrum</t>
  </si>
  <si>
    <t>Bodø</t>
  </si>
  <si>
    <t>Andøy</t>
  </si>
  <si>
    <t>Vefsn</t>
  </si>
  <si>
    <t>Askvoll</t>
  </si>
  <si>
    <t>Kinn</t>
  </si>
  <si>
    <t>Stjørdal</t>
  </si>
  <si>
    <t>Vågan</t>
  </si>
  <si>
    <t>Sogndal</t>
  </si>
  <si>
    <t>Stavanger</t>
  </si>
  <si>
    <t>Nannestad</t>
  </si>
  <si>
    <t>Klepp</t>
  </si>
  <si>
    <t>Selbu</t>
  </si>
  <si>
    <t>Tromsø</t>
  </si>
  <si>
    <t>Nore og Uvdal</t>
  </si>
  <si>
    <t>Hemsedal</t>
  </si>
  <si>
    <t>Kvinnherad</t>
  </si>
  <si>
    <t>Ørsta</t>
  </si>
  <si>
    <t>Vestby</t>
  </si>
  <si>
    <t>Ålesund</t>
  </si>
  <si>
    <t>Sunnfjord</t>
  </si>
  <si>
    <t>Hustadvika</t>
  </si>
  <si>
    <t>Vestnes</t>
  </si>
  <si>
    <t>Ulstein</t>
  </si>
  <si>
    <t>Stord</t>
  </si>
  <si>
    <t>Østre Toten</t>
  </si>
  <si>
    <t>Kvam</t>
  </si>
  <si>
    <t>Lindesnes</t>
  </si>
  <si>
    <t>Tjeldsund</t>
  </si>
  <si>
    <t>Namsos </t>
  </si>
  <si>
    <t>Røros</t>
  </si>
  <si>
    <t>Narvik</t>
  </si>
  <si>
    <t>Alstahaug</t>
  </si>
  <si>
    <t>Kristiansand</t>
  </si>
  <si>
    <t>Frøya</t>
  </si>
  <si>
    <t>Strand</t>
  </si>
  <si>
    <t>Vennesla</t>
  </si>
  <si>
    <t>Kongsberg</t>
  </si>
  <si>
    <t>Alver</t>
  </si>
  <si>
    <t>Ullensaker</t>
  </si>
  <si>
    <t>Gloppen</t>
  </si>
  <si>
    <t>Nord-Fron</t>
  </si>
  <si>
    <t>Båtsfjord</t>
  </si>
  <si>
    <t>Rauma</t>
  </si>
  <si>
    <t>Hole</t>
  </si>
  <si>
    <t>Lørenskog</t>
  </si>
  <si>
    <t>Flekkefjord</t>
  </si>
  <si>
    <t>Nordre Follo</t>
  </si>
  <si>
    <t>Nærøysund </t>
  </si>
  <si>
    <t>Sula</t>
  </si>
  <si>
    <t>Stranda</t>
  </si>
  <si>
    <t>Nordkapp</t>
  </si>
  <si>
    <t>Stryn</t>
  </si>
  <si>
    <t>Karmøy</t>
  </si>
  <si>
    <t>Sunndal</t>
  </si>
  <si>
    <t>Suldal</t>
  </si>
  <si>
    <t>Oppdal</t>
  </si>
  <si>
    <t>Elverum</t>
  </si>
  <si>
    <t>Luster</t>
  </si>
  <si>
    <t>Sauda</t>
  </si>
  <si>
    <t>Steigen</t>
  </si>
  <si>
    <t>Bergen</t>
  </si>
  <si>
    <t>Sandefjord</t>
  </si>
  <si>
    <t>Askøy</t>
  </si>
  <si>
    <t>Time</t>
  </si>
  <si>
    <t>Lillehammer</t>
  </si>
  <si>
    <t>Averøy</t>
  </si>
  <si>
    <t>Molde</t>
  </si>
  <si>
    <t>Øvre Eiker</t>
  </si>
  <si>
    <t>Sel</t>
  </si>
  <si>
    <t>Hammerfest </t>
  </si>
  <si>
    <t>Åmot</t>
  </si>
  <si>
    <t>Moss</t>
  </si>
  <si>
    <t>Herøy (Nordland)</t>
  </si>
  <si>
    <t>Vågå</t>
  </si>
  <si>
    <t>Stange</t>
  </si>
  <si>
    <t>Bømlo</t>
  </si>
  <si>
    <t>Porsanger Porsángu P</t>
  </si>
  <si>
    <t>Stad</t>
  </si>
  <si>
    <t>Ringerike</t>
  </si>
  <si>
    <t>Osterøy</t>
  </si>
  <si>
    <t>Ål</t>
  </si>
  <si>
    <t>Dovre</t>
  </si>
  <si>
    <t>Farsund</t>
  </si>
  <si>
    <t>Evje og Hornnes</t>
  </si>
  <si>
    <t>Enebakk</t>
  </si>
  <si>
    <t>Lillesand</t>
  </si>
  <si>
    <t>Bø</t>
  </si>
  <si>
    <t>Øyer</t>
  </si>
  <si>
    <t>Asker</t>
  </si>
  <si>
    <t>Horten</t>
  </si>
  <si>
    <t>Larvik</t>
  </si>
  <si>
    <t>Bamble</t>
  </si>
  <si>
    <t>Eigersund</t>
  </si>
  <si>
    <t>Bykle</t>
  </si>
  <si>
    <t>Nittedal</t>
  </si>
  <si>
    <t>Gran</t>
  </si>
  <si>
    <t>Guovdageaidnu Kautok</t>
  </si>
  <si>
    <t>Gjesdal</t>
  </si>
  <si>
    <t>Indre Østfold</t>
  </si>
  <si>
    <t>Gausdal</t>
  </si>
  <si>
    <t>Bjørnafjorden</t>
  </si>
  <si>
    <t>Nesodden</t>
  </si>
  <si>
    <t>Holmestrand</t>
  </si>
  <si>
    <t>Færder</t>
  </si>
  <si>
    <t>Herøy (Møre og Romsd</t>
  </si>
  <si>
    <t>Hamar</t>
  </si>
  <si>
    <t>Eidsvoll</t>
  </si>
  <si>
    <t>Grimstad</t>
  </si>
  <si>
    <t>Stor-Elvdal</t>
  </si>
  <si>
    <t>Nes</t>
  </si>
  <si>
    <t>Lillestrøm</t>
  </si>
  <si>
    <t>Hol</t>
  </si>
  <si>
    <t>Drammen</t>
  </si>
  <si>
    <t>Søndre Land</t>
  </si>
  <si>
    <t>Tynset</t>
  </si>
  <si>
    <t>Gol</t>
  </si>
  <si>
    <t>Aurskog-Høland</t>
  </si>
  <si>
    <t>Bærum</t>
  </si>
  <si>
    <t>Nordre Land</t>
  </si>
  <si>
    <t>Seljord</t>
  </si>
  <si>
    <t>Risør</t>
  </si>
  <si>
    <t>Nord-Aurdal</t>
  </si>
  <si>
    <t>Sandnes </t>
  </si>
  <si>
    <t>Årdal</t>
  </si>
  <si>
    <t>Sarpsborg</t>
  </si>
  <si>
    <t>Haugesund</t>
  </si>
  <si>
    <t>Lier</t>
  </si>
  <si>
    <t>Rakkestad</t>
  </si>
  <si>
    <t>Vinje</t>
  </si>
  <si>
    <t>Arendal</t>
  </si>
  <si>
    <t>Ringebu</t>
  </si>
  <si>
    <t>Gjøvik</t>
  </si>
  <si>
    <t>Hvaler</t>
  </si>
  <si>
    <t>Sør-Aurdal</t>
  </si>
  <si>
    <t>Trysil</t>
  </si>
  <si>
    <t>Halden</t>
  </si>
  <si>
    <t>Tvedestrand</t>
  </si>
  <si>
    <t>Lom</t>
  </si>
  <si>
    <t>Ås</t>
  </si>
  <si>
    <t>Øystre Slidre</t>
  </si>
  <si>
    <t>Kragerø</t>
  </si>
  <si>
    <t>Åsnes</t>
  </si>
  <si>
    <t>Drangedal</t>
  </si>
  <si>
    <t>Nesbyen</t>
  </si>
  <si>
    <t>Modum</t>
  </si>
  <si>
    <t>Frogn</t>
  </si>
  <si>
    <t>Lebesby</t>
  </si>
  <si>
    <t>Randaberg</t>
  </si>
  <si>
    <t>Etne</t>
  </si>
  <si>
    <t>Sør-Odal</t>
  </si>
  <si>
    <t>Tinn</t>
  </si>
  <si>
    <t>Høyanger</t>
  </si>
  <si>
    <t>Jevnaker</t>
  </si>
  <si>
    <t>Sigdal</t>
  </si>
  <si>
    <t>Midt-Telemark</t>
  </si>
  <si>
    <t>Malvik</t>
  </si>
  <si>
    <t>Fredrikstad</t>
  </si>
  <si>
    <t>Kongsvinger</t>
  </si>
  <si>
    <t>Nome</t>
  </si>
  <si>
    <t>Porsgrunn</t>
  </si>
  <si>
    <t>Melhus</t>
  </si>
  <si>
    <t>Nord-Odal, åpnet 2023</t>
  </si>
  <si>
    <t>Rælingen, åpnet 2023</t>
  </si>
  <si>
    <t>Sveio, åpnet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</si>
</sst>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
    <numFmt numFmtId="165" formatCode="_-* #,##0_-;\-* #,##0_-;_-* &quot;-&quot;??_-;_-@_-"/>
  </numFmts>
  <fonts count="4">
    <font>
      <sz val="10"/>
      <color rgb="FF000000"/>
      <name val="Arial"/>
      <family val="2"/>
    </font>
    <font>
      <sz val="10"/>
      <color rgb="FF000000"/>
      <name val="Arial"/>
      <family val="2"/>
    </font>
    <font>
      <b/>
      <sz val="10"/>
      <color theme="1"/>
      <name val="Arial"/>
      <family val="2"/>
    </font>
    <font>
      <b/>
      <sz val="10"/>
      <color rgb="FF000000"/>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164" fontId="0" fillId="0" borderId="0" xfId="1" applyNumberFormat="1" applyFont="1"/>
    <xf numFmtId="165" fontId="0" fillId="0" borderId="0" xfId="0" applyNumberFormat="1"/>
    <xf numFmtId="0" fontId="3" fillId="2" borderId="1" xfId="0" applyFont="1" applyFill="1" applyBorder="1" applyAlignment="1">
      <alignment horizontal="center"/>
    </xf>
    <xf numFmtId="0" fontId="2" fillId="3" borderId="1" xfId="0" applyFont="1" applyFill="1" applyBorder="1" applyAlignment="1">
      <alignment horizontal="center"/>
    </xf>
    <xf numFmtId="165" fontId="0" fillId="0" borderId="1" xfId="0" applyNumberFormat="1" applyBorder="1"/>
    <xf numFmtId="164" fontId="0" fillId="0" borderId="1" xfId="1" applyNumberFormat="1" applyFont="1" applyBorder="1"/>
    <xf numFmtId="0" fontId="0" fillId="0" borderId="1" xfId="0" applyBorder="1" applyAlignment="1">
      <alignment horizontal="left" indent="1"/>
    </xf>
    <xf numFmtId="0" fontId="2" fillId="3" borderId="1" xfId="0" applyFont="1" applyFill="1" applyBorder="1" applyAlignment="1">
      <alignment horizontal="left"/>
    </xf>
    <xf numFmtId="165" fontId="2" fillId="3" borderId="1" xfId="0" applyNumberFormat="1" applyFont="1" applyFill="1" applyBorder="1"/>
    <xf numFmtId="165" fontId="3" fillId="2" borderId="1" xfId="0" applyNumberFormat="1" applyFont="1" applyFill="1" applyBorder="1"/>
    <xf numFmtId="164" fontId="3" fillId="2" borderId="1" xfId="1" applyNumberFormat="1" applyFont="1" applyFill="1" applyBorder="1"/>
    <xf numFmtId="0" fontId="0" fillId="0" borderId="1" xfId="0" applyBorder="1" applyAlignment="1">
      <alignment horizontal="left"/>
    </xf>
    <xf numFmtId="0" fontId="2" fillId="4" borderId="1" xfId="0" applyFont="1" applyFill="1" applyBorder="1" applyAlignment="1">
      <alignment horizontal="left"/>
    </xf>
    <xf numFmtId="165" fontId="2" fillId="4" borderId="1" xfId="0" applyNumberFormat="1" applyFont="1" applyFill="1" applyBorder="1"/>
    <xf numFmtId="165" fontId="3" fillId="4" borderId="1" xfId="0" applyNumberFormat="1" applyFont="1" applyFill="1" applyBorder="1"/>
    <xf numFmtId="164" fontId="3" fillId="4" borderId="1" xfId="1" applyNumberFormat="1" applyFont="1" applyFill="1" applyBorder="1"/>
    <xf numFmtId="9" fontId="0" fillId="0" borderId="1" xfId="1" applyFont="1" applyBorder="1"/>
    <xf numFmtId="9" fontId="3" fillId="2" borderId="1" xfId="1" applyFont="1" applyFill="1" applyBorder="1"/>
    <xf numFmtId="0" fontId="3" fillId="2" borderId="1" xfId="0" applyFont="1" applyFill="1" applyBorder="1" applyAlignment="1">
      <alignment horizontal="center"/>
    </xf>
    <xf numFmtId="0" fontId="2" fillId="3" borderId="1"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E4D6C-00E9-453F-ACC2-E85F655F7B35}">
  <sheetPr>
    <pageSetUpPr fitToPage="1"/>
  </sheetPr>
  <dimension ref="A1:E185"/>
  <sheetViews>
    <sheetView tabSelected="1" workbookViewId="0">
      <selection activeCell="F4" sqref="F4"/>
    </sheetView>
  </sheetViews>
  <sheetFormatPr defaultColWidth="11.42578125" defaultRowHeight="12.6"/>
  <cols>
    <col min="1" max="1" width="26.85546875" customWidth="1"/>
    <col min="2" max="3" width="12.5703125" customWidth="1"/>
    <col min="4" max="4" width="11.5703125" customWidth="1"/>
  </cols>
  <sheetData>
    <row r="1" spans="1:5">
      <c r="A1" s="21" t="s">
        <v>0</v>
      </c>
      <c r="B1" s="22"/>
      <c r="C1" s="22"/>
      <c r="D1" s="22"/>
      <c r="E1" s="23"/>
    </row>
    <row r="2" spans="1:5">
      <c r="A2" s="24"/>
      <c r="B2" s="25"/>
      <c r="C2" s="25"/>
      <c r="D2" s="25"/>
      <c r="E2" s="26"/>
    </row>
    <row r="3" spans="1:5">
      <c r="A3" s="24"/>
      <c r="B3" s="25"/>
      <c r="C3" s="25"/>
      <c r="D3" s="25"/>
      <c r="E3" s="26"/>
    </row>
    <row r="4" spans="1:5">
      <c r="A4" s="24"/>
      <c r="B4" s="25"/>
      <c r="C4" s="25"/>
      <c r="D4" s="25"/>
      <c r="E4" s="26"/>
    </row>
    <row r="5" spans="1:5">
      <c r="A5" s="24"/>
      <c r="B5" s="25"/>
      <c r="C5" s="25"/>
      <c r="D5" s="25"/>
      <c r="E5" s="26"/>
    </row>
    <row r="6" spans="1:5">
      <c r="A6" s="24"/>
      <c r="B6" s="25"/>
      <c r="C6" s="25"/>
      <c r="D6" s="25"/>
      <c r="E6" s="26"/>
    </row>
    <row r="7" spans="1:5">
      <c r="A7" s="24"/>
      <c r="B7" s="25"/>
      <c r="C7" s="25"/>
      <c r="D7" s="25"/>
      <c r="E7" s="26"/>
    </row>
    <row r="8" spans="1:5" ht="12.95" thickBot="1">
      <c r="A8" s="27"/>
      <c r="B8" s="28"/>
      <c r="C8" s="28"/>
      <c r="D8" s="28"/>
      <c r="E8" s="29"/>
    </row>
    <row r="12" spans="1:5" ht="12.95">
      <c r="A12" s="19" t="s">
        <v>1</v>
      </c>
      <c r="B12" s="19"/>
      <c r="C12" s="19"/>
      <c r="D12" s="19"/>
      <c r="E12" s="19"/>
    </row>
    <row r="13" spans="1:5" ht="12.95">
      <c r="A13" s="20" t="s">
        <v>2</v>
      </c>
      <c r="B13" s="19" t="s">
        <v>3</v>
      </c>
      <c r="C13" s="19"/>
      <c r="D13" s="19" t="s">
        <v>4</v>
      </c>
      <c r="E13" s="19"/>
    </row>
    <row r="14" spans="1:5" ht="12.95">
      <c r="A14" s="20"/>
      <c r="B14" s="4" t="s">
        <v>5</v>
      </c>
      <c r="C14" s="4" t="s">
        <v>6</v>
      </c>
      <c r="D14" s="3" t="s">
        <v>7</v>
      </c>
      <c r="E14" s="3" t="s">
        <v>8</v>
      </c>
    </row>
    <row r="15" spans="1:5" ht="12.95">
      <c r="A15" s="13" t="s">
        <v>9</v>
      </c>
      <c r="B15" s="14">
        <v>78805221.069999933</v>
      </c>
      <c r="C15" s="14">
        <v>77490997.627000004</v>
      </c>
      <c r="D15" s="15">
        <f t="shared" ref="D15:D81" si="0">C15-B15</f>
        <v>-1314223.4429999292</v>
      </c>
      <c r="E15" s="16">
        <f t="shared" ref="E15:E81" si="1">D15/B15</f>
        <v>-1.6676857512176131E-2</v>
      </c>
    </row>
    <row r="16" spans="1:5">
      <c r="A16" s="7" t="s">
        <v>10</v>
      </c>
      <c r="B16" s="5">
        <v>42684740.918999948</v>
      </c>
      <c r="C16" s="5">
        <v>40529395.282999977</v>
      </c>
      <c r="D16" s="5">
        <f t="shared" si="0"/>
        <v>-2155345.6359999701</v>
      </c>
      <c r="E16" s="6">
        <f t="shared" si="1"/>
        <v>-5.0494523091753778E-2</v>
      </c>
    </row>
    <row r="17" spans="1:5">
      <c r="A17" s="7" t="s">
        <v>11</v>
      </c>
      <c r="B17" s="5">
        <v>23249758.89199999</v>
      </c>
      <c r="C17" s="5">
        <v>23918865.980000004</v>
      </c>
      <c r="D17" s="5">
        <f t="shared" si="0"/>
        <v>669107.08800001442</v>
      </c>
      <c r="E17" s="6">
        <f t="shared" si="1"/>
        <v>2.8779097929925092E-2</v>
      </c>
    </row>
    <row r="18" spans="1:5">
      <c r="A18" s="7" t="s">
        <v>12</v>
      </c>
      <c r="B18" s="5">
        <v>6868160.9499999983</v>
      </c>
      <c r="C18" s="5">
        <v>6900435.2750000153</v>
      </c>
      <c r="D18" s="5">
        <f t="shared" si="0"/>
        <v>32274.32500001695</v>
      </c>
      <c r="E18" s="6">
        <f t="shared" si="1"/>
        <v>4.6991218224169537E-3</v>
      </c>
    </row>
    <row r="19" spans="1:5">
      <c r="A19" s="7" t="s">
        <v>13</v>
      </c>
      <c r="B19" s="5">
        <v>4139687.5520000001</v>
      </c>
      <c r="C19" s="5">
        <v>4245004.4980000015</v>
      </c>
      <c r="D19" s="5">
        <f t="shared" si="0"/>
        <v>105316.94600000139</v>
      </c>
      <c r="E19" s="6">
        <f t="shared" si="1"/>
        <v>2.5440795875794973E-2</v>
      </c>
    </row>
    <row r="20" spans="1:5">
      <c r="A20" s="7" t="s">
        <v>14</v>
      </c>
      <c r="B20" s="5">
        <v>831480.59999999986</v>
      </c>
      <c r="C20" s="5">
        <v>833987.49999999953</v>
      </c>
      <c r="D20" s="5">
        <f t="shared" si="0"/>
        <v>2506.899999999674</v>
      </c>
      <c r="E20" s="6">
        <f t="shared" si="1"/>
        <v>3.0149831517412126E-3</v>
      </c>
    </row>
    <row r="21" spans="1:5">
      <c r="A21" s="7" t="s">
        <v>15</v>
      </c>
      <c r="B21" s="5">
        <v>675311.69200000062</v>
      </c>
      <c r="C21" s="5">
        <v>655333.54099999904</v>
      </c>
      <c r="D21" s="5">
        <f t="shared" si="0"/>
        <v>-19978.151000001584</v>
      </c>
      <c r="E21" s="6">
        <f t="shared" si="1"/>
        <v>-2.9583600042277315E-2</v>
      </c>
    </row>
    <row r="22" spans="1:5">
      <c r="A22" s="7" t="s">
        <v>16</v>
      </c>
      <c r="B22" s="5">
        <v>344710.71499999968</v>
      </c>
      <c r="C22" s="5">
        <v>393960.37499999983</v>
      </c>
      <c r="D22" s="5">
        <f t="shared" si="0"/>
        <v>49249.660000000149</v>
      </c>
      <c r="E22" s="6">
        <f t="shared" si="1"/>
        <v>0.1428724372551059</v>
      </c>
    </row>
    <row r="23" spans="1:5">
      <c r="A23" s="7" t="s">
        <v>17</v>
      </c>
      <c r="B23" s="5">
        <v>11363.75</v>
      </c>
      <c r="C23" s="5">
        <v>14015.174999999999</v>
      </c>
      <c r="D23" s="5">
        <f t="shared" si="0"/>
        <v>2651.4249999999993</v>
      </c>
      <c r="E23" s="6">
        <f t="shared" si="1"/>
        <v>0.23332306676933223</v>
      </c>
    </row>
    <row r="24" spans="1:5" ht="12.95">
      <c r="A24" s="13" t="s">
        <v>18</v>
      </c>
      <c r="B24" s="14">
        <v>13600154.26399998</v>
      </c>
      <c r="C24" s="14">
        <v>12961726.572999986</v>
      </c>
      <c r="D24" s="15">
        <f t="shared" si="0"/>
        <v>-638427.69099999405</v>
      </c>
      <c r="E24" s="16">
        <f t="shared" si="1"/>
        <v>-4.6942680105469939E-2</v>
      </c>
    </row>
    <row r="25" spans="1:5">
      <c r="A25" s="7" t="s">
        <v>19</v>
      </c>
      <c r="B25" s="5">
        <v>3682831.1900000069</v>
      </c>
      <c r="C25" s="5">
        <v>3530951.5500000096</v>
      </c>
      <c r="D25" s="5">
        <f t="shared" si="0"/>
        <v>-151879.63999999734</v>
      </c>
      <c r="E25" s="6">
        <f t="shared" si="1"/>
        <v>-4.1239913578552334E-2</v>
      </c>
    </row>
    <row r="26" spans="1:5">
      <c r="A26" s="7" t="s">
        <v>20</v>
      </c>
      <c r="B26" s="5">
        <v>1876639.6899999969</v>
      </c>
      <c r="C26" s="5">
        <v>1868489.4999999949</v>
      </c>
      <c r="D26" s="5">
        <f t="shared" si="0"/>
        <v>-8150.1900000020396</v>
      </c>
      <c r="E26" s="6">
        <f t="shared" si="1"/>
        <v>-4.3429700668869758E-3</v>
      </c>
    </row>
    <row r="27" spans="1:5">
      <c r="A27" s="7" t="s">
        <v>21</v>
      </c>
      <c r="B27" s="5">
        <v>1681147.2499999935</v>
      </c>
      <c r="C27" s="5">
        <v>1630146.5099999928</v>
      </c>
      <c r="D27" s="5">
        <f t="shared" si="0"/>
        <v>-51000.740000000689</v>
      </c>
      <c r="E27" s="6">
        <f t="shared" si="1"/>
        <v>-3.0336866684343617E-2</v>
      </c>
    </row>
    <row r="28" spans="1:5">
      <c r="A28" s="7" t="s">
        <v>22</v>
      </c>
      <c r="B28" s="5">
        <v>1592800.9399999969</v>
      </c>
      <c r="C28" s="5">
        <v>1532078.4199999971</v>
      </c>
      <c r="D28" s="5">
        <f t="shared" si="0"/>
        <v>-60722.519999999786</v>
      </c>
      <c r="E28" s="6">
        <f t="shared" si="1"/>
        <v>-3.8123106582295153E-2</v>
      </c>
    </row>
    <row r="29" spans="1:5">
      <c r="A29" s="7" t="s">
        <v>23</v>
      </c>
      <c r="B29" s="5">
        <v>1363492.7999999949</v>
      </c>
      <c r="C29" s="5">
        <v>1206476.8899999983</v>
      </c>
      <c r="D29" s="5">
        <f t="shared" si="0"/>
        <v>-157015.90999999666</v>
      </c>
      <c r="E29" s="6">
        <f t="shared" si="1"/>
        <v>-0.11515712440872239</v>
      </c>
    </row>
    <row r="30" spans="1:5">
      <c r="A30" s="7" t="s">
        <v>24</v>
      </c>
      <c r="B30" s="5">
        <v>1072653.8939999966</v>
      </c>
      <c r="C30" s="5">
        <v>992160.82799999509</v>
      </c>
      <c r="D30" s="5">
        <f t="shared" si="0"/>
        <v>-80493.066000001505</v>
      </c>
      <c r="E30" s="6">
        <f t="shared" si="1"/>
        <v>-7.5041042082863829E-2</v>
      </c>
    </row>
    <row r="31" spans="1:5">
      <c r="A31" s="7" t="s">
        <v>25</v>
      </c>
      <c r="B31" s="5">
        <v>931001.05999999563</v>
      </c>
      <c r="C31" s="5">
        <v>871467.29999999714</v>
      </c>
      <c r="D31" s="5">
        <f t="shared" si="0"/>
        <v>-59533.759999998496</v>
      </c>
      <c r="E31" s="6">
        <f t="shared" si="1"/>
        <v>-6.3945963713509385E-2</v>
      </c>
    </row>
    <row r="32" spans="1:5">
      <c r="A32" s="7" t="s">
        <v>26</v>
      </c>
      <c r="B32" s="5">
        <v>763945.63999999966</v>
      </c>
      <c r="C32" s="5">
        <v>721799.67000000016</v>
      </c>
      <c r="D32" s="5">
        <f t="shared" si="0"/>
        <v>-42145.969999999506</v>
      </c>
      <c r="E32" s="6">
        <f t="shared" si="1"/>
        <v>-5.5168807560704879E-2</v>
      </c>
    </row>
    <row r="33" spans="1:5">
      <c r="A33" s="7" t="s">
        <v>27</v>
      </c>
      <c r="B33" s="5">
        <v>288437.09999999986</v>
      </c>
      <c r="C33" s="5">
        <v>291420.02500000026</v>
      </c>
      <c r="D33" s="5">
        <f t="shared" si="0"/>
        <v>2982.9250000003958</v>
      </c>
      <c r="E33" s="6">
        <f t="shared" si="1"/>
        <v>1.0341682814036048E-2</v>
      </c>
    </row>
    <row r="34" spans="1:5">
      <c r="A34" s="7" t="s">
        <v>28</v>
      </c>
      <c r="B34" s="5">
        <v>241267.9500000012</v>
      </c>
      <c r="C34" s="5">
        <v>222631.85000000172</v>
      </c>
      <c r="D34" s="5">
        <f t="shared" si="0"/>
        <v>-18636.099999999482</v>
      </c>
      <c r="E34" s="6">
        <f t="shared" si="1"/>
        <v>-7.7242335751596461E-2</v>
      </c>
    </row>
    <row r="35" spans="1:5">
      <c r="A35" s="7" t="s">
        <v>29</v>
      </c>
      <c r="B35" s="5">
        <v>93924.14999999982</v>
      </c>
      <c r="C35" s="5">
        <v>83687.729999999836</v>
      </c>
      <c r="D35" s="5">
        <f t="shared" si="0"/>
        <v>-10236.419999999984</v>
      </c>
      <c r="E35" s="6">
        <f t="shared" si="1"/>
        <v>-0.10898602755521347</v>
      </c>
    </row>
    <row r="36" spans="1:5">
      <c r="A36" s="7" t="s">
        <v>30</v>
      </c>
      <c r="B36" s="5">
        <v>12012.6</v>
      </c>
      <c r="C36" s="5">
        <v>10416.300000000001</v>
      </c>
      <c r="D36" s="5">
        <f t="shared" si="0"/>
        <v>-1596.2999999999993</v>
      </c>
      <c r="E36" s="6">
        <f t="shared" si="1"/>
        <v>-0.1328854702562309</v>
      </c>
    </row>
    <row r="37" spans="1:5" ht="12.95">
      <c r="A37" s="13" t="s">
        <v>31</v>
      </c>
      <c r="B37" s="14">
        <v>3462650.8580000019</v>
      </c>
      <c r="C37" s="14">
        <v>3518640.4710000097</v>
      </c>
      <c r="D37" s="15">
        <f t="shared" si="0"/>
        <v>55989.613000007812</v>
      </c>
      <c r="E37" s="16">
        <f t="shared" si="1"/>
        <v>1.6169580848918435E-2</v>
      </c>
    </row>
    <row r="38" spans="1:5">
      <c r="A38" s="7" t="s">
        <v>31</v>
      </c>
      <c r="B38" s="5">
        <v>3414743.0030000019</v>
      </c>
      <c r="C38" s="5">
        <v>3471140.5960000097</v>
      </c>
      <c r="D38" s="5">
        <f t="shared" si="0"/>
        <v>56397.593000007793</v>
      </c>
      <c r="E38" s="6">
        <f t="shared" si="1"/>
        <v>1.6515911431829577E-2</v>
      </c>
    </row>
    <row r="39" spans="1:5">
      <c r="A39" s="7" t="s">
        <v>32</v>
      </c>
      <c r="B39" s="5">
        <v>24602.915000000023</v>
      </c>
      <c r="C39" s="5">
        <v>24549.245000000006</v>
      </c>
      <c r="D39" s="5">
        <f t="shared" si="0"/>
        <v>-53.670000000016444</v>
      </c>
      <c r="E39" s="6">
        <f t="shared" si="1"/>
        <v>-2.181448824255841E-3</v>
      </c>
    </row>
    <row r="40" spans="1:5">
      <c r="A40" s="7" t="s">
        <v>33</v>
      </c>
      <c r="B40" s="5">
        <v>23304.940000000002</v>
      </c>
      <c r="C40" s="5">
        <v>22950.629999999986</v>
      </c>
      <c r="D40" s="5">
        <f t="shared" si="0"/>
        <v>-354.31000000001586</v>
      </c>
      <c r="E40" s="6">
        <f t="shared" si="1"/>
        <v>-1.5203214425783367E-2</v>
      </c>
    </row>
    <row r="41" spans="1:5" ht="12.95">
      <c r="A41" s="13" t="s">
        <v>34</v>
      </c>
      <c r="B41" s="14">
        <v>937191.7649999999</v>
      </c>
      <c r="C41" s="14">
        <v>1122106.3049999999</v>
      </c>
      <c r="D41" s="15">
        <f t="shared" si="0"/>
        <v>184914.54000000004</v>
      </c>
      <c r="E41" s="16">
        <f t="shared" si="1"/>
        <v>0.19730704740027252</v>
      </c>
    </row>
    <row r="42" spans="1:5">
      <c r="A42" s="7" t="s">
        <v>35</v>
      </c>
      <c r="B42" s="5">
        <v>246853.08000000005</v>
      </c>
      <c r="C42" s="5">
        <v>271315.97999999992</v>
      </c>
      <c r="D42" s="5">
        <f t="shared" si="0"/>
        <v>24462.899999999878</v>
      </c>
      <c r="E42" s="6">
        <f t="shared" si="1"/>
        <v>9.9099026838149529E-2</v>
      </c>
    </row>
    <row r="43" spans="1:5">
      <c r="A43" s="7" t="s">
        <v>36</v>
      </c>
      <c r="B43" s="5">
        <v>126941.21999999997</v>
      </c>
      <c r="C43" s="5">
        <v>141342.72</v>
      </c>
      <c r="D43" s="5">
        <f t="shared" si="0"/>
        <v>14401.500000000029</v>
      </c>
      <c r="E43" s="6">
        <f t="shared" si="1"/>
        <v>0.11345014645361083</v>
      </c>
    </row>
    <row r="44" spans="1:5">
      <c r="A44" s="7" t="s">
        <v>37</v>
      </c>
      <c r="B44" s="5">
        <v>103063.65000000002</v>
      </c>
      <c r="C44" s="5">
        <v>119161.54999999999</v>
      </c>
      <c r="D44" s="5">
        <f t="shared" si="0"/>
        <v>16097.899999999965</v>
      </c>
      <c r="E44" s="6">
        <f t="shared" si="1"/>
        <v>0.1561937695783136</v>
      </c>
    </row>
    <row r="45" spans="1:5">
      <c r="A45" s="7" t="s">
        <v>38</v>
      </c>
      <c r="B45" s="5">
        <v>96267.390000000014</v>
      </c>
      <c r="C45" s="5">
        <v>109280.22000000003</v>
      </c>
      <c r="D45" s="5">
        <f t="shared" si="0"/>
        <v>13012.830000000016</v>
      </c>
      <c r="E45" s="6">
        <f t="shared" si="1"/>
        <v>0.13517381119400884</v>
      </c>
    </row>
    <row r="46" spans="1:5">
      <c r="A46" s="7" t="s">
        <v>39</v>
      </c>
      <c r="B46" s="5">
        <v>92561.625</v>
      </c>
      <c r="C46" s="5">
        <v>100695</v>
      </c>
      <c r="D46" s="5">
        <f t="shared" si="0"/>
        <v>8133.375</v>
      </c>
      <c r="E46" s="6">
        <f t="shared" si="1"/>
        <v>8.7869838067341624E-2</v>
      </c>
    </row>
    <row r="47" spans="1:5">
      <c r="A47" s="7" t="s">
        <v>40</v>
      </c>
      <c r="B47" s="5">
        <v>72982.875</v>
      </c>
      <c r="C47" s="5">
        <v>96473.25</v>
      </c>
      <c r="D47" s="5">
        <f t="shared" si="0"/>
        <v>23490.375</v>
      </c>
      <c r="E47" s="6">
        <f t="shared" si="1"/>
        <v>0.32186146407633298</v>
      </c>
    </row>
    <row r="48" spans="1:5">
      <c r="A48" s="7" t="s">
        <v>41</v>
      </c>
      <c r="B48" s="5">
        <v>73720.059999999969</v>
      </c>
      <c r="C48" s="5">
        <v>86450.420000000013</v>
      </c>
      <c r="D48" s="5">
        <f t="shared" si="0"/>
        <v>12730.360000000044</v>
      </c>
      <c r="E48" s="6">
        <f t="shared" si="1"/>
        <v>0.17268515516672192</v>
      </c>
    </row>
    <row r="49" spans="1:5">
      <c r="A49" s="7" t="s">
        <v>42</v>
      </c>
      <c r="B49" s="5">
        <v>49023.380000000026</v>
      </c>
      <c r="C49" s="5">
        <v>72999.980000000025</v>
      </c>
      <c r="D49" s="5">
        <f t="shared" si="0"/>
        <v>23976.6</v>
      </c>
      <c r="E49" s="6">
        <f t="shared" si="1"/>
        <v>0.48908500393077725</v>
      </c>
    </row>
    <row r="50" spans="1:5">
      <c r="A50" s="7" t="s">
        <v>43</v>
      </c>
      <c r="B50" s="5">
        <v>15261.215000000007</v>
      </c>
      <c r="C50" s="5">
        <v>33297.635000000017</v>
      </c>
      <c r="D50" s="5">
        <f t="shared" si="0"/>
        <v>18036.420000000009</v>
      </c>
      <c r="E50" s="6">
        <f t="shared" si="1"/>
        <v>1.181846923721342</v>
      </c>
    </row>
    <row r="51" spans="1:5">
      <c r="A51" s="7" t="s">
        <v>44</v>
      </c>
      <c r="B51" s="5">
        <v>27314.110000000015</v>
      </c>
      <c r="C51" s="5">
        <v>31837.559999999998</v>
      </c>
      <c r="D51" s="5">
        <f t="shared" si="0"/>
        <v>4523.4499999999825</v>
      </c>
      <c r="E51" s="6">
        <f t="shared" si="1"/>
        <v>0.16560854444827161</v>
      </c>
    </row>
    <row r="52" spans="1:5">
      <c r="A52" s="7" t="s">
        <v>45</v>
      </c>
      <c r="B52" s="5">
        <v>11498.059999999983</v>
      </c>
      <c r="C52" s="5">
        <v>25797.890000000007</v>
      </c>
      <c r="D52" s="5">
        <f t="shared" si="0"/>
        <v>14299.830000000024</v>
      </c>
      <c r="E52" s="6">
        <f t="shared" si="1"/>
        <v>1.2436732805360247</v>
      </c>
    </row>
    <row r="53" spans="1:5">
      <c r="A53" s="7" t="s">
        <v>46</v>
      </c>
      <c r="B53" s="5">
        <v>7588.5</v>
      </c>
      <c r="C53" s="5">
        <v>14069.25</v>
      </c>
      <c r="D53" s="5">
        <f t="shared" si="0"/>
        <v>6480.75</v>
      </c>
      <c r="E53" s="6">
        <f t="shared" si="1"/>
        <v>0.85402253409764772</v>
      </c>
    </row>
    <row r="54" spans="1:5">
      <c r="A54" s="7" t="s">
        <v>47</v>
      </c>
      <c r="B54" s="5">
        <v>6714.0999999999931</v>
      </c>
      <c r="C54" s="5">
        <v>10675.100000000004</v>
      </c>
      <c r="D54" s="5">
        <f t="shared" si="0"/>
        <v>3961.0000000000109</v>
      </c>
      <c r="E54" s="6">
        <f t="shared" si="1"/>
        <v>0.58995248804754397</v>
      </c>
    </row>
    <row r="55" spans="1:5">
      <c r="A55" s="7" t="s">
        <v>48</v>
      </c>
      <c r="B55" s="5">
        <v>7402.5</v>
      </c>
      <c r="C55" s="5">
        <v>8709.75</v>
      </c>
      <c r="D55" s="5">
        <f t="shared" si="0"/>
        <v>1307.25</v>
      </c>
      <c r="E55" s="6">
        <f t="shared" si="1"/>
        <v>0.17659574468085107</v>
      </c>
    </row>
    <row r="56" spans="1:5" ht="12.95">
      <c r="A56" s="13" t="s">
        <v>49</v>
      </c>
      <c r="B56" s="14">
        <v>522660.25000000006</v>
      </c>
      <c r="C56" s="14">
        <v>510185.07500000013</v>
      </c>
      <c r="D56" s="15">
        <f t="shared" si="0"/>
        <v>-12475.17499999993</v>
      </c>
      <c r="E56" s="16">
        <f t="shared" si="1"/>
        <v>-2.3868612545147501E-2</v>
      </c>
    </row>
    <row r="57" spans="1:5">
      <c r="A57" s="7" t="s">
        <v>50</v>
      </c>
      <c r="B57" s="5">
        <v>238416.4250000001</v>
      </c>
      <c r="C57" s="5">
        <v>228435.90000000002</v>
      </c>
      <c r="D57" s="5">
        <f t="shared" si="0"/>
        <v>-9980.5250000000815</v>
      </c>
      <c r="E57" s="6">
        <f t="shared" si="1"/>
        <v>-4.1861734148559926E-2</v>
      </c>
    </row>
    <row r="58" spans="1:5">
      <c r="A58" s="7" t="s">
        <v>51</v>
      </c>
      <c r="B58" s="5">
        <v>183733.94999999998</v>
      </c>
      <c r="C58" s="5">
        <v>180260.60000000009</v>
      </c>
      <c r="D58" s="5">
        <f t="shared" si="0"/>
        <v>-3473.3499999998894</v>
      </c>
      <c r="E58" s="6">
        <f t="shared" si="1"/>
        <v>-1.8904236261180308E-2</v>
      </c>
    </row>
    <row r="59" spans="1:5">
      <c r="A59" s="7" t="s">
        <v>52</v>
      </c>
      <c r="B59" s="5">
        <v>58650.375</v>
      </c>
      <c r="C59" s="5">
        <v>52501.75</v>
      </c>
      <c r="D59" s="5">
        <f t="shared" si="0"/>
        <v>-6148.625</v>
      </c>
      <c r="E59" s="6">
        <f t="shared" si="1"/>
        <v>-0.10483522057616852</v>
      </c>
    </row>
    <row r="60" spans="1:5">
      <c r="A60" s="7" t="s">
        <v>53</v>
      </c>
      <c r="B60" s="5">
        <v>29582.75</v>
      </c>
      <c r="C60" s="5">
        <v>35992.625</v>
      </c>
      <c r="D60" s="5">
        <f t="shared" si="0"/>
        <v>6409.875</v>
      </c>
      <c r="E60" s="6">
        <f t="shared" si="1"/>
        <v>0.21667610347246283</v>
      </c>
    </row>
    <row r="61" spans="1:5">
      <c r="A61" s="7" t="s">
        <v>54</v>
      </c>
      <c r="B61" s="5">
        <v>12276.749999999998</v>
      </c>
      <c r="C61" s="5">
        <v>12994.199999999999</v>
      </c>
      <c r="D61" s="5">
        <f t="shared" si="0"/>
        <v>717.45000000000073</v>
      </c>
      <c r="E61" s="6">
        <f t="shared" si="1"/>
        <v>5.8439733642861577E-2</v>
      </c>
    </row>
    <row r="62" spans="1:5" ht="12.95">
      <c r="A62" s="8" t="s">
        <v>55</v>
      </c>
      <c r="B62" s="9">
        <v>97327878.206999928</v>
      </c>
      <c r="C62" s="9">
        <v>95603656.050999999</v>
      </c>
      <c r="D62" s="10">
        <f t="shared" si="0"/>
        <v>-1724222.1559999287</v>
      </c>
      <c r="E62" s="11">
        <f t="shared" si="1"/>
        <v>-1.7715604077310716E-2</v>
      </c>
    </row>
    <row r="63" spans="1:5">
      <c r="D63" s="2"/>
      <c r="E63" s="1"/>
    </row>
    <row r="64" spans="1:5">
      <c r="D64" s="2"/>
      <c r="E64" s="1"/>
    </row>
    <row r="65" spans="1:5">
      <c r="D65" s="2"/>
      <c r="E65" s="1"/>
    </row>
    <row r="66" spans="1:5">
      <c r="D66" s="2"/>
      <c r="E66" s="1"/>
    </row>
    <row r="67" spans="1:5" ht="12.95">
      <c r="A67" s="19" t="s">
        <v>1</v>
      </c>
      <c r="B67" s="19"/>
      <c r="C67" s="19"/>
      <c r="D67" s="19"/>
      <c r="E67" s="19"/>
    </row>
    <row r="68" spans="1:5" ht="12.95">
      <c r="A68" s="20" t="s">
        <v>2</v>
      </c>
      <c r="B68" s="19" t="s">
        <v>3</v>
      </c>
      <c r="C68" s="19"/>
      <c r="D68" s="19" t="s">
        <v>4</v>
      </c>
      <c r="E68" s="19"/>
    </row>
    <row r="69" spans="1:5" ht="12.95">
      <c r="A69" s="20"/>
      <c r="B69" s="4" t="s">
        <v>5</v>
      </c>
      <c r="C69" s="4" t="s">
        <v>6</v>
      </c>
      <c r="D69" s="3" t="s">
        <v>7</v>
      </c>
      <c r="E69" s="3" t="s">
        <v>8</v>
      </c>
    </row>
    <row r="70" spans="1:5">
      <c r="A70" s="12" t="s">
        <v>56</v>
      </c>
      <c r="B70" s="5">
        <v>5304641.4930000184</v>
      </c>
      <c r="C70" s="5">
        <v>5258836.9550000392</v>
      </c>
      <c r="D70" s="5">
        <f t="shared" si="0"/>
        <v>-45804.53799997922</v>
      </c>
      <c r="E70" s="6">
        <f t="shared" si="1"/>
        <v>-8.6348037017058912E-3</v>
      </c>
    </row>
    <row r="71" spans="1:5">
      <c r="A71" s="12" t="s">
        <v>57</v>
      </c>
      <c r="B71" s="5">
        <v>6738806.4150000252</v>
      </c>
      <c r="C71" s="5">
        <v>6551626.9100000393</v>
      </c>
      <c r="D71" s="5">
        <f t="shared" si="0"/>
        <v>-187179.50499998592</v>
      </c>
      <c r="E71" s="6">
        <f t="shared" si="1"/>
        <v>-2.7776358819766634E-2</v>
      </c>
    </row>
    <row r="72" spans="1:5">
      <c r="A72" s="12" t="s">
        <v>58</v>
      </c>
      <c r="B72" s="5">
        <v>4326789.6790000126</v>
      </c>
      <c r="C72" s="5">
        <v>4313636.4950000122</v>
      </c>
      <c r="D72" s="5">
        <f t="shared" si="0"/>
        <v>-13153.184000000358</v>
      </c>
      <c r="E72" s="6">
        <f t="shared" si="1"/>
        <v>-3.03994068947679E-3</v>
      </c>
    </row>
    <row r="73" spans="1:5">
      <c r="A73" s="12" t="s">
        <v>59</v>
      </c>
      <c r="B73" s="5">
        <v>4762962.9560000123</v>
      </c>
      <c r="C73" s="5">
        <v>4773926.0320000099</v>
      </c>
      <c r="D73" s="5">
        <f t="shared" si="0"/>
        <v>10963.075999997556</v>
      </c>
      <c r="E73" s="6">
        <f t="shared" si="1"/>
        <v>2.3017344668169464E-3</v>
      </c>
    </row>
    <row r="74" spans="1:5">
      <c r="A74" s="12" t="s">
        <v>60</v>
      </c>
      <c r="B74" s="5">
        <v>14292583.397999972</v>
      </c>
      <c r="C74" s="5">
        <v>13961341.817999983</v>
      </c>
      <c r="D74" s="5">
        <f t="shared" si="0"/>
        <v>-331241.5799999889</v>
      </c>
      <c r="E74" s="6">
        <f t="shared" si="1"/>
        <v>-2.3175766813880623E-2</v>
      </c>
    </row>
    <row r="75" spans="1:5">
      <c r="A75" s="12" t="s">
        <v>61</v>
      </c>
      <c r="B75" s="5">
        <v>8125349.9750000294</v>
      </c>
      <c r="C75" s="5">
        <v>7987578.4420000194</v>
      </c>
      <c r="D75" s="5">
        <f t="shared" si="0"/>
        <v>-137771.53300001007</v>
      </c>
      <c r="E75" s="6">
        <f t="shared" si="1"/>
        <v>-1.6955766019175016E-2</v>
      </c>
    </row>
    <row r="76" spans="1:5">
      <c r="A76" s="12" t="s">
        <v>62</v>
      </c>
      <c r="B76" s="5">
        <v>4640597.9000000153</v>
      </c>
      <c r="C76" s="5">
        <v>4672187.4770000214</v>
      </c>
      <c r="D76" s="5">
        <f t="shared" si="0"/>
        <v>31589.577000006102</v>
      </c>
      <c r="E76" s="6">
        <f t="shared" si="1"/>
        <v>6.8072213280978297E-3</v>
      </c>
    </row>
    <row r="77" spans="1:5">
      <c r="A77" s="12" t="s">
        <v>63</v>
      </c>
      <c r="B77" s="5">
        <v>8254247.094000034</v>
      </c>
      <c r="C77" s="5">
        <v>8212732.1240000231</v>
      </c>
      <c r="D77" s="5">
        <f t="shared" si="0"/>
        <v>-41514.970000010915</v>
      </c>
      <c r="E77" s="6">
        <f t="shared" si="1"/>
        <v>-5.0295283782076155E-3</v>
      </c>
    </row>
    <row r="78" spans="1:5">
      <c r="A78" s="12" t="s">
        <v>64</v>
      </c>
      <c r="B78" s="5">
        <v>8181189.5160000231</v>
      </c>
      <c r="C78" s="5">
        <v>8044403.4650000455</v>
      </c>
      <c r="D78" s="5">
        <f t="shared" si="0"/>
        <v>-136786.05099997763</v>
      </c>
      <c r="E78" s="6">
        <f t="shared" si="1"/>
        <v>-1.6719579803458159E-2</v>
      </c>
    </row>
    <row r="79" spans="1:5">
      <c r="A79" s="12" t="s">
        <v>65</v>
      </c>
      <c r="B79" s="5">
        <v>10732368.257000001</v>
      </c>
      <c r="C79" s="5">
        <v>10605664.026999995</v>
      </c>
      <c r="D79" s="5">
        <f t="shared" si="0"/>
        <v>-126704.23000000603</v>
      </c>
      <c r="E79" s="6">
        <f t="shared" si="1"/>
        <v>-1.1805803431816217E-2</v>
      </c>
    </row>
    <row r="80" spans="1:5">
      <c r="A80" s="12" t="s">
        <v>66</v>
      </c>
      <c r="B80" s="5">
        <v>21968341.523999862</v>
      </c>
      <c r="C80" s="5">
        <v>21221722.305999879</v>
      </c>
      <c r="D80" s="5">
        <f t="shared" si="0"/>
        <v>-746619.21799998358</v>
      </c>
      <c r="E80" s="6">
        <f t="shared" si="1"/>
        <v>-3.3986143978339045E-2</v>
      </c>
    </row>
    <row r="81" spans="1:5" ht="12.95">
      <c r="A81" s="8" t="s">
        <v>55</v>
      </c>
      <c r="B81" s="9">
        <v>97327878.207000017</v>
      </c>
      <c r="C81" s="9">
        <v>95603656.051000059</v>
      </c>
      <c r="D81" s="10">
        <f t="shared" si="0"/>
        <v>-1724222.1559999585</v>
      </c>
      <c r="E81" s="11">
        <f t="shared" si="1"/>
        <v>-1.7715604077311008E-2</v>
      </c>
    </row>
    <row r="82" spans="1:5">
      <c r="D82" s="2"/>
      <c r="E82" s="1"/>
    </row>
    <row r="83" spans="1:5">
      <c r="D83" s="2"/>
      <c r="E83" s="1"/>
    </row>
    <row r="84" spans="1:5">
      <c r="D84" s="2"/>
      <c r="E84" s="1"/>
    </row>
    <row r="85" spans="1:5">
      <c r="D85" s="2"/>
      <c r="E85" s="1"/>
    </row>
    <row r="86" spans="1:5" ht="12.95">
      <c r="A86" s="19" t="s">
        <v>1</v>
      </c>
      <c r="B86" s="19"/>
      <c r="C86" s="19"/>
      <c r="D86" s="19"/>
      <c r="E86" s="19"/>
    </row>
    <row r="87" spans="1:5" ht="12.95">
      <c r="A87" s="20" t="s">
        <v>2</v>
      </c>
      <c r="B87" s="19" t="s">
        <v>3</v>
      </c>
      <c r="C87" s="19"/>
      <c r="D87" s="19" t="s">
        <v>4</v>
      </c>
      <c r="E87" s="19"/>
    </row>
    <row r="88" spans="1:5" ht="12.95">
      <c r="A88" s="20"/>
      <c r="B88" s="4" t="s">
        <v>5</v>
      </c>
      <c r="C88" s="4" t="s">
        <v>6</v>
      </c>
      <c r="D88" s="3" t="s">
        <v>7</v>
      </c>
      <c r="E88" s="3" t="s">
        <v>8</v>
      </c>
    </row>
    <row r="89" spans="1:5" ht="12.95">
      <c r="A89" s="13" t="s">
        <v>10</v>
      </c>
      <c r="B89" s="14">
        <v>42684740.919</v>
      </c>
      <c r="C89" s="14">
        <v>40529395.282999992</v>
      </c>
      <c r="D89" s="15">
        <f t="shared" ref="D89:D111" si="2">C89-B89</f>
        <v>-2155345.6360000074</v>
      </c>
      <c r="E89" s="16">
        <f t="shared" ref="E89:E111" si="3">D89/B89</f>
        <v>-5.049452309175459E-2</v>
      </c>
    </row>
    <row r="90" spans="1:5">
      <c r="A90" s="7" t="s">
        <v>67</v>
      </c>
      <c r="B90" s="5">
        <v>15290172.053000001</v>
      </c>
      <c r="C90" s="5">
        <v>14171928.097999996</v>
      </c>
      <c r="D90" s="5">
        <f t="shared" si="2"/>
        <v>-1118243.9550000057</v>
      </c>
      <c r="E90" s="6">
        <f t="shared" si="3"/>
        <v>-7.3134818308378757E-2</v>
      </c>
    </row>
    <row r="91" spans="1:5">
      <c r="A91" s="7" t="s">
        <v>68</v>
      </c>
      <c r="B91" s="5">
        <v>5730083.2629999984</v>
      </c>
      <c r="C91" s="5">
        <v>5715794.2209999999</v>
      </c>
      <c r="D91" s="5">
        <f t="shared" si="2"/>
        <v>-14289.041999998502</v>
      </c>
      <c r="E91" s="6">
        <f t="shared" si="3"/>
        <v>-2.4936883713828342E-3</v>
      </c>
    </row>
    <row r="92" spans="1:5">
      <c r="A92" s="7" t="s">
        <v>69</v>
      </c>
      <c r="B92" s="5">
        <v>5910841.5560000008</v>
      </c>
      <c r="C92" s="5">
        <v>5653035.7239999995</v>
      </c>
      <c r="D92" s="5">
        <f t="shared" si="2"/>
        <v>-257805.83200000133</v>
      </c>
      <c r="E92" s="6">
        <f t="shared" si="3"/>
        <v>-4.3615757512279578E-2</v>
      </c>
    </row>
    <row r="93" spans="1:5">
      <c r="A93" s="7" t="s">
        <v>70</v>
      </c>
      <c r="B93" s="5">
        <v>4017764</v>
      </c>
      <c r="C93" s="5">
        <v>3799665.375</v>
      </c>
      <c r="D93" s="5">
        <f t="shared" si="2"/>
        <v>-218098.625</v>
      </c>
      <c r="E93" s="6">
        <f t="shared" si="3"/>
        <v>-5.4283582858525289E-2</v>
      </c>
    </row>
    <row r="94" spans="1:5">
      <c r="A94" s="7" t="s">
        <v>71</v>
      </c>
      <c r="B94" s="5">
        <v>3298564.625</v>
      </c>
      <c r="C94" s="5">
        <v>3158855.875</v>
      </c>
      <c r="D94" s="5">
        <f t="shared" si="2"/>
        <v>-139708.75</v>
      </c>
      <c r="E94" s="6">
        <f t="shared" si="3"/>
        <v>-4.2354407411375181E-2</v>
      </c>
    </row>
    <row r="95" spans="1:5">
      <c r="A95" s="7" t="s">
        <v>72</v>
      </c>
      <c r="B95" s="5">
        <v>3105647.875</v>
      </c>
      <c r="C95" s="5">
        <v>2868812.5</v>
      </c>
      <c r="D95" s="5">
        <f t="shared" si="2"/>
        <v>-236835.375</v>
      </c>
      <c r="E95" s="6">
        <f t="shared" si="3"/>
        <v>-7.6259571120888908E-2</v>
      </c>
    </row>
    <row r="96" spans="1:5">
      <c r="A96" s="7" t="s">
        <v>73</v>
      </c>
      <c r="B96" s="5">
        <v>2617065.4499999997</v>
      </c>
      <c r="C96" s="5">
        <v>2435265.9999999995</v>
      </c>
      <c r="D96" s="5">
        <f t="shared" si="2"/>
        <v>-181799.45000000019</v>
      </c>
      <c r="E96" s="6">
        <f t="shared" si="3"/>
        <v>-6.9466909969714441E-2</v>
      </c>
    </row>
    <row r="97" spans="1:5">
      <c r="A97" s="7" t="s">
        <v>74</v>
      </c>
      <c r="B97" s="5">
        <v>875978</v>
      </c>
      <c r="C97" s="5">
        <v>730708.25</v>
      </c>
      <c r="D97" s="5">
        <f t="shared" si="2"/>
        <v>-145269.75</v>
      </c>
      <c r="E97" s="6">
        <f t="shared" si="3"/>
        <v>-0.16583721280671432</v>
      </c>
    </row>
    <row r="98" spans="1:5">
      <c r="A98" s="7" t="s">
        <v>75</v>
      </c>
      <c r="B98" s="5">
        <v>737845.75</v>
      </c>
      <c r="C98" s="5">
        <v>698818.75</v>
      </c>
      <c r="D98" s="5">
        <f t="shared" si="2"/>
        <v>-39027</v>
      </c>
      <c r="E98" s="6">
        <f t="shared" si="3"/>
        <v>-5.289316906684087E-2</v>
      </c>
    </row>
    <row r="99" spans="1:5">
      <c r="A99" s="7" t="s">
        <v>76</v>
      </c>
      <c r="B99" s="5">
        <v>348188.25</v>
      </c>
      <c r="C99" s="5">
        <v>371409.375</v>
      </c>
      <c r="D99" s="5">
        <f t="shared" si="2"/>
        <v>23221.125</v>
      </c>
      <c r="E99" s="6">
        <f t="shared" si="3"/>
        <v>6.6691294149070227E-2</v>
      </c>
    </row>
    <row r="100" spans="1:5">
      <c r="A100" s="7" t="s">
        <v>77</v>
      </c>
      <c r="B100" s="5">
        <v>233994</v>
      </c>
      <c r="C100" s="5">
        <v>310503</v>
      </c>
      <c r="D100" s="5">
        <f t="shared" si="2"/>
        <v>76509</v>
      </c>
      <c r="E100" s="6">
        <f t="shared" si="3"/>
        <v>0.32696992230570016</v>
      </c>
    </row>
    <row r="101" spans="1:5">
      <c r="A101" s="7" t="s">
        <v>78</v>
      </c>
      <c r="B101" s="5">
        <v>226469.125</v>
      </c>
      <c r="C101" s="5">
        <v>159033.625</v>
      </c>
      <c r="D101" s="5">
        <f t="shared" si="2"/>
        <v>-67435.5</v>
      </c>
      <c r="E101" s="6">
        <f t="shared" si="3"/>
        <v>-0.29776906675468456</v>
      </c>
    </row>
    <row r="102" spans="1:5">
      <c r="A102" s="7" t="s">
        <v>79</v>
      </c>
      <c r="B102" s="5">
        <v>1172.25</v>
      </c>
      <c r="C102" s="5">
        <v>141681.75</v>
      </c>
      <c r="D102" s="5">
        <f t="shared" si="2"/>
        <v>140509.5</v>
      </c>
      <c r="E102" s="6">
        <f t="shared" si="3"/>
        <v>119.86308381317978</v>
      </c>
    </row>
    <row r="103" spans="1:5">
      <c r="A103" s="7" t="s">
        <v>80</v>
      </c>
      <c r="B103" s="5">
        <v>96012</v>
      </c>
      <c r="C103" s="5">
        <v>106847.25</v>
      </c>
      <c r="D103" s="5">
        <f t="shared" si="2"/>
        <v>10835.25</v>
      </c>
      <c r="E103" s="6">
        <f t="shared" si="3"/>
        <v>0.11285308086489189</v>
      </c>
    </row>
    <row r="104" spans="1:5">
      <c r="A104" s="7" t="s">
        <v>81</v>
      </c>
      <c r="B104" s="5">
        <v>114891.25</v>
      </c>
      <c r="C104" s="5">
        <v>100242.75</v>
      </c>
      <c r="D104" s="5">
        <f t="shared" si="2"/>
        <v>-14648.5</v>
      </c>
      <c r="E104" s="6">
        <f t="shared" si="3"/>
        <v>-0.12749883041571922</v>
      </c>
    </row>
    <row r="105" spans="1:5">
      <c r="A105" s="7" t="s">
        <v>82</v>
      </c>
      <c r="B105" s="5">
        <v>33599.25</v>
      </c>
      <c r="C105" s="5">
        <v>65328.75</v>
      </c>
      <c r="D105" s="5">
        <f t="shared" si="2"/>
        <v>31729.5</v>
      </c>
      <c r="E105" s="6">
        <f t="shared" si="3"/>
        <v>0.9443514364159914</v>
      </c>
    </row>
    <row r="106" spans="1:5">
      <c r="A106" s="7" t="s">
        <v>83</v>
      </c>
      <c r="B106" s="5">
        <f>B89-SUM(B90:B105)</f>
        <v>46452.22199999541</v>
      </c>
      <c r="C106" s="5">
        <f>C89-SUM(C90:C105)</f>
        <v>41463.989999994636</v>
      </c>
      <c r="D106" s="5">
        <f t="shared" si="2"/>
        <v>-4988.2320000007749</v>
      </c>
      <c r="E106" s="6">
        <f t="shared" si="3"/>
        <v>-0.10738414192546629</v>
      </c>
    </row>
    <row r="107" spans="1:5" ht="12.95">
      <c r="A107" s="13" t="s">
        <v>11</v>
      </c>
      <c r="B107" s="14">
        <v>23249758.891999997</v>
      </c>
      <c r="C107" s="14">
        <v>23918865.980000004</v>
      </c>
      <c r="D107" s="15">
        <f t="shared" si="2"/>
        <v>669107.08800000697</v>
      </c>
      <c r="E107" s="16">
        <f t="shared" si="3"/>
        <v>2.8779097929924762E-2</v>
      </c>
    </row>
    <row r="108" spans="1:5">
      <c r="A108" s="7" t="s">
        <v>77</v>
      </c>
      <c r="B108" s="5">
        <v>6207957.7039999971</v>
      </c>
      <c r="C108" s="5">
        <v>6275033.3609999996</v>
      </c>
      <c r="D108" s="5">
        <f t="shared" si="2"/>
        <v>67075.657000002451</v>
      </c>
      <c r="E108" s="6">
        <f t="shared" si="3"/>
        <v>1.0804786404518081E-2</v>
      </c>
    </row>
    <row r="109" spans="1:5">
      <c r="A109" s="7" t="s">
        <v>69</v>
      </c>
      <c r="B109" s="5">
        <v>5752375.9129999978</v>
      </c>
      <c r="C109" s="5">
        <v>5951315.7299999995</v>
      </c>
      <c r="D109" s="5">
        <f t="shared" si="2"/>
        <v>198939.81700000167</v>
      </c>
      <c r="E109" s="6">
        <f t="shared" si="3"/>
        <v>3.4583938881742854E-2</v>
      </c>
    </row>
    <row r="110" spans="1:5">
      <c r="A110" s="7" t="s">
        <v>67</v>
      </c>
      <c r="B110" s="5">
        <v>2316357.8790000007</v>
      </c>
      <c r="C110" s="5">
        <v>2273560.1160000018</v>
      </c>
      <c r="D110" s="5">
        <f t="shared" si="2"/>
        <v>-42797.762999998871</v>
      </c>
      <c r="E110" s="6">
        <f t="shared" si="3"/>
        <v>-1.8476317234051579E-2</v>
      </c>
    </row>
    <row r="111" spans="1:5">
      <c r="A111" s="7" t="s">
        <v>71</v>
      </c>
      <c r="B111" s="5">
        <v>2119902</v>
      </c>
      <c r="C111" s="5">
        <v>2221518.875</v>
      </c>
      <c r="D111" s="5">
        <f t="shared" si="2"/>
        <v>101616.875</v>
      </c>
      <c r="E111" s="6">
        <f t="shared" si="3"/>
        <v>4.793470405707434E-2</v>
      </c>
    </row>
    <row r="112" spans="1:5">
      <c r="A112" s="7" t="s">
        <v>72</v>
      </c>
      <c r="B112" s="5">
        <v>1232709.25</v>
      </c>
      <c r="C112" s="5">
        <v>1407243.875</v>
      </c>
      <c r="D112" s="5">
        <f t="shared" ref="D112:D135" si="4">C112-B112</f>
        <v>174534.625</v>
      </c>
      <c r="E112" s="6">
        <f t="shared" ref="E112:E135" si="5">D112/B112</f>
        <v>0.14158620534404198</v>
      </c>
    </row>
    <row r="113" spans="1:5">
      <c r="A113" s="7" t="s">
        <v>73</v>
      </c>
      <c r="B113" s="5">
        <v>1137541.25</v>
      </c>
      <c r="C113" s="5">
        <v>1300846.625</v>
      </c>
      <c r="D113" s="5">
        <f t="shared" si="4"/>
        <v>163305.375</v>
      </c>
      <c r="E113" s="6">
        <f t="shared" si="5"/>
        <v>0.14355995881468034</v>
      </c>
    </row>
    <row r="114" spans="1:5">
      <c r="A114" s="7" t="s">
        <v>81</v>
      </c>
      <c r="B114" s="5">
        <v>809735.875</v>
      </c>
      <c r="C114" s="5">
        <v>736501.75</v>
      </c>
      <c r="D114" s="5">
        <f t="shared" si="4"/>
        <v>-73234.125</v>
      </c>
      <c r="E114" s="6">
        <f t="shared" si="5"/>
        <v>-9.0441991346869741E-2</v>
      </c>
    </row>
    <row r="115" spans="1:5">
      <c r="A115" s="7" t="s">
        <v>84</v>
      </c>
      <c r="B115" s="5">
        <v>712783.25</v>
      </c>
      <c r="C115" s="5">
        <v>694035.625</v>
      </c>
      <c r="D115" s="5">
        <f t="shared" si="4"/>
        <v>-18747.625</v>
      </c>
      <c r="E115" s="6">
        <f t="shared" si="5"/>
        <v>-2.630199994177753E-2</v>
      </c>
    </row>
    <row r="116" spans="1:5">
      <c r="A116" s="7" t="s">
        <v>75</v>
      </c>
      <c r="B116" s="5">
        <v>672183.75</v>
      </c>
      <c r="C116" s="5">
        <v>659871.125</v>
      </c>
      <c r="D116" s="5">
        <f t="shared" si="4"/>
        <v>-12312.625</v>
      </c>
      <c r="E116" s="6">
        <f t="shared" si="5"/>
        <v>-1.8317349980567069E-2</v>
      </c>
    </row>
    <row r="117" spans="1:5">
      <c r="A117" s="7" t="s">
        <v>78</v>
      </c>
      <c r="B117" s="5">
        <v>654806.375</v>
      </c>
      <c r="C117" s="5">
        <v>602422.125</v>
      </c>
      <c r="D117" s="5">
        <f t="shared" si="4"/>
        <v>-52384.25</v>
      </c>
      <c r="E117" s="6">
        <f t="shared" si="5"/>
        <v>-7.9999602936058775E-2</v>
      </c>
    </row>
    <row r="118" spans="1:5">
      <c r="A118" s="7" t="s">
        <v>68</v>
      </c>
      <c r="B118" s="5">
        <v>515933.17099999986</v>
      </c>
      <c r="C118" s="5">
        <v>578115.848</v>
      </c>
      <c r="D118" s="5">
        <f t="shared" si="4"/>
        <v>62182.677000000142</v>
      </c>
      <c r="E118" s="6">
        <f t="shared" si="5"/>
        <v>0.12052467353373594</v>
      </c>
    </row>
    <row r="119" spans="1:5">
      <c r="A119" s="7" t="s">
        <v>70</v>
      </c>
      <c r="B119" s="5">
        <v>404851.25</v>
      </c>
      <c r="C119" s="5">
        <v>494077.625</v>
      </c>
      <c r="D119" s="5">
        <f t="shared" si="4"/>
        <v>89226.375</v>
      </c>
      <c r="E119" s="6">
        <f t="shared" si="5"/>
        <v>0.22039298384283115</v>
      </c>
    </row>
    <row r="120" spans="1:5">
      <c r="A120" s="7" t="s">
        <v>85</v>
      </c>
      <c r="B120" s="5">
        <v>386522.25</v>
      </c>
      <c r="C120" s="5">
        <v>443503.875</v>
      </c>
      <c r="D120" s="5">
        <f t="shared" si="4"/>
        <v>56981.625</v>
      </c>
      <c r="E120" s="6">
        <f t="shared" si="5"/>
        <v>0.14742133214840802</v>
      </c>
    </row>
    <row r="121" spans="1:5">
      <c r="A121" s="7" t="s">
        <v>74</v>
      </c>
      <c r="B121" s="5">
        <v>208903.5</v>
      </c>
      <c r="C121" s="5">
        <v>191146.5</v>
      </c>
      <c r="D121" s="5">
        <f t="shared" si="4"/>
        <v>-17757</v>
      </c>
      <c r="E121" s="6">
        <f t="shared" si="5"/>
        <v>-8.5000969347090879E-2</v>
      </c>
    </row>
    <row r="122" spans="1:5">
      <c r="A122" s="7" t="s">
        <v>82</v>
      </c>
      <c r="B122" s="5">
        <v>44893.5</v>
      </c>
      <c r="C122" s="5">
        <v>26701.5</v>
      </c>
      <c r="D122" s="5">
        <f t="shared" si="4"/>
        <v>-18192</v>
      </c>
      <c r="E122" s="6">
        <f t="shared" si="5"/>
        <v>-0.40522570082528653</v>
      </c>
    </row>
    <row r="123" spans="1:5">
      <c r="A123" s="7" t="s">
        <v>80</v>
      </c>
      <c r="B123" s="5">
        <v>22826</v>
      </c>
      <c r="C123" s="5">
        <v>23354.25</v>
      </c>
      <c r="D123" s="5">
        <f t="shared" si="4"/>
        <v>528.25</v>
      </c>
      <c r="E123" s="6">
        <f t="shared" si="5"/>
        <v>2.3142469114168052E-2</v>
      </c>
    </row>
    <row r="124" spans="1:5">
      <c r="A124" s="7" t="s">
        <v>86</v>
      </c>
      <c r="B124" s="5">
        <v>17402</v>
      </c>
      <c r="C124" s="5">
        <v>16422.75</v>
      </c>
      <c r="D124" s="5">
        <f t="shared" si="4"/>
        <v>-979.25</v>
      </c>
      <c r="E124" s="6">
        <f t="shared" si="5"/>
        <v>-5.6272267555453399E-2</v>
      </c>
    </row>
    <row r="125" spans="1:5">
      <c r="A125" s="7" t="s">
        <v>83</v>
      </c>
      <c r="B125" s="5">
        <f>B107-SUM(B108:B124)</f>
        <v>32073.97500000149</v>
      </c>
      <c r="C125" s="5">
        <f>C107-SUM(C108:C124)</f>
        <v>23194.425000000745</v>
      </c>
      <c r="D125" s="5">
        <f t="shared" si="4"/>
        <v>-8879.5500000007451</v>
      </c>
      <c r="E125" s="6">
        <f t="shared" si="5"/>
        <v>-0.27684594753223862</v>
      </c>
    </row>
    <row r="126" spans="1:5" ht="12.95">
      <c r="A126" s="13" t="s">
        <v>12</v>
      </c>
      <c r="B126" s="14">
        <v>6868160.9500000011</v>
      </c>
      <c r="C126" s="14">
        <v>6900435.2750000004</v>
      </c>
      <c r="D126" s="15">
        <f t="shared" si="4"/>
        <v>32274.324999999255</v>
      </c>
      <c r="E126" s="16">
        <f t="shared" si="5"/>
        <v>4.6991218224143759E-3</v>
      </c>
    </row>
    <row r="127" spans="1:5">
      <c r="A127" s="7" t="s">
        <v>69</v>
      </c>
      <c r="B127" s="5">
        <v>2736431.7000000007</v>
      </c>
      <c r="C127" s="5">
        <v>2835298.4</v>
      </c>
      <c r="D127" s="5">
        <f t="shared" si="4"/>
        <v>98866.699999999255</v>
      </c>
      <c r="E127" s="6">
        <f t="shared" si="5"/>
        <v>3.6129789024151135E-2</v>
      </c>
    </row>
    <row r="128" spans="1:5">
      <c r="A128" s="7" t="s">
        <v>67</v>
      </c>
      <c r="B128" s="5">
        <v>2580839.7250000006</v>
      </c>
      <c r="C128" s="5">
        <v>2518817.4500000007</v>
      </c>
      <c r="D128" s="5">
        <f t="shared" si="4"/>
        <v>-62022.274999999907</v>
      </c>
      <c r="E128" s="6">
        <f t="shared" si="5"/>
        <v>-2.4031819721001813E-2</v>
      </c>
    </row>
    <row r="129" spans="1:5">
      <c r="A129" s="7" t="s">
        <v>68</v>
      </c>
      <c r="B129" s="5">
        <v>1137781.5499999998</v>
      </c>
      <c r="C129" s="5">
        <v>1174345.6249999998</v>
      </c>
      <c r="D129" s="5">
        <f t="shared" si="4"/>
        <v>36564.074999999953</v>
      </c>
      <c r="E129" s="6">
        <f t="shared" si="5"/>
        <v>3.2136287497367098E-2</v>
      </c>
    </row>
    <row r="130" spans="1:5">
      <c r="A130" s="7" t="s">
        <v>72</v>
      </c>
      <c r="B130" s="5">
        <v>187115.8000000001</v>
      </c>
      <c r="C130" s="5">
        <v>141925.05000000002</v>
      </c>
      <c r="D130" s="5">
        <f t="shared" si="4"/>
        <v>-45190.750000000087</v>
      </c>
      <c r="E130" s="6">
        <f t="shared" si="5"/>
        <v>-0.24151220794823347</v>
      </c>
    </row>
    <row r="131" spans="1:5">
      <c r="A131" s="7" t="s">
        <v>86</v>
      </c>
      <c r="B131" s="5">
        <v>72573.125</v>
      </c>
      <c r="C131" s="5">
        <v>89396</v>
      </c>
      <c r="D131" s="5">
        <f t="shared" si="4"/>
        <v>16822.875</v>
      </c>
      <c r="E131" s="6">
        <f t="shared" si="5"/>
        <v>0.231805850995117</v>
      </c>
    </row>
    <row r="132" spans="1:5">
      <c r="A132" s="7" t="s">
        <v>77</v>
      </c>
      <c r="B132" s="5">
        <v>54153.625000000007</v>
      </c>
      <c r="C132" s="5">
        <v>57824.799999999988</v>
      </c>
      <c r="D132" s="5">
        <f t="shared" si="4"/>
        <v>3671.1749999999811</v>
      </c>
      <c r="E132" s="6">
        <f t="shared" si="5"/>
        <v>6.7791860655680589E-2</v>
      </c>
    </row>
    <row r="133" spans="1:5">
      <c r="A133" s="7" t="s">
        <v>75</v>
      </c>
      <c r="B133" s="5">
        <v>48391.125</v>
      </c>
      <c r="C133" s="5">
        <v>49495.125</v>
      </c>
      <c r="D133" s="5">
        <f t="shared" si="4"/>
        <v>1104</v>
      </c>
      <c r="E133" s="6">
        <f t="shared" si="5"/>
        <v>2.2814100726114551E-2</v>
      </c>
    </row>
    <row r="134" spans="1:5">
      <c r="A134" s="7" t="s">
        <v>73</v>
      </c>
      <c r="B134" s="5">
        <v>9763.5</v>
      </c>
      <c r="C134" s="5">
        <v>10776.75</v>
      </c>
      <c r="D134" s="5">
        <f t="shared" si="4"/>
        <v>1013.25</v>
      </c>
      <c r="E134" s="6">
        <f t="shared" si="5"/>
        <v>0.10377938239360884</v>
      </c>
    </row>
    <row r="135" spans="1:5">
      <c r="A135" s="7" t="s">
        <v>78</v>
      </c>
      <c r="B135" s="5">
        <v>15486.800000000001</v>
      </c>
      <c r="C135" s="5">
        <v>8766.4249999999975</v>
      </c>
      <c r="D135" s="5">
        <f t="shared" si="4"/>
        <v>-6720.3750000000036</v>
      </c>
      <c r="E135" s="6">
        <f t="shared" si="5"/>
        <v>-0.43394213136348392</v>
      </c>
    </row>
    <row r="136" spans="1:5">
      <c r="A136" s="7" t="s">
        <v>83</v>
      </c>
      <c r="B136" s="5">
        <f>B126-SUM(B127:B135)</f>
        <v>25624.000000000931</v>
      </c>
      <c r="C136" s="5">
        <f>C126-SUM(C127:C135)</f>
        <v>13789.650000000373</v>
      </c>
      <c r="D136" s="5">
        <f t="shared" ref="D136:D160" si="6">C136-B136</f>
        <v>-11834.350000000559</v>
      </c>
      <c r="E136" s="6">
        <f t="shared" ref="E136:E160" si="7">D136/B136</f>
        <v>-0.46184631595379833</v>
      </c>
    </row>
    <row r="137" spans="1:5" ht="12.95">
      <c r="A137" s="13" t="s">
        <v>13</v>
      </c>
      <c r="B137" s="14">
        <v>4139687.5519999997</v>
      </c>
      <c r="C137" s="14">
        <v>4245004.4979999987</v>
      </c>
      <c r="D137" s="15">
        <f t="shared" si="6"/>
        <v>105316.94599999906</v>
      </c>
      <c r="E137" s="16">
        <f t="shared" si="7"/>
        <v>2.5440795875794415E-2</v>
      </c>
    </row>
    <row r="138" spans="1:5">
      <c r="A138" s="7" t="s">
        <v>69</v>
      </c>
      <c r="B138" s="5">
        <v>2146847.446</v>
      </c>
      <c r="C138" s="5">
        <v>2070086.1549999996</v>
      </c>
      <c r="D138" s="5">
        <f t="shared" si="6"/>
        <v>-76761.291000000434</v>
      </c>
      <c r="E138" s="6">
        <f t="shared" si="7"/>
        <v>-3.5755354272154663E-2</v>
      </c>
    </row>
    <row r="139" spans="1:5">
      <c r="A139" s="7" t="s">
        <v>67</v>
      </c>
      <c r="B139" s="5">
        <v>795247.48099999968</v>
      </c>
      <c r="C139" s="5">
        <v>813900.59299999953</v>
      </c>
      <c r="D139" s="5">
        <f t="shared" si="6"/>
        <v>18653.111999999848</v>
      </c>
      <c r="E139" s="6">
        <f t="shared" si="7"/>
        <v>2.3455732266569551E-2</v>
      </c>
    </row>
    <row r="140" spans="1:5">
      <c r="A140" s="7" t="s">
        <v>71</v>
      </c>
      <c r="B140" s="5">
        <v>263911.75</v>
      </c>
      <c r="C140" s="5">
        <v>328722.5</v>
      </c>
      <c r="D140" s="5">
        <f t="shared" si="6"/>
        <v>64810.75</v>
      </c>
      <c r="E140" s="6">
        <f t="shared" si="7"/>
        <v>0.24557735682477191</v>
      </c>
    </row>
    <row r="141" spans="1:5">
      <c r="A141" s="7" t="s">
        <v>77</v>
      </c>
      <c r="B141" s="5">
        <v>202099.25</v>
      </c>
      <c r="C141" s="5">
        <v>301943.5</v>
      </c>
      <c r="D141" s="5">
        <f t="shared" si="6"/>
        <v>99844.25</v>
      </c>
      <c r="E141" s="6">
        <f t="shared" si="7"/>
        <v>0.49403572749527769</v>
      </c>
    </row>
    <row r="142" spans="1:5">
      <c r="A142" s="7" t="s">
        <v>70</v>
      </c>
      <c r="B142" s="5">
        <v>250209</v>
      </c>
      <c r="C142" s="5">
        <v>258581.625</v>
      </c>
      <c r="D142" s="5">
        <f t="shared" si="6"/>
        <v>8372.625</v>
      </c>
      <c r="E142" s="6">
        <f t="shared" si="7"/>
        <v>3.3462525328825099E-2</v>
      </c>
    </row>
    <row r="143" spans="1:5">
      <c r="A143" s="7" t="s">
        <v>68</v>
      </c>
      <c r="B143" s="5">
        <v>184901.75</v>
      </c>
      <c r="C143" s="5">
        <v>144598</v>
      </c>
      <c r="D143" s="5">
        <f t="shared" si="6"/>
        <v>-40303.75</v>
      </c>
      <c r="E143" s="6">
        <f t="shared" si="7"/>
        <v>-0.21797386990658552</v>
      </c>
    </row>
    <row r="144" spans="1:5">
      <c r="A144" s="7" t="s">
        <v>81</v>
      </c>
      <c r="B144" s="5">
        <v>113688</v>
      </c>
      <c r="C144" s="5">
        <v>106154.25</v>
      </c>
      <c r="D144" s="5">
        <f t="shared" si="6"/>
        <v>-7533.75</v>
      </c>
      <c r="E144" s="6">
        <f t="shared" si="7"/>
        <v>-6.6266888325944684E-2</v>
      </c>
    </row>
    <row r="145" spans="1:5">
      <c r="A145" s="7" t="s">
        <v>75</v>
      </c>
      <c r="B145" s="5">
        <v>22856.25</v>
      </c>
      <c r="C145" s="5">
        <v>74233.25</v>
      </c>
      <c r="D145" s="5">
        <f t="shared" si="6"/>
        <v>51377</v>
      </c>
      <c r="E145" s="6">
        <f t="shared" si="7"/>
        <v>2.2478315559201532</v>
      </c>
    </row>
    <row r="146" spans="1:5">
      <c r="A146" s="7" t="s">
        <v>72</v>
      </c>
      <c r="B146" s="5">
        <v>38650</v>
      </c>
      <c r="C146" s="5">
        <v>39766.75</v>
      </c>
      <c r="D146" s="5">
        <f t="shared" si="6"/>
        <v>1116.75</v>
      </c>
      <c r="E146" s="6">
        <f t="shared" si="7"/>
        <v>2.8893919793014231E-2</v>
      </c>
    </row>
    <row r="147" spans="1:5">
      <c r="A147" s="7" t="s">
        <v>73</v>
      </c>
      <c r="B147" s="5">
        <v>55602.75</v>
      </c>
      <c r="C147" s="5">
        <v>38217.375</v>
      </c>
      <c r="D147" s="5">
        <f t="shared" si="6"/>
        <v>-17385.375</v>
      </c>
      <c r="E147" s="6">
        <f t="shared" si="7"/>
        <v>-0.31267113587007839</v>
      </c>
    </row>
    <row r="148" spans="1:5">
      <c r="A148" s="7" t="s">
        <v>78</v>
      </c>
      <c r="B148" s="5">
        <v>32538.375</v>
      </c>
      <c r="C148" s="5">
        <v>30959.5</v>
      </c>
      <c r="D148" s="5">
        <f t="shared" si="6"/>
        <v>-1578.875</v>
      </c>
      <c r="E148" s="6">
        <f t="shared" si="7"/>
        <v>-4.8523474205457405E-2</v>
      </c>
    </row>
    <row r="149" spans="1:5">
      <c r="A149" s="7" t="s">
        <v>80</v>
      </c>
      <c r="B149" s="5">
        <v>20636.25</v>
      </c>
      <c r="C149" s="5">
        <v>23094</v>
      </c>
      <c r="D149" s="5">
        <f t="shared" si="6"/>
        <v>2457.75</v>
      </c>
      <c r="E149" s="6">
        <f t="shared" si="7"/>
        <v>0.11909867345084499</v>
      </c>
    </row>
    <row r="150" spans="1:5">
      <c r="A150" s="7" t="s">
        <v>86</v>
      </c>
      <c r="B150" s="5">
        <v>7285.5</v>
      </c>
      <c r="C150" s="5">
        <v>9004.5</v>
      </c>
      <c r="D150" s="5">
        <f t="shared" si="6"/>
        <v>1719</v>
      </c>
      <c r="E150" s="6">
        <f t="shared" si="7"/>
        <v>0.2359481161210624</v>
      </c>
    </row>
    <row r="151" spans="1:5">
      <c r="A151" s="7" t="s">
        <v>83</v>
      </c>
      <c r="B151" s="5">
        <f>B137-SUM(B138:B150)</f>
        <v>5213.75</v>
      </c>
      <c r="C151" s="5">
        <f>C137-SUM(C138:C150)</f>
        <v>5742.4999999990687</v>
      </c>
      <c r="D151" s="5">
        <f t="shared" si="6"/>
        <v>528.74999999906868</v>
      </c>
      <c r="E151" s="6">
        <f t="shared" si="7"/>
        <v>0.10141452888977581</v>
      </c>
    </row>
    <row r="152" spans="1:5" ht="12.95">
      <c r="A152" s="13" t="s">
        <v>14</v>
      </c>
      <c r="B152" s="14">
        <v>831480.60000000009</v>
      </c>
      <c r="C152" s="14">
        <v>833987.50000000012</v>
      </c>
      <c r="D152" s="15">
        <f t="shared" si="6"/>
        <v>2506.9000000000233</v>
      </c>
      <c r="E152" s="16">
        <f t="shared" si="7"/>
        <v>3.0149831517416316E-3</v>
      </c>
    </row>
    <row r="153" spans="1:5">
      <c r="A153" s="7" t="s">
        <v>67</v>
      </c>
      <c r="B153" s="5">
        <v>375870.70000000013</v>
      </c>
      <c r="C153" s="5">
        <v>380049.25000000006</v>
      </c>
      <c r="D153" s="5">
        <f t="shared" si="6"/>
        <v>4178.5499999999302</v>
      </c>
      <c r="E153" s="6">
        <f t="shared" si="7"/>
        <v>1.1116987836508482E-2</v>
      </c>
    </row>
    <row r="154" spans="1:5">
      <c r="A154" s="7" t="s">
        <v>78</v>
      </c>
      <c r="B154" s="5">
        <v>186529</v>
      </c>
      <c r="C154" s="5">
        <v>172642.5</v>
      </c>
      <c r="D154" s="5">
        <f t="shared" si="6"/>
        <v>-13886.5</v>
      </c>
      <c r="E154" s="6">
        <f t="shared" si="7"/>
        <v>-7.4446868851492265E-2</v>
      </c>
    </row>
    <row r="155" spans="1:5">
      <c r="A155" s="7" t="s">
        <v>72</v>
      </c>
      <c r="B155" s="5">
        <v>94160.25</v>
      </c>
      <c r="C155" s="5">
        <v>102542.25</v>
      </c>
      <c r="D155" s="5">
        <f t="shared" si="6"/>
        <v>8382</v>
      </c>
      <c r="E155" s="6">
        <f t="shared" si="7"/>
        <v>8.9018455239870328E-2</v>
      </c>
    </row>
    <row r="156" spans="1:5">
      <c r="A156" s="7" t="s">
        <v>73</v>
      </c>
      <c r="B156" s="5">
        <v>58232.25</v>
      </c>
      <c r="C156" s="5">
        <v>50019</v>
      </c>
      <c r="D156" s="5">
        <f t="shared" si="6"/>
        <v>-8213.25</v>
      </c>
      <c r="E156" s="6">
        <f t="shared" si="7"/>
        <v>-0.14104297876176861</v>
      </c>
    </row>
    <row r="157" spans="1:5">
      <c r="A157" s="7" t="s">
        <v>69</v>
      </c>
      <c r="B157" s="5">
        <v>31149.5</v>
      </c>
      <c r="C157" s="5">
        <v>24023.200000000001</v>
      </c>
      <c r="D157" s="5">
        <f t="shared" si="6"/>
        <v>-7126.2999999999993</v>
      </c>
      <c r="E157" s="6">
        <f t="shared" si="7"/>
        <v>-0.22877734795101043</v>
      </c>
    </row>
    <row r="158" spans="1:5">
      <c r="A158" s="7" t="s">
        <v>77</v>
      </c>
      <c r="B158" s="5">
        <v>20475.499999999996</v>
      </c>
      <c r="C158" s="5">
        <v>18717.049999999996</v>
      </c>
      <c r="D158" s="5">
        <f t="shared" si="6"/>
        <v>-1758.4500000000007</v>
      </c>
      <c r="E158" s="6">
        <f t="shared" si="7"/>
        <v>-8.5880686674318141E-2</v>
      </c>
    </row>
    <row r="159" spans="1:5">
      <c r="A159" s="7" t="s">
        <v>74</v>
      </c>
      <c r="B159" s="5">
        <v>16.5</v>
      </c>
      <c r="C159" s="5">
        <v>15599.25</v>
      </c>
      <c r="D159" s="5">
        <f t="shared" si="6"/>
        <v>15582.75</v>
      </c>
      <c r="E159" s="6">
        <f t="shared" si="7"/>
        <v>944.40909090909088</v>
      </c>
    </row>
    <row r="160" spans="1:5">
      <c r="A160" s="7" t="s">
        <v>75</v>
      </c>
      <c r="B160" s="5">
        <v>6125.25</v>
      </c>
      <c r="C160" s="5">
        <v>13810.5</v>
      </c>
      <c r="D160" s="5">
        <f t="shared" si="6"/>
        <v>7685.25</v>
      </c>
      <c r="E160" s="6">
        <f t="shared" si="7"/>
        <v>1.2546834823068447</v>
      </c>
    </row>
    <row r="161" spans="1:5">
      <c r="A161" s="7" t="s">
        <v>83</v>
      </c>
      <c r="B161" s="5">
        <f>B152-SUM(B153:B160)</f>
        <v>58921.649999999907</v>
      </c>
      <c r="C161" s="5">
        <f>C152-SUM(C153:C160)</f>
        <v>56584.500000000116</v>
      </c>
      <c r="D161" s="5">
        <f t="shared" ref="D161:D185" si="8">C161-B161</f>
        <v>-2337.1499999997905</v>
      </c>
      <c r="E161" s="6">
        <f t="shared" ref="E161:E185" si="9">D161/B161</f>
        <v>-3.9665386152624618E-2</v>
      </c>
    </row>
    <row r="162" spans="1:5" ht="12.95">
      <c r="A162" s="13" t="s">
        <v>15</v>
      </c>
      <c r="B162" s="14">
        <v>675311.69199999981</v>
      </c>
      <c r="C162" s="14">
        <v>655333.54099999997</v>
      </c>
      <c r="D162" s="15">
        <f t="shared" si="8"/>
        <v>-19978.150999999838</v>
      </c>
      <c r="E162" s="16">
        <f t="shared" si="9"/>
        <v>-2.9583600042274765E-2</v>
      </c>
    </row>
    <row r="163" spans="1:5">
      <c r="A163" s="7" t="s">
        <v>87</v>
      </c>
      <c r="B163" s="5">
        <v>247617.81999999995</v>
      </c>
      <c r="C163" s="5">
        <v>204236.01000000004</v>
      </c>
      <c r="D163" s="5">
        <f t="shared" si="8"/>
        <v>-43381.80999999991</v>
      </c>
      <c r="E163" s="6">
        <f t="shared" si="9"/>
        <v>-0.17519663972487892</v>
      </c>
    </row>
    <row r="164" spans="1:5">
      <c r="A164" s="7" t="s">
        <v>67</v>
      </c>
      <c r="B164" s="5">
        <v>92318.65</v>
      </c>
      <c r="C164" s="5">
        <v>97860.199999999953</v>
      </c>
      <c r="D164" s="5">
        <f t="shared" si="8"/>
        <v>5541.5499999999593</v>
      </c>
      <c r="E164" s="6">
        <f t="shared" si="9"/>
        <v>6.0026332707421089E-2</v>
      </c>
    </row>
    <row r="165" spans="1:5">
      <c r="A165" s="7" t="s">
        <v>88</v>
      </c>
      <c r="B165" s="5">
        <v>57390.525000000001</v>
      </c>
      <c r="C165" s="5">
        <v>77694</v>
      </c>
      <c r="D165" s="5">
        <f t="shared" si="8"/>
        <v>20303.474999999999</v>
      </c>
      <c r="E165" s="6">
        <f t="shared" si="9"/>
        <v>0.35377747459184244</v>
      </c>
    </row>
    <row r="166" spans="1:5">
      <c r="A166" s="7" t="s">
        <v>77</v>
      </c>
      <c r="B166" s="5">
        <v>56058.23</v>
      </c>
      <c r="C166" s="5">
        <v>48132.700000000019</v>
      </c>
      <c r="D166" s="5">
        <f t="shared" si="8"/>
        <v>-7925.5299999999843</v>
      </c>
      <c r="E166" s="6">
        <f t="shared" si="9"/>
        <v>-0.14138031115145777</v>
      </c>
    </row>
    <row r="167" spans="1:5">
      <c r="A167" s="7" t="s">
        <v>89</v>
      </c>
      <c r="B167" s="5">
        <v>53338.600000000006</v>
      </c>
      <c r="C167" s="5">
        <v>45961.25</v>
      </c>
      <c r="D167" s="5">
        <f t="shared" si="8"/>
        <v>-7377.3500000000058</v>
      </c>
      <c r="E167" s="6">
        <f t="shared" si="9"/>
        <v>-0.13831165422414546</v>
      </c>
    </row>
    <row r="168" spans="1:5">
      <c r="A168" s="7" t="s">
        <v>86</v>
      </c>
      <c r="B168" s="5">
        <v>42152.089999999982</v>
      </c>
      <c r="C168" s="5">
        <v>37272.310000000012</v>
      </c>
      <c r="D168" s="5">
        <f t="shared" si="8"/>
        <v>-4879.7799999999697</v>
      </c>
      <c r="E168" s="6">
        <f t="shared" si="9"/>
        <v>-0.11576602725985762</v>
      </c>
    </row>
    <row r="169" spans="1:5">
      <c r="A169" s="7" t="s">
        <v>70</v>
      </c>
      <c r="B169" s="5">
        <v>20176.687999999991</v>
      </c>
      <c r="C169" s="5">
        <v>29316.928</v>
      </c>
      <c r="D169" s="5">
        <f t="shared" si="8"/>
        <v>9140.2400000000089</v>
      </c>
      <c r="E169" s="6">
        <f t="shared" si="9"/>
        <v>0.45300992908251408</v>
      </c>
    </row>
    <row r="170" spans="1:5">
      <c r="A170" s="7" t="s">
        <v>68</v>
      </c>
      <c r="B170" s="5">
        <v>23832.1</v>
      </c>
      <c r="C170" s="5">
        <v>21864.969999999994</v>
      </c>
      <c r="D170" s="5">
        <f t="shared" si="8"/>
        <v>-1967.1300000000047</v>
      </c>
      <c r="E170" s="6">
        <f t="shared" si="9"/>
        <v>-8.2541194439432725E-2</v>
      </c>
    </row>
    <row r="171" spans="1:5">
      <c r="A171" s="7" t="s">
        <v>90</v>
      </c>
      <c r="B171" s="5">
        <v>18829.400000000009</v>
      </c>
      <c r="C171" s="5">
        <v>19645.999999999993</v>
      </c>
      <c r="D171" s="5">
        <f t="shared" si="8"/>
        <v>816.59999999998399</v>
      </c>
      <c r="E171" s="6">
        <f t="shared" si="9"/>
        <v>4.3368349496000068E-2</v>
      </c>
    </row>
    <row r="172" spans="1:5">
      <c r="A172" s="7" t="s">
        <v>91</v>
      </c>
      <c r="B172" s="5">
        <v>28821.25</v>
      </c>
      <c r="C172" s="5">
        <v>19262</v>
      </c>
      <c r="D172" s="5">
        <f t="shared" si="8"/>
        <v>-9559.25</v>
      </c>
      <c r="E172" s="6">
        <f t="shared" si="9"/>
        <v>-0.33167367827557792</v>
      </c>
    </row>
    <row r="173" spans="1:5">
      <c r="A173" s="7" t="s">
        <v>69</v>
      </c>
      <c r="B173" s="5">
        <v>13568.099999999999</v>
      </c>
      <c r="C173" s="5">
        <v>13083.824999999992</v>
      </c>
      <c r="D173" s="5">
        <f t="shared" si="8"/>
        <v>-484.27500000000691</v>
      </c>
      <c r="E173" s="6">
        <f t="shared" si="9"/>
        <v>-3.5692175028191636E-2</v>
      </c>
    </row>
    <row r="174" spans="1:5">
      <c r="A174" s="7" t="s">
        <v>71</v>
      </c>
      <c r="B174" s="5">
        <v>11871.75</v>
      </c>
      <c r="C174" s="5">
        <v>10232.25</v>
      </c>
      <c r="D174" s="5">
        <f t="shared" si="8"/>
        <v>-1639.5</v>
      </c>
      <c r="E174" s="6">
        <f t="shared" si="9"/>
        <v>-0.13810095394529029</v>
      </c>
    </row>
    <row r="175" spans="1:5">
      <c r="A175" s="7" t="s">
        <v>83</v>
      </c>
      <c r="B175" s="5">
        <f>B162-SUM(B163:B174)</f>
        <v>9336.4889999999432</v>
      </c>
      <c r="C175" s="5">
        <f>C162-SUM(C163:C174)</f>
        <v>30771.098000000115</v>
      </c>
      <c r="D175" s="5">
        <f t="shared" si="8"/>
        <v>21434.609000000171</v>
      </c>
      <c r="E175" s="6">
        <f t="shared" si="9"/>
        <v>2.2957890273313986</v>
      </c>
    </row>
    <row r="176" spans="1:5" ht="12.95">
      <c r="A176" s="13" t="s">
        <v>16</v>
      </c>
      <c r="B176" s="14">
        <v>344710.71499999985</v>
      </c>
      <c r="C176" s="14">
        <v>393960.375</v>
      </c>
      <c r="D176" s="15">
        <f t="shared" si="8"/>
        <v>49249.660000000149</v>
      </c>
      <c r="E176" s="16">
        <f t="shared" si="9"/>
        <v>0.14287243725510584</v>
      </c>
    </row>
    <row r="177" spans="1:5">
      <c r="A177" s="7" t="s">
        <v>89</v>
      </c>
      <c r="B177" s="5">
        <v>279383.73499999987</v>
      </c>
      <c r="C177" s="5">
        <v>318719.11</v>
      </c>
      <c r="D177" s="5">
        <f t="shared" si="8"/>
        <v>39335.375000000116</v>
      </c>
      <c r="E177" s="6">
        <f t="shared" si="9"/>
        <v>0.14079336078744933</v>
      </c>
    </row>
    <row r="178" spans="1:5">
      <c r="A178" s="7" t="s">
        <v>87</v>
      </c>
      <c r="B178" s="5">
        <v>15133.935000000001</v>
      </c>
      <c r="C178" s="5">
        <v>32260.815000000002</v>
      </c>
      <c r="D178" s="5">
        <f t="shared" si="8"/>
        <v>17126.88</v>
      </c>
      <c r="E178" s="6">
        <f t="shared" si="9"/>
        <v>1.1316871653010272</v>
      </c>
    </row>
    <row r="179" spans="1:5">
      <c r="A179" s="7" t="s">
        <v>86</v>
      </c>
      <c r="B179" s="5">
        <v>27983.65500000001</v>
      </c>
      <c r="C179" s="5">
        <v>26612.345000000005</v>
      </c>
      <c r="D179" s="5">
        <f t="shared" si="8"/>
        <v>-1371.3100000000049</v>
      </c>
      <c r="E179" s="6">
        <f t="shared" si="9"/>
        <v>-4.900396320637903E-2</v>
      </c>
    </row>
    <row r="180" spans="1:5">
      <c r="A180" s="7" t="s">
        <v>69</v>
      </c>
      <c r="B180" s="5">
        <v>5209.6249999999982</v>
      </c>
      <c r="C180" s="5">
        <v>9147.6249999999964</v>
      </c>
      <c r="D180" s="5">
        <f t="shared" si="8"/>
        <v>3937.9999999999982</v>
      </c>
      <c r="E180" s="6">
        <f t="shared" si="9"/>
        <v>0.75590853468339847</v>
      </c>
    </row>
    <row r="181" spans="1:5">
      <c r="A181" s="7" t="s">
        <v>83</v>
      </c>
      <c r="B181" s="5">
        <f>B176-SUM(B177:B180)</f>
        <v>16999.764999999956</v>
      </c>
      <c r="C181" s="5">
        <f>C176-SUM(C177:C180)</f>
        <v>7220.4799999999814</v>
      </c>
      <c r="D181" s="5">
        <f t="shared" si="8"/>
        <v>-9779.2849999999744</v>
      </c>
      <c r="E181" s="6">
        <f t="shared" si="9"/>
        <v>-0.57526001094721013</v>
      </c>
    </row>
    <row r="182" spans="1:5" ht="12.95">
      <c r="A182" s="13" t="s">
        <v>17</v>
      </c>
      <c r="B182" s="14">
        <v>11363.749999999998</v>
      </c>
      <c r="C182" s="14">
        <v>14015.175000000005</v>
      </c>
      <c r="D182" s="15">
        <f t="shared" si="8"/>
        <v>2651.4250000000065</v>
      </c>
      <c r="E182" s="16">
        <f t="shared" si="9"/>
        <v>0.23332306676933293</v>
      </c>
    </row>
    <row r="183" spans="1:5">
      <c r="A183" s="7" t="s">
        <v>89</v>
      </c>
      <c r="B183" s="5">
        <v>8176.4249999999975</v>
      </c>
      <c r="C183" s="5">
        <v>10652.350000000004</v>
      </c>
      <c r="D183" s="5">
        <f t="shared" si="8"/>
        <v>2475.9250000000065</v>
      </c>
      <c r="E183" s="6">
        <f t="shared" si="9"/>
        <v>0.30281265956698766</v>
      </c>
    </row>
    <row r="184" spans="1:5">
      <c r="A184" s="7" t="s">
        <v>83</v>
      </c>
      <c r="B184" s="5">
        <f>B182-B183</f>
        <v>3187.3250000000007</v>
      </c>
      <c r="C184" s="5">
        <f>C182-C183</f>
        <v>3362.8250000000007</v>
      </c>
      <c r="D184" s="5">
        <f t="shared" si="8"/>
        <v>175.5</v>
      </c>
      <c r="E184" s="6">
        <f t="shared" si="9"/>
        <v>5.5061846532750806E-2</v>
      </c>
    </row>
    <row r="185" spans="1:5" ht="12.95">
      <c r="A185" s="8" t="s">
        <v>55</v>
      </c>
      <c r="B185" s="9">
        <v>78805221.070000008</v>
      </c>
      <c r="C185" s="9">
        <v>77490997.627000019</v>
      </c>
      <c r="D185" s="10">
        <f t="shared" si="8"/>
        <v>-1314223.4429999888</v>
      </c>
      <c r="E185" s="11">
        <f t="shared" si="9"/>
        <v>-1.6676857512176874E-2</v>
      </c>
    </row>
  </sheetData>
  <mergeCells count="13">
    <mergeCell ref="A86:E86"/>
    <mergeCell ref="A87:A88"/>
    <mergeCell ref="B87:C87"/>
    <mergeCell ref="D87:E87"/>
    <mergeCell ref="A1:E8"/>
    <mergeCell ref="A12:E12"/>
    <mergeCell ref="A13:A14"/>
    <mergeCell ref="B13:C13"/>
    <mergeCell ref="D13:E13"/>
    <mergeCell ref="A67:E67"/>
    <mergeCell ref="A68:A69"/>
    <mergeCell ref="B68:C68"/>
    <mergeCell ref="D68:E68"/>
  </mergeCells>
  <pageMargins left="0.25" right="0.25"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8AA1-A6D9-4A74-9149-C65EEF385F9F}">
  <dimension ref="A1:E238"/>
  <sheetViews>
    <sheetView workbookViewId="0">
      <pane ySplit="3" topLeftCell="A4" activePane="bottomLeft" state="frozen"/>
      <selection pane="bottomLeft" activeCell="A4" sqref="A4:XFD4"/>
    </sheetView>
  </sheetViews>
  <sheetFormatPr defaultColWidth="11.42578125" defaultRowHeight="12.6"/>
  <cols>
    <col min="1" max="1" width="34.28515625" bestFit="1" customWidth="1"/>
    <col min="2" max="2" width="13.42578125" customWidth="1"/>
    <col min="3" max="3" width="13.5703125" customWidth="1"/>
  </cols>
  <sheetData>
    <row r="1" spans="1:5" ht="12.95">
      <c r="A1" s="19" t="s">
        <v>1</v>
      </c>
      <c r="B1" s="19"/>
      <c r="C1" s="19"/>
      <c r="D1" s="19"/>
      <c r="E1" s="19"/>
    </row>
    <row r="2" spans="1:5" ht="12.95">
      <c r="A2" s="20" t="s">
        <v>2</v>
      </c>
      <c r="B2" s="19" t="s">
        <v>3</v>
      </c>
      <c r="C2" s="19"/>
      <c r="D2" s="19" t="s">
        <v>4</v>
      </c>
      <c r="E2" s="19"/>
    </row>
    <row r="3" spans="1:5" ht="12.95">
      <c r="A3" s="20"/>
      <c r="B3" s="4" t="s">
        <v>5</v>
      </c>
      <c r="C3" s="4" t="s">
        <v>6</v>
      </c>
      <c r="D3" s="3" t="s">
        <v>7</v>
      </c>
      <c r="E3" s="3" t="s">
        <v>8</v>
      </c>
    </row>
    <row r="4" spans="1:5">
      <c r="A4" s="12" t="s">
        <v>92</v>
      </c>
      <c r="B4" s="5">
        <v>130156.66799999998</v>
      </c>
      <c r="C4" s="5">
        <v>187354.22100000005</v>
      </c>
      <c r="D4" s="5">
        <v>57197.553000000073</v>
      </c>
      <c r="E4" s="17">
        <v>0.43945157692574061</v>
      </c>
    </row>
    <row r="5" spans="1:5">
      <c r="A5" s="12" t="s">
        <v>93</v>
      </c>
      <c r="B5" s="5">
        <v>45558.267999999996</v>
      </c>
      <c r="C5" s="5">
        <v>61332.648999999998</v>
      </c>
      <c r="D5" s="5">
        <v>15774.381000000001</v>
      </c>
      <c r="E5" s="17">
        <v>0.34624628398954943</v>
      </c>
    </row>
    <row r="6" spans="1:5">
      <c r="A6" s="12" t="s">
        <v>94</v>
      </c>
      <c r="B6" s="5">
        <v>687420.92299999984</v>
      </c>
      <c r="C6" s="5">
        <v>864366.72599999991</v>
      </c>
      <c r="D6" s="5">
        <v>176945.80300000007</v>
      </c>
      <c r="E6" s="17">
        <v>0.25740532049531478</v>
      </c>
    </row>
    <row r="7" spans="1:5">
      <c r="A7" s="12" t="s">
        <v>95</v>
      </c>
      <c r="B7" s="5">
        <v>111200.60999999999</v>
      </c>
      <c r="C7" s="5">
        <v>130228.98299999998</v>
      </c>
      <c r="D7" s="5">
        <v>19028.372999999992</v>
      </c>
      <c r="E7" s="17">
        <v>0.17111752354595891</v>
      </c>
    </row>
    <row r="8" spans="1:5">
      <c r="A8" s="12" t="s">
        <v>96</v>
      </c>
      <c r="B8" s="5">
        <v>55112.52399999999</v>
      </c>
      <c r="C8" s="5">
        <v>59758.911999999989</v>
      </c>
      <c r="D8" s="5">
        <v>4646.387999999999</v>
      </c>
      <c r="E8" s="17">
        <v>8.4307298283054499E-2</v>
      </c>
    </row>
    <row r="9" spans="1:5">
      <c r="A9" s="12" t="s">
        <v>97</v>
      </c>
      <c r="B9" s="5">
        <v>338450.87799999997</v>
      </c>
      <c r="C9" s="5">
        <v>357070.91200000001</v>
      </c>
      <c r="D9" s="5">
        <v>18620.034000000043</v>
      </c>
      <c r="E9" s="17">
        <v>5.5015469630426091E-2</v>
      </c>
    </row>
    <row r="10" spans="1:5">
      <c r="A10" s="12" t="s">
        <v>98</v>
      </c>
      <c r="B10" s="5">
        <v>209732.66300000006</v>
      </c>
      <c r="C10" s="5">
        <v>220621.55699999997</v>
      </c>
      <c r="D10" s="5">
        <v>10888.893999999913</v>
      </c>
      <c r="E10" s="17">
        <v>5.1917969496243464E-2</v>
      </c>
    </row>
    <row r="11" spans="1:5">
      <c r="A11" s="12" t="s">
        <v>99</v>
      </c>
      <c r="B11" s="5">
        <v>415527.74999999988</v>
      </c>
      <c r="C11" s="5">
        <v>435519.77200000006</v>
      </c>
      <c r="D11" s="5">
        <v>19992.022000000172</v>
      </c>
      <c r="E11" s="17">
        <v>4.8112363133389235E-2</v>
      </c>
    </row>
    <row r="12" spans="1:5">
      <c r="A12" s="12" t="s">
        <v>100</v>
      </c>
      <c r="B12" s="5">
        <v>45596.553</v>
      </c>
      <c r="C12" s="5">
        <v>47617.095999999998</v>
      </c>
      <c r="D12" s="5">
        <v>2020.5429999999978</v>
      </c>
      <c r="E12" s="17">
        <v>4.4313503259774872E-2</v>
      </c>
    </row>
    <row r="13" spans="1:5">
      <c r="A13" s="12" t="s">
        <v>101</v>
      </c>
      <c r="B13" s="5">
        <v>33917.253000000004</v>
      </c>
      <c r="C13" s="5">
        <v>35290.180999999997</v>
      </c>
      <c r="D13" s="5">
        <v>1372.9279999999926</v>
      </c>
      <c r="E13" s="17">
        <v>4.0478749856304473E-2</v>
      </c>
    </row>
    <row r="14" spans="1:5">
      <c r="A14" s="12" t="s">
        <v>102</v>
      </c>
      <c r="B14" s="5">
        <v>32932.26</v>
      </c>
      <c r="C14" s="5">
        <v>34253.582000000002</v>
      </c>
      <c r="D14" s="5">
        <v>1321.3220000000001</v>
      </c>
      <c r="E14" s="17">
        <v>4.0122420993882593E-2</v>
      </c>
    </row>
    <row r="15" spans="1:5">
      <c r="A15" s="12" t="s">
        <v>103</v>
      </c>
      <c r="B15" s="5">
        <v>89403.710999999996</v>
      </c>
      <c r="C15" s="5">
        <v>92838.397999999972</v>
      </c>
      <c r="D15" s="5">
        <v>3434.6869999999763</v>
      </c>
      <c r="E15" s="17">
        <v>3.841772295111974E-2</v>
      </c>
    </row>
    <row r="16" spans="1:5">
      <c r="A16" s="12" t="s">
        <v>104</v>
      </c>
      <c r="B16" s="5">
        <v>46632.63700000001</v>
      </c>
      <c r="C16" s="5">
        <v>48381.283000000003</v>
      </c>
      <c r="D16" s="5">
        <v>1748.6459999999934</v>
      </c>
      <c r="E16" s="17">
        <v>3.7498329764194829E-2</v>
      </c>
    </row>
    <row r="17" spans="1:5">
      <c r="A17" s="12" t="s">
        <v>105</v>
      </c>
      <c r="B17" s="5">
        <v>86446.817999999999</v>
      </c>
      <c r="C17" s="5">
        <v>89504.425000000017</v>
      </c>
      <c r="D17" s="5">
        <v>3057.6070000000182</v>
      </c>
      <c r="E17" s="17">
        <v>3.5369803894922058E-2</v>
      </c>
    </row>
    <row r="18" spans="1:5">
      <c r="A18" s="12" t="s">
        <v>106</v>
      </c>
      <c r="B18" s="5">
        <v>55442.743000000009</v>
      </c>
      <c r="C18" s="5">
        <v>57374.978000000017</v>
      </c>
      <c r="D18" s="5">
        <v>1932.2350000000079</v>
      </c>
      <c r="E18" s="17">
        <v>3.4850999345396878E-2</v>
      </c>
    </row>
    <row r="19" spans="1:5">
      <c r="A19" s="12" t="s">
        <v>107</v>
      </c>
      <c r="B19" s="5">
        <v>25296.085000000006</v>
      </c>
      <c r="C19" s="5">
        <v>26137.78</v>
      </c>
      <c r="D19" s="5">
        <v>841.69499999999243</v>
      </c>
      <c r="E19" s="17">
        <v>3.327372595403566E-2</v>
      </c>
    </row>
    <row r="20" spans="1:5">
      <c r="A20" s="12" t="s">
        <v>108</v>
      </c>
      <c r="B20" s="5">
        <v>28305.59</v>
      </c>
      <c r="C20" s="5">
        <v>29231.890999999989</v>
      </c>
      <c r="D20" s="5">
        <v>926.30099999998856</v>
      </c>
      <c r="E20" s="17">
        <v>3.2725020040210731E-2</v>
      </c>
    </row>
    <row r="21" spans="1:5">
      <c r="A21" s="12" t="s">
        <v>109</v>
      </c>
      <c r="B21" s="5">
        <v>558889.41900000011</v>
      </c>
      <c r="C21" s="5">
        <v>576213.38899999985</v>
      </c>
      <c r="D21" s="5">
        <v>17323.969999999739</v>
      </c>
      <c r="E21" s="17">
        <v>3.0997133620809764E-2</v>
      </c>
    </row>
    <row r="22" spans="1:5">
      <c r="A22" s="12" t="s">
        <v>110</v>
      </c>
      <c r="B22" s="5">
        <v>160901.52200000006</v>
      </c>
      <c r="C22" s="5">
        <v>165739.87000000002</v>
      </c>
      <c r="D22" s="5">
        <v>4838.347999999969</v>
      </c>
      <c r="E22" s="17">
        <v>3.0070243835232133E-2</v>
      </c>
    </row>
    <row r="23" spans="1:5">
      <c r="A23" s="12" t="s">
        <v>111</v>
      </c>
      <c r="B23" s="5">
        <v>125935.31199999998</v>
      </c>
      <c r="C23" s="5">
        <v>129713.68600000005</v>
      </c>
      <c r="D23" s="5">
        <v>3778.3740000000689</v>
      </c>
      <c r="E23" s="17">
        <v>3.0002498425541438E-2</v>
      </c>
    </row>
    <row r="24" spans="1:5">
      <c r="A24" s="12" t="s">
        <v>112</v>
      </c>
      <c r="B24" s="5">
        <v>72579.372000000003</v>
      </c>
      <c r="C24" s="5">
        <v>74656.502000000008</v>
      </c>
      <c r="D24" s="5">
        <v>2077.1300000000047</v>
      </c>
      <c r="E24" s="17">
        <v>2.8618737566370848E-2</v>
      </c>
    </row>
    <row r="25" spans="1:5">
      <c r="A25" s="12" t="s">
        <v>113</v>
      </c>
      <c r="B25" s="5">
        <v>133508.62600000005</v>
      </c>
      <c r="C25" s="5">
        <v>137326.66200000001</v>
      </c>
      <c r="D25" s="5">
        <v>3818.0359999999637</v>
      </c>
      <c r="E25" s="17">
        <v>2.8597672782580821E-2</v>
      </c>
    </row>
    <row r="26" spans="1:5">
      <c r="A26" s="12" t="s">
        <v>114</v>
      </c>
      <c r="B26" s="5">
        <v>44691.37200000001</v>
      </c>
      <c r="C26" s="5">
        <v>45955.514999999985</v>
      </c>
      <c r="D26" s="5">
        <v>1264.1429999999746</v>
      </c>
      <c r="E26" s="17">
        <v>2.8286063806677815E-2</v>
      </c>
    </row>
    <row r="27" spans="1:5">
      <c r="A27" s="12" t="s">
        <v>115</v>
      </c>
      <c r="B27" s="5">
        <v>311204.951</v>
      </c>
      <c r="C27" s="5">
        <v>319903.20199999999</v>
      </c>
      <c r="D27" s="5">
        <v>8698.2509999999893</v>
      </c>
      <c r="E27" s="17">
        <v>2.7950233349597287E-2</v>
      </c>
    </row>
    <row r="28" spans="1:5">
      <c r="A28" s="12" t="s">
        <v>116</v>
      </c>
      <c r="B28" s="5">
        <v>208831.52599999998</v>
      </c>
      <c r="C28" s="5">
        <v>214541.141</v>
      </c>
      <c r="D28" s="5">
        <v>5709.6150000000198</v>
      </c>
      <c r="E28" s="17">
        <v>2.7340771335454497E-2</v>
      </c>
    </row>
    <row r="29" spans="1:5">
      <c r="A29" s="12" t="s">
        <v>117</v>
      </c>
      <c r="B29" s="5">
        <v>4081524.5620000022</v>
      </c>
      <c r="C29" s="5">
        <v>4184854.1739999969</v>
      </c>
      <c r="D29" s="5">
        <v>103329.61199999461</v>
      </c>
      <c r="E29" s="17">
        <v>2.5316425377423603E-2</v>
      </c>
    </row>
    <row r="30" spans="1:5">
      <c r="A30" s="12" t="s">
        <v>118</v>
      </c>
      <c r="B30" s="5">
        <v>82246.170000000013</v>
      </c>
      <c r="C30" s="5">
        <v>84311.232999999978</v>
      </c>
      <c r="D30" s="5">
        <v>2065.0629999999655</v>
      </c>
      <c r="E30" s="17">
        <v>2.5108318113779223E-2</v>
      </c>
    </row>
    <row r="31" spans="1:5">
      <c r="A31" s="12" t="s">
        <v>119</v>
      </c>
      <c r="B31" s="5">
        <v>489852.78100000008</v>
      </c>
      <c r="C31" s="5">
        <v>501809.08799999999</v>
      </c>
      <c r="D31" s="5">
        <v>11956.306999999913</v>
      </c>
      <c r="E31" s="17">
        <v>2.440795982742397E-2</v>
      </c>
    </row>
    <row r="32" spans="1:5">
      <c r="A32" s="12" t="s">
        <v>120</v>
      </c>
      <c r="B32" s="5">
        <v>197410.58199999999</v>
      </c>
      <c r="C32" s="5">
        <v>202149.44000000003</v>
      </c>
      <c r="D32" s="5">
        <v>4738.8580000000366</v>
      </c>
      <c r="E32" s="17">
        <v>2.4005086009016664E-2</v>
      </c>
    </row>
    <row r="33" spans="1:5">
      <c r="A33" s="12" t="s">
        <v>121</v>
      </c>
      <c r="B33" s="5">
        <v>69453.984999999986</v>
      </c>
      <c r="C33" s="5">
        <v>71085.907000000007</v>
      </c>
      <c r="D33" s="5">
        <v>1631.9220000000205</v>
      </c>
      <c r="E33" s="17">
        <v>2.3496448763883321E-2</v>
      </c>
    </row>
    <row r="34" spans="1:5">
      <c r="A34" s="12" t="s">
        <v>122</v>
      </c>
      <c r="B34" s="5">
        <v>41829.027999999998</v>
      </c>
      <c r="C34" s="5">
        <v>42809.663</v>
      </c>
      <c r="D34" s="5">
        <v>980.63500000000204</v>
      </c>
      <c r="E34" s="17">
        <v>2.3443886862491811E-2</v>
      </c>
    </row>
    <row r="35" spans="1:5">
      <c r="A35" s="12" t="s">
        <v>123</v>
      </c>
      <c r="B35" s="5">
        <v>52738.043000000005</v>
      </c>
      <c r="C35" s="5">
        <v>53845.676999999989</v>
      </c>
      <c r="D35" s="5">
        <v>1107.6339999999836</v>
      </c>
      <c r="E35" s="17">
        <v>2.1002561661227808E-2</v>
      </c>
    </row>
    <row r="36" spans="1:5">
      <c r="A36" s="12" t="s">
        <v>124</v>
      </c>
      <c r="B36" s="5">
        <v>300225.55899999989</v>
      </c>
      <c r="C36" s="5">
        <v>306380.42300000001</v>
      </c>
      <c r="D36" s="5">
        <v>6154.8640000001178</v>
      </c>
      <c r="E36" s="17">
        <v>2.0500799533860206E-2</v>
      </c>
    </row>
    <row r="37" spans="1:5">
      <c r="A37" s="12" t="s">
        <v>125</v>
      </c>
      <c r="B37" s="5">
        <v>195292.57600000009</v>
      </c>
      <c r="C37" s="5">
        <v>198943.83900000001</v>
      </c>
      <c r="D37" s="5">
        <v>3651.262999999919</v>
      </c>
      <c r="E37" s="17">
        <v>1.8696373793543063E-2</v>
      </c>
    </row>
    <row r="38" spans="1:5">
      <c r="A38" s="12" t="s">
        <v>126</v>
      </c>
      <c r="B38" s="5">
        <v>81033.86500000002</v>
      </c>
      <c r="C38" s="5">
        <v>82362.285999999993</v>
      </c>
      <c r="D38" s="5">
        <v>1328.420999999973</v>
      </c>
      <c r="E38" s="17">
        <v>1.6393405399088058E-2</v>
      </c>
    </row>
    <row r="39" spans="1:5">
      <c r="A39" s="12" t="s">
        <v>127</v>
      </c>
      <c r="B39" s="5">
        <v>56782.524000000005</v>
      </c>
      <c r="C39" s="5">
        <v>57703.825999999994</v>
      </c>
      <c r="D39" s="5">
        <v>921.30199999998877</v>
      </c>
      <c r="E39" s="17">
        <v>1.6225097707879076E-2</v>
      </c>
    </row>
    <row r="40" spans="1:5">
      <c r="A40" s="12" t="s">
        <v>128</v>
      </c>
      <c r="B40" s="5">
        <v>108398.20600000002</v>
      </c>
      <c r="C40" s="5">
        <v>110057.88800000001</v>
      </c>
      <c r="D40" s="5">
        <v>1659.6819999999861</v>
      </c>
      <c r="E40" s="17">
        <v>1.5310972950972878E-2</v>
      </c>
    </row>
    <row r="41" spans="1:5">
      <c r="A41" s="12" t="s">
        <v>129</v>
      </c>
      <c r="B41" s="5">
        <v>38064.395999999993</v>
      </c>
      <c r="C41" s="5">
        <v>38608.147999999986</v>
      </c>
      <c r="D41" s="5">
        <v>543.75199999999313</v>
      </c>
      <c r="E41" s="17">
        <v>1.4285055252157244E-2</v>
      </c>
    </row>
    <row r="42" spans="1:5">
      <c r="A42" s="12" t="s">
        <v>130</v>
      </c>
      <c r="B42" s="5">
        <v>92387.185000000012</v>
      </c>
      <c r="C42" s="5">
        <v>93531.444999999992</v>
      </c>
      <c r="D42" s="5">
        <v>1144.2599999999802</v>
      </c>
      <c r="E42" s="17">
        <v>1.2385483982437391E-2</v>
      </c>
    </row>
    <row r="43" spans="1:5">
      <c r="A43" s="12" t="s">
        <v>131</v>
      </c>
      <c r="B43" s="5">
        <v>254886.74100000004</v>
      </c>
      <c r="C43" s="5">
        <v>257974.092</v>
      </c>
      <c r="D43" s="5">
        <v>3087.350999999966</v>
      </c>
      <c r="E43" s="17">
        <v>1.2112638687627795E-2</v>
      </c>
    </row>
    <row r="44" spans="1:5">
      <c r="A44" s="12" t="s">
        <v>132</v>
      </c>
      <c r="B44" s="5">
        <v>99809.828000000052</v>
      </c>
      <c r="C44" s="5">
        <v>100989.83799999997</v>
      </c>
      <c r="D44" s="5">
        <v>1180.009999999922</v>
      </c>
      <c r="E44" s="17">
        <v>1.1822583243004099E-2</v>
      </c>
    </row>
    <row r="45" spans="1:5">
      <c r="A45" s="12" t="s">
        <v>133</v>
      </c>
      <c r="B45" s="5">
        <v>85425.206999999995</v>
      </c>
      <c r="C45" s="5">
        <v>86317.375999999989</v>
      </c>
      <c r="D45" s="5">
        <v>892.16899999999441</v>
      </c>
      <c r="E45" s="17">
        <v>1.0443861142765442E-2</v>
      </c>
    </row>
    <row r="46" spans="1:5">
      <c r="A46" s="12" t="s">
        <v>134</v>
      </c>
      <c r="B46" s="5">
        <v>469949.48299999989</v>
      </c>
      <c r="C46" s="5">
        <v>474533.28499999992</v>
      </c>
      <c r="D46" s="5">
        <v>4583.8020000000251</v>
      </c>
      <c r="E46" s="17">
        <v>9.7538185822411607E-3</v>
      </c>
    </row>
    <row r="47" spans="1:5">
      <c r="A47" s="12" t="s">
        <v>135</v>
      </c>
      <c r="B47" s="5">
        <v>862784.44100000011</v>
      </c>
      <c r="C47" s="5">
        <v>871123.91599999974</v>
      </c>
      <c r="D47" s="5">
        <v>8339.4749999996275</v>
      </c>
      <c r="E47" s="17">
        <v>9.6657688800389791E-3</v>
      </c>
    </row>
    <row r="48" spans="1:5">
      <c r="A48" s="12" t="s">
        <v>136</v>
      </c>
      <c r="B48" s="5">
        <v>35410.435000000005</v>
      </c>
      <c r="C48" s="5">
        <v>35723.189000000006</v>
      </c>
      <c r="D48" s="5">
        <v>312.75400000000081</v>
      </c>
      <c r="E48" s="17">
        <v>8.8322552377569138E-3</v>
      </c>
    </row>
    <row r="49" spans="1:5">
      <c r="A49" s="12" t="s">
        <v>137</v>
      </c>
      <c r="B49" s="5">
        <v>215333.92500000008</v>
      </c>
      <c r="C49" s="5">
        <v>217086.802</v>
      </c>
      <c r="D49" s="5">
        <v>1752.8769999999204</v>
      </c>
      <c r="E49" s="17">
        <v>8.1402732987842941E-3</v>
      </c>
    </row>
    <row r="50" spans="1:5">
      <c r="A50" s="12" t="s">
        <v>138</v>
      </c>
      <c r="B50" s="5">
        <v>31284.762999999999</v>
      </c>
      <c r="C50" s="5">
        <v>31535.764999999999</v>
      </c>
      <c r="D50" s="5">
        <v>251.00200000000041</v>
      </c>
      <c r="E50" s="17">
        <v>8.0231389318819648E-3</v>
      </c>
    </row>
    <row r="51" spans="1:5">
      <c r="A51" s="12" t="s">
        <v>139</v>
      </c>
      <c r="B51" s="5">
        <v>201238.31699999998</v>
      </c>
      <c r="C51" s="5">
        <v>202852.05300000007</v>
      </c>
      <c r="D51" s="5">
        <v>1613.7360000000917</v>
      </c>
      <c r="E51" s="17">
        <v>8.0190294972507237E-3</v>
      </c>
    </row>
    <row r="52" spans="1:5">
      <c r="A52" s="12" t="s">
        <v>140</v>
      </c>
      <c r="B52" s="5">
        <v>243242.62099999998</v>
      </c>
      <c r="C52" s="5">
        <v>245116.80899999998</v>
      </c>
      <c r="D52" s="5">
        <v>1874.1879999999946</v>
      </c>
      <c r="E52" s="17">
        <v>7.7050148213951156E-3</v>
      </c>
    </row>
    <row r="53" spans="1:5">
      <c r="A53" s="12" t="s">
        <v>141</v>
      </c>
      <c r="B53" s="5">
        <v>168170.122</v>
      </c>
      <c r="C53" s="5">
        <v>169412.09899999996</v>
      </c>
      <c r="D53" s="5">
        <v>1241.9769999999553</v>
      </c>
      <c r="E53" s="17">
        <v>7.3852417137448192E-3</v>
      </c>
    </row>
    <row r="54" spans="1:5">
      <c r="A54" s="12" t="s">
        <v>142</v>
      </c>
      <c r="B54" s="5">
        <v>149377.27499999994</v>
      </c>
      <c r="C54" s="5">
        <v>150476.69799999997</v>
      </c>
      <c r="D54" s="5">
        <v>1099.4230000000389</v>
      </c>
      <c r="E54" s="17">
        <v>7.3600418805339655E-3</v>
      </c>
    </row>
    <row r="55" spans="1:5">
      <c r="A55" s="12" t="s">
        <v>143</v>
      </c>
      <c r="B55" s="5">
        <v>64070.975000000006</v>
      </c>
      <c r="C55" s="5">
        <v>64540.244000000013</v>
      </c>
      <c r="D55" s="5">
        <v>469.26900000000751</v>
      </c>
      <c r="E55" s="17">
        <v>7.3242056953247156E-3</v>
      </c>
    </row>
    <row r="56" spans="1:5">
      <c r="A56" s="12" t="s">
        <v>144</v>
      </c>
      <c r="B56" s="5">
        <v>79215.256999999983</v>
      </c>
      <c r="C56" s="5">
        <v>79783.430000000022</v>
      </c>
      <c r="D56" s="5">
        <v>568.17300000003888</v>
      </c>
      <c r="E56" s="17">
        <v>7.1725198089054865E-3</v>
      </c>
    </row>
    <row r="57" spans="1:5">
      <c r="A57" s="12" t="s">
        <v>145</v>
      </c>
      <c r="B57" s="5">
        <v>83020.020999999979</v>
      </c>
      <c r="C57" s="5">
        <v>83615.080999999962</v>
      </c>
      <c r="D57" s="5">
        <v>595.05999999998312</v>
      </c>
      <c r="E57" s="17">
        <v>7.1676686277877873E-3</v>
      </c>
    </row>
    <row r="58" spans="1:5">
      <c r="A58" s="12" t="s">
        <v>146</v>
      </c>
      <c r="B58" s="5">
        <v>458893.06100000016</v>
      </c>
      <c r="C58" s="5">
        <v>462169.96299999993</v>
      </c>
      <c r="D58" s="5">
        <v>3276.901999999769</v>
      </c>
      <c r="E58" s="17">
        <v>7.1408837450252227E-3</v>
      </c>
    </row>
    <row r="59" spans="1:5">
      <c r="A59" s="12" t="s">
        <v>147</v>
      </c>
      <c r="B59" s="5">
        <v>101647.89100000002</v>
      </c>
      <c r="C59" s="5">
        <v>102362.62400000001</v>
      </c>
      <c r="D59" s="5">
        <v>714.7329999999929</v>
      </c>
      <c r="E59" s="17">
        <v>7.0314592164041336E-3</v>
      </c>
    </row>
    <row r="60" spans="1:5">
      <c r="A60" s="12" t="s">
        <v>148</v>
      </c>
      <c r="B60" s="5">
        <v>178211.54599999994</v>
      </c>
      <c r="C60" s="5">
        <v>179394.49400000001</v>
      </c>
      <c r="D60" s="5">
        <v>1182.9480000000622</v>
      </c>
      <c r="E60" s="17">
        <v>6.6378864139367407E-3</v>
      </c>
    </row>
    <row r="61" spans="1:5">
      <c r="A61" s="12" t="s">
        <v>149</v>
      </c>
      <c r="B61" s="5">
        <v>177630.81399999998</v>
      </c>
      <c r="C61" s="5">
        <v>178783.299</v>
      </c>
      <c r="D61" s="5">
        <v>1152.4850000000151</v>
      </c>
      <c r="E61" s="17">
        <v>6.4880916438294044E-3</v>
      </c>
    </row>
    <row r="62" spans="1:5">
      <c r="A62" s="12" t="s">
        <v>150</v>
      </c>
      <c r="B62" s="5">
        <v>316442.848</v>
      </c>
      <c r="C62" s="5">
        <v>318370.27499999997</v>
      </c>
      <c r="D62" s="5">
        <v>1927.4269999999669</v>
      </c>
      <c r="E62" s="17">
        <v>6.0909166131634836E-3</v>
      </c>
    </row>
    <row r="63" spans="1:5">
      <c r="A63" s="12" t="s">
        <v>151</v>
      </c>
      <c r="B63" s="5">
        <v>420070.1540000001</v>
      </c>
      <c r="C63" s="5">
        <v>422496.20599999995</v>
      </c>
      <c r="D63" s="5">
        <v>2426.0519999998505</v>
      </c>
      <c r="E63" s="17">
        <v>5.7753496098174352E-3</v>
      </c>
    </row>
    <row r="64" spans="1:5">
      <c r="A64" s="12" t="s">
        <v>152</v>
      </c>
      <c r="B64" s="5">
        <v>128672.565</v>
      </c>
      <c r="C64" s="5">
        <v>129363.516</v>
      </c>
      <c r="D64" s="5">
        <v>690.95100000000093</v>
      </c>
      <c r="E64" s="17">
        <v>5.3698393282204399E-3</v>
      </c>
    </row>
    <row r="65" spans="1:5">
      <c r="A65" s="12" t="s">
        <v>153</v>
      </c>
      <c r="B65" s="5">
        <v>182247.326</v>
      </c>
      <c r="C65" s="5">
        <v>183116.19100000011</v>
      </c>
      <c r="D65" s="5">
        <v>868.8650000001071</v>
      </c>
      <c r="E65" s="17">
        <v>4.7675047918130063E-3</v>
      </c>
    </row>
    <row r="66" spans="1:5">
      <c r="A66" s="12" t="s">
        <v>154</v>
      </c>
      <c r="B66" s="5">
        <v>115315.32400000001</v>
      </c>
      <c r="C66" s="5">
        <v>115833.76400000002</v>
      </c>
      <c r="D66" s="5">
        <v>518.44000000001688</v>
      </c>
      <c r="E66" s="17">
        <v>4.4958465364067042E-3</v>
      </c>
    </row>
    <row r="67" spans="1:5">
      <c r="A67" s="12" t="s">
        <v>155</v>
      </c>
      <c r="B67" s="5">
        <v>449114.77100000012</v>
      </c>
      <c r="C67" s="5">
        <v>450924.75799999986</v>
      </c>
      <c r="D67" s="5">
        <v>1809.9869999997318</v>
      </c>
      <c r="E67" s="17">
        <v>4.0301212894192058E-3</v>
      </c>
    </row>
    <row r="68" spans="1:5">
      <c r="A68" s="12" t="s">
        <v>156</v>
      </c>
      <c r="B68" s="5">
        <v>258965.27100000001</v>
      </c>
      <c r="C68" s="5">
        <v>259808.82400000002</v>
      </c>
      <c r="D68" s="5">
        <v>843.55300000001444</v>
      </c>
      <c r="E68" s="17">
        <v>3.257398170583323E-3</v>
      </c>
    </row>
    <row r="69" spans="1:5">
      <c r="A69" s="12" t="s">
        <v>157</v>
      </c>
      <c r="B69" s="5">
        <v>83991.46100000001</v>
      </c>
      <c r="C69" s="5">
        <v>84196.372000000003</v>
      </c>
      <c r="D69" s="5">
        <v>204.91099999999278</v>
      </c>
      <c r="E69" s="17">
        <v>2.4396646701977569E-3</v>
      </c>
    </row>
    <row r="70" spans="1:5">
      <c r="A70" s="12" t="s">
        <v>158</v>
      </c>
      <c r="B70" s="5">
        <v>634887.16799999983</v>
      </c>
      <c r="C70" s="5">
        <v>636357.34400000004</v>
      </c>
      <c r="D70" s="5">
        <v>1470.1760000002105</v>
      </c>
      <c r="E70" s="17">
        <v>2.3156492587990229E-3</v>
      </c>
    </row>
    <row r="71" spans="1:5">
      <c r="A71" s="12" t="s">
        <v>159</v>
      </c>
      <c r="B71" s="5">
        <v>552617.97499999974</v>
      </c>
      <c r="C71" s="5">
        <v>553871.87500000023</v>
      </c>
      <c r="D71" s="5">
        <v>1253.9000000004889</v>
      </c>
      <c r="E71" s="17">
        <v>2.2690177604166597E-3</v>
      </c>
    </row>
    <row r="72" spans="1:5">
      <c r="A72" s="12" t="s">
        <v>160</v>
      </c>
      <c r="B72" s="5">
        <v>95873.867999999988</v>
      </c>
      <c r="C72" s="5">
        <v>96054.958000000013</v>
      </c>
      <c r="D72" s="5">
        <v>181.09000000002561</v>
      </c>
      <c r="E72" s="17">
        <v>1.8888358608836523E-3</v>
      </c>
    </row>
    <row r="73" spans="1:5">
      <c r="A73" s="12" t="s">
        <v>161</v>
      </c>
      <c r="B73" s="5">
        <v>1286265.2459999998</v>
      </c>
      <c r="C73" s="5">
        <v>1288361.575</v>
      </c>
      <c r="D73" s="5">
        <v>2096.3290000001434</v>
      </c>
      <c r="E73" s="17">
        <v>1.6297797103041248E-3</v>
      </c>
    </row>
    <row r="74" spans="1:5">
      <c r="A74" s="12" t="s">
        <v>162</v>
      </c>
      <c r="B74" s="5">
        <v>88492.306999999972</v>
      </c>
      <c r="C74" s="5">
        <v>88634.833999999973</v>
      </c>
      <c r="D74" s="5">
        <v>142.52700000000186</v>
      </c>
      <c r="E74" s="17">
        <v>1.6106145814460675E-3</v>
      </c>
    </row>
    <row r="75" spans="1:5">
      <c r="A75" s="12" t="s">
        <v>163</v>
      </c>
      <c r="B75" s="5">
        <v>276525.40100000001</v>
      </c>
      <c r="C75" s="5">
        <v>276962.46500000008</v>
      </c>
      <c r="D75" s="5">
        <v>437.06400000007125</v>
      </c>
      <c r="E75" s="17">
        <v>1.5805564277983678E-3</v>
      </c>
    </row>
    <row r="76" spans="1:5">
      <c r="A76" s="12" t="s">
        <v>164</v>
      </c>
      <c r="B76" s="5">
        <v>61797.453999999962</v>
      </c>
      <c r="C76" s="5">
        <v>61832.392000000014</v>
      </c>
      <c r="D76" s="5">
        <v>34.938000000052853</v>
      </c>
      <c r="E76" s="17">
        <v>5.6536309732198471E-4</v>
      </c>
    </row>
    <row r="77" spans="1:5">
      <c r="A77" s="12" t="s">
        <v>165</v>
      </c>
      <c r="B77" s="5">
        <v>300696.53299999988</v>
      </c>
      <c r="C77" s="5">
        <v>300653.61100000003</v>
      </c>
      <c r="D77" s="5">
        <v>-42.921999999845866</v>
      </c>
      <c r="E77" s="17">
        <v>-1.4274191847714413E-4</v>
      </c>
    </row>
    <row r="78" spans="1:5">
      <c r="A78" s="12" t="s">
        <v>166</v>
      </c>
      <c r="B78" s="5">
        <v>416177.26499999984</v>
      </c>
      <c r="C78" s="5">
        <v>416100.73799999995</v>
      </c>
      <c r="D78" s="5">
        <v>-76.526999999885447</v>
      </c>
      <c r="E78" s="17">
        <v>-1.8388077974390427E-4</v>
      </c>
    </row>
    <row r="79" spans="1:5">
      <c r="A79" s="12" t="s">
        <v>167</v>
      </c>
      <c r="B79" s="5">
        <v>264153.89200000005</v>
      </c>
      <c r="C79" s="5">
        <v>264100.46100000001</v>
      </c>
      <c r="D79" s="5">
        <v>-53.431000000040513</v>
      </c>
      <c r="E79" s="17">
        <v>-2.0227224212180262E-4</v>
      </c>
    </row>
    <row r="80" spans="1:5">
      <c r="A80" s="12" t="s">
        <v>168</v>
      </c>
      <c r="B80" s="5">
        <v>216570.03800000006</v>
      </c>
      <c r="C80" s="5">
        <v>216420.68800000002</v>
      </c>
      <c r="D80" s="5">
        <v>-149.35000000003492</v>
      </c>
      <c r="E80" s="17">
        <v>-6.8961524585425284E-4</v>
      </c>
    </row>
    <row r="81" spans="1:5">
      <c r="A81" s="12" t="s">
        <v>169</v>
      </c>
      <c r="B81" s="5">
        <v>2558467.3080000011</v>
      </c>
      <c r="C81" s="5">
        <v>2556372.9149999986</v>
      </c>
      <c r="D81" s="5">
        <v>-2094.3930000024848</v>
      </c>
      <c r="E81" s="17">
        <v>-8.1861237525044186E-4</v>
      </c>
    </row>
    <row r="82" spans="1:5">
      <c r="A82" s="12" t="s">
        <v>170</v>
      </c>
      <c r="B82" s="5">
        <v>106752.79000000001</v>
      </c>
      <c r="C82" s="5">
        <v>106660.246</v>
      </c>
      <c r="D82" s="5">
        <v>-92.544000000008964</v>
      </c>
      <c r="E82" s="17">
        <v>-8.6690005947393932E-4</v>
      </c>
    </row>
    <row r="83" spans="1:5">
      <c r="A83" s="12" t="s">
        <v>171</v>
      </c>
      <c r="B83" s="5">
        <v>356895.59200000006</v>
      </c>
      <c r="C83" s="5">
        <v>356517.63700000005</v>
      </c>
      <c r="D83" s="5">
        <v>-377.9550000000163</v>
      </c>
      <c r="E83" s="17">
        <v>-1.0590071955834529E-3</v>
      </c>
    </row>
    <row r="84" spans="1:5">
      <c r="A84" s="12" t="s">
        <v>172</v>
      </c>
      <c r="B84" s="5">
        <v>58338.377</v>
      </c>
      <c r="C84" s="5">
        <v>58269.71100000001</v>
      </c>
      <c r="D84" s="5">
        <v>-68.665999999990163</v>
      </c>
      <c r="E84" s="17">
        <v>-1.1770296592239816E-3</v>
      </c>
    </row>
    <row r="85" spans="1:5">
      <c r="A85" s="12" t="s">
        <v>173</v>
      </c>
      <c r="B85" s="5">
        <v>1864850.1600000011</v>
      </c>
      <c r="C85" s="5">
        <v>1862364.8339999996</v>
      </c>
      <c r="D85" s="5">
        <v>-2485.3260000015143</v>
      </c>
      <c r="E85" s="17">
        <v>-1.3327215522782338E-3</v>
      </c>
    </row>
    <row r="86" spans="1:5">
      <c r="A86" s="12" t="s">
        <v>174</v>
      </c>
      <c r="B86" s="5">
        <v>49503.546999999991</v>
      </c>
      <c r="C86" s="5">
        <v>49432.182999999983</v>
      </c>
      <c r="D86" s="5">
        <v>-71.364000000008673</v>
      </c>
      <c r="E86" s="17">
        <v>-1.4415936700456775E-3</v>
      </c>
    </row>
    <row r="87" spans="1:5">
      <c r="A87" s="12" t="s">
        <v>175</v>
      </c>
      <c r="B87" s="5">
        <v>110091.466</v>
      </c>
      <c r="C87" s="5">
        <v>109928.70099999997</v>
      </c>
      <c r="D87" s="5">
        <v>-162.76500000002852</v>
      </c>
      <c r="E87" s="17">
        <v>-1.4784524715115387E-3</v>
      </c>
    </row>
    <row r="88" spans="1:5">
      <c r="A88" s="12" t="s">
        <v>176</v>
      </c>
      <c r="B88" s="5">
        <v>190927.45799999998</v>
      </c>
      <c r="C88" s="5">
        <v>190582.66200000001</v>
      </c>
      <c r="D88" s="5">
        <v>-344.79599999997299</v>
      </c>
      <c r="E88" s="17">
        <v>-1.8059005426027985E-3</v>
      </c>
    </row>
    <row r="89" spans="1:5">
      <c r="A89" s="12" t="s">
        <v>177</v>
      </c>
      <c r="B89" s="5">
        <v>164991.69899999999</v>
      </c>
      <c r="C89" s="5">
        <v>164576.41799999998</v>
      </c>
      <c r="D89" s="5">
        <v>-415.28100000001723</v>
      </c>
      <c r="E89" s="17">
        <v>-2.516981172489273E-3</v>
      </c>
    </row>
    <row r="90" spans="1:5">
      <c r="A90" s="12" t="s">
        <v>178</v>
      </c>
      <c r="B90" s="5">
        <v>939012.3280000001</v>
      </c>
      <c r="C90" s="5">
        <v>935030.66999999969</v>
      </c>
      <c r="D90" s="5">
        <v>-3981.6580000004033</v>
      </c>
      <c r="E90" s="17">
        <v>-4.2402616890887109E-3</v>
      </c>
    </row>
    <row r="91" spans="1:5">
      <c r="A91" s="12" t="s">
        <v>179</v>
      </c>
      <c r="B91" s="5">
        <v>1461786.8480000005</v>
      </c>
      <c r="C91" s="5">
        <v>1455510.7600000002</v>
      </c>
      <c r="D91" s="5">
        <v>-6276.0880000002217</v>
      </c>
      <c r="E91" s="17">
        <v>-4.2934358101436552E-3</v>
      </c>
    </row>
    <row r="92" spans="1:5">
      <c r="A92" s="12" t="s">
        <v>180</v>
      </c>
      <c r="B92" s="5">
        <v>385280.97599999997</v>
      </c>
      <c r="C92" s="5">
        <v>383335.33600000013</v>
      </c>
      <c r="D92" s="5">
        <v>-1945.6399999998393</v>
      </c>
      <c r="E92" s="17">
        <v>-5.0499249150569E-3</v>
      </c>
    </row>
    <row r="93" spans="1:5">
      <c r="A93" s="12" t="s">
        <v>181</v>
      </c>
      <c r="B93" s="5">
        <v>132794.49900000001</v>
      </c>
      <c r="C93" s="5">
        <v>132100.24299999999</v>
      </c>
      <c r="D93" s="5">
        <v>-694.25600000002305</v>
      </c>
      <c r="E93" s="17">
        <v>-5.228047887736848E-3</v>
      </c>
    </row>
    <row r="94" spans="1:5">
      <c r="A94" s="12" t="s">
        <v>182</v>
      </c>
      <c r="B94" s="5">
        <v>90267.64</v>
      </c>
      <c r="C94" s="5">
        <v>89795.135000000009</v>
      </c>
      <c r="D94" s="5">
        <v>-472.5049999999901</v>
      </c>
      <c r="E94" s="17">
        <v>-5.2344893474559669E-3</v>
      </c>
    </row>
    <row r="95" spans="1:5">
      <c r="A95" s="12" t="s">
        <v>183</v>
      </c>
      <c r="B95" s="5">
        <v>212019.06000000003</v>
      </c>
      <c r="C95" s="5">
        <v>210606.21400000001</v>
      </c>
      <c r="D95" s="5">
        <v>-1412.8460000000196</v>
      </c>
      <c r="E95" s="17">
        <v>-6.6637688139925691E-3</v>
      </c>
    </row>
    <row r="96" spans="1:5">
      <c r="A96" s="12" t="s">
        <v>184</v>
      </c>
      <c r="B96" s="5">
        <v>353390.74000000017</v>
      </c>
      <c r="C96" s="5">
        <v>350985.68600000005</v>
      </c>
      <c r="D96" s="5">
        <v>-2405.0540000001201</v>
      </c>
      <c r="E96" s="17">
        <v>-6.805650878118988E-3</v>
      </c>
    </row>
    <row r="97" spans="1:5">
      <c r="A97" s="12" t="s">
        <v>185</v>
      </c>
      <c r="B97" s="5">
        <v>186819.90899999999</v>
      </c>
      <c r="C97" s="5">
        <v>185428.03999999998</v>
      </c>
      <c r="D97" s="5">
        <v>-1391.8690000000061</v>
      </c>
      <c r="E97" s="17">
        <v>-7.4503247938098836E-3</v>
      </c>
    </row>
    <row r="98" spans="1:5">
      <c r="A98" s="12" t="s">
        <v>186</v>
      </c>
      <c r="B98" s="5">
        <v>154112.20899999994</v>
      </c>
      <c r="C98" s="5">
        <v>152862.49099999995</v>
      </c>
      <c r="D98" s="5">
        <v>-1249.7179999999935</v>
      </c>
      <c r="E98" s="17">
        <v>-8.1091433839611884E-3</v>
      </c>
    </row>
    <row r="99" spans="1:5">
      <c r="A99" s="12" t="s">
        <v>187</v>
      </c>
      <c r="B99" s="5">
        <v>320507.3820000001</v>
      </c>
      <c r="C99" s="5">
        <v>317893.58700000006</v>
      </c>
      <c r="D99" s="5">
        <v>-2613.7950000000419</v>
      </c>
      <c r="E99" s="17">
        <v>-8.1551787783784684E-3</v>
      </c>
    </row>
    <row r="100" spans="1:5">
      <c r="A100" s="12" t="s">
        <v>188</v>
      </c>
      <c r="B100" s="5">
        <v>110321.86300000001</v>
      </c>
      <c r="C100" s="5">
        <v>109421.84800000001</v>
      </c>
      <c r="D100" s="5">
        <v>-900.01499999999942</v>
      </c>
      <c r="E100" s="17">
        <v>-8.158083769850763E-3</v>
      </c>
    </row>
    <row r="101" spans="1:5">
      <c r="A101" s="12" t="s">
        <v>189</v>
      </c>
      <c r="B101" s="5">
        <v>340302.29300000001</v>
      </c>
      <c r="C101" s="5">
        <v>337494.1920000001</v>
      </c>
      <c r="D101" s="5">
        <v>-2808.1009999999078</v>
      </c>
      <c r="E101" s="17">
        <v>-8.2517839513937923E-3</v>
      </c>
    </row>
    <row r="102" spans="1:5">
      <c r="A102" s="12" t="s">
        <v>190</v>
      </c>
      <c r="B102" s="5">
        <v>175389.62800000003</v>
      </c>
      <c r="C102" s="5">
        <v>173879.717</v>
      </c>
      <c r="D102" s="5">
        <v>-1509.9110000000219</v>
      </c>
      <c r="E102" s="17">
        <v>-8.6088956183886858E-3</v>
      </c>
    </row>
    <row r="103" spans="1:5">
      <c r="A103" s="12" t="s">
        <v>191</v>
      </c>
      <c r="B103" s="5">
        <v>424765.14099999995</v>
      </c>
      <c r="C103" s="5">
        <v>421061.48600000003</v>
      </c>
      <c r="D103" s="5">
        <v>-3703.6549999999115</v>
      </c>
      <c r="E103" s="17">
        <v>-8.7193007205831705E-3</v>
      </c>
    </row>
    <row r="104" spans="1:5">
      <c r="A104" s="12" t="s">
        <v>192</v>
      </c>
      <c r="B104" s="5">
        <v>201259.13800000001</v>
      </c>
      <c r="C104" s="5">
        <v>199430.45699999999</v>
      </c>
      <c r="D104" s="5">
        <v>-1828.6810000000114</v>
      </c>
      <c r="E104" s="17">
        <v>-9.0862010946306023E-3</v>
      </c>
    </row>
    <row r="105" spans="1:5">
      <c r="A105" s="12" t="s">
        <v>193</v>
      </c>
      <c r="B105" s="5">
        <v>2011295.8819999995</v>
      </c>
      <c r="C105" s="5">
        <v>1992969.074</v>
      </c>
      <c r="D105" s="5">
        <v>-18326.807999999495</v>
      </c>
      <c r="E105" s="17">
        <v>-9.1119402987966235E-3</v>
      </c>
    </row>
    <row r="106" spans="1:5">
      <c r="A106" s="12" t="s">
        <v>194</v>
      </c>
      <c r="B106" s="5">
        <v>92780.263999999996</v>
      </c>
      <c r="C106" s="5">
        <v>91865.52</v>
      </c>
      <c r="D106" s="5">
        <v>-914.7439999999915</v>
      </c>
      <c r="E106" s="17">
        <v>-9.8592519633269367E-3</v>
      </c>
    </row>
    <row r="107" spans="1:5">
      <c r="A107" s="12" t="s">
        <v>195</v>
      </c>
      <c r="B107" s="5">
        <v>207544.74099999998</v>
      </c>
      <c r="C107" s="5">
        <v>205481.1650000001</v>
      </c>
      <c r="D107" s="5">
        <v>-2063.5759999998845</v>
      </c>
      <c r="E107" s="17">
        <v>-9.9428007188092742E-3</v>
      </c>
    </row>
    <row r="108" spans="1:5">
      <c r="A108" s="12" t="s">
        <v>196</v>
      </c>
      <c r="B108" s="5">
        <v>156014.61700000006</v>
      </c>
      <c r="C108" s="5">
        <v>154426.58399999997</v>
      </c>
      <c r="D108" s="5">
        <v>-1588.0330000000831</v>
      </c>
      <c r="E108" s="17">
        <v>-1.0178744982594051E-2</v>
      </c>
    </row>
    <row r="109" spans="1:5">
      <c r="A109" s="12" t="s">
        <v>197</v>
      </c>
      <c r="B109" s="5">
        <v>485099.17099999991</v>
      </c>
      <c r="C109" s="5">
        <v>479805.46199999988</v>
      </c>
      <c r="D109" s="5">
        <v>-5293.7090000000317</v>
      </c>
      <c r="E109" s="17">
        <v>-1.0912632542923956E-2</v>
      </c>
    </row>
    <row r="110" spans="1:5">
      <c r="A110" s="12" t="s">
        <v>198</v>
      </c>
      <c r="B110" s="5">
        <v>466885.66999999981</v>
      </c>
      <c r="C110" s="5">
        <v>461668.88699999987</v>
      </c>
      <c r="D110" s="5">
        <v>-5216.7829999999376</v>
      </c>
      <c r="E110" s="17">
        <v>-1.1173577034394607E-2</v>
      </c>
    </row>
    <row r="111" spans="1:5">
      <c r="A111" s="12" t="s">
        <v>199</v>
      </c>
      <c r="B111" s="5">
        <v>723976.1929999995</v>
      </c>
      <c r="C111" s="5">
        <v>715720.46899999981</v>
      </c>
      <c r="D111" s="5">
        <v>-8255.7239999996964</v>
      </c>
      <c r="E111" s="17">
        <v>-1.1403308672056986E-2</v>
      </c>
    </row>
    <row r="112" spans="1:5">
      <c r="A112" s="12" t="s">
        <v>200</v>
      </c>
      <c r="B112" s="5">
        <v>91485.239000000031</v>
      </c>
      <c r="C112" s="5">
        <v>90389.846000000005</v>
      </c>
      <c r="D112" s="5">
        <v>-1095.3930000000255</v>
      </c>
      <c r="E112" s="17">
        <v>-1.1973439780815626E-2</v>
      </c>
    </row>
    <row r="113" spans="1:5">
      <c r="A113" s="12" t="s">
        <v>201</v>
      </c>
      <c r="B113" s="5">
        <v>190409.21</v>
      </c>
      <c r="C113" s="5">
        <v>188117.826</v>
      </c>
      <c r="D113" s="5">
        <v>-2291.3839999999909</v>
      </c>
      <c r="E113" s="17">
        <v>-1.203399772521503E-2</v>
      </c>
    </row>
    <row r="114" spans="1:5">
      <c r="A114" s="12" t="s">
        <v>202</v>
      </c>
      <c r="B114" s="5">
        <v>45441.077000000005</v>
      </c>
      <c r="C114" s="5">
        <v>44893.637000000017</v>
      </c>
      <c r="D114" s="5">
        <v>-547.43999999998778</v>
      </c>
      <c r="E114" s="17">
        <v>-1.2047249672361149E-2</v>
      </c>
    </row>
    <row r="115" spans="1:5">
      <c r="A115" s="12" t="s">
        <v>203</v>
      </c>
      <c r="B115" s="5">
        <v>133328.14600000004</v>
      </c>
      <c r="C115" s="5">
        <v>131703.30000000002</v>
      </c>
      <c r="D115" s="5">
        <v>-1624.8460000000196</v>
      </c>
      <c r="E115" s="17">
        <v>-1.2186819128198325E-2</v>
      </c>
    </row>
    <row r="116" spans="1:5">
      <c r="A116" s="12" t="s">
        <v>204</v>
      </c>
      <c r="B116" s="5">
        <v>141782.842</v>
      </c>
      <c r="C116" s="5">
        <v>140002.99300000002</v>
      </c>
      <c r="D116" s="5">
        <v>-1779.8489999999874</v>
      </c>
      <c r="E116" s="17">
        <v>-1.2553345488729781E-2</v>
      </c>
    </row>
    <row r="117" spans="1:5">
      <c r="A117" s="12" t="s">
        <v>205</v>
      </c>
      <c r="B117" s="5">
        <v>721655.02400000033</v>
      </c>
      <c r="C117" s="5">
        <v>712444.84399999992</v>
      </c>
      <c r="D117" s="5">
        <v>-9210.1800000004005</v>
      </c>
      <c r="E117" s="17">
        <v>-1.2762580032977635E-2</v>
      </c>
    </row>
    <row r="118" spans="1:5">
      <c r="A118" s="12" t="s">
        <v>206</v>
      </c>
      <c r="B118" s="5">
        <v>142377.52299999999</v>
      </c>
      <c r="C118" s="5">
        <v>140559.20200000008</v>
      </c>
      <c r="D118" s="5">
        <v>-1818.320999999909</v>
      </c>
      <c r="E118" s="17">
        <v>-1.2771123992653736E-2</v>
      </c>
    </row>
    <row r="119" spans="1:5">
      <c r="A119" s="12" t="s">
        <v>207</v>
      </c>
      <c r="B119" s="5">
        <v>1019799.6290000001</v>
      </c>
      <c r="C119" s="5">
        <v>1005986.0200000004</v>
      </c>
      <c r="D119" s="5">
        <v>-13813.608999999706</v>
      </c>
      <c r="E119" s="17">
        <v>-1.3545414812069622E-2</v>
      </c>
    </row>
    <row r="120" spans="1:5">
      <c r="A120" s="12" t="s">
        <v>208</v>
      </c>
      <c r="B120" s="5">
        <v>169414.29500000016</v>
      </c>
      <c r="C120" s="5">
        <v>166882.17900000003</v>
      </c>
      <c r="D120" s="5">
        <v>-2532.1160000001255</v>
      </c>
      <c r="E120" s="17">
        <v>-1.4946294821225819E-2</v>
      </c>
    </row>
    <row r="121" spans="1:5">
      <c r="A121" s="12" t="s">
        <v>209</v>
      </c>
      <c r="B121" s="5">
        <v>104173.77599999997</v>
      </c>
      <c r="C121" s="5">
        <v>102615.28100000002</v>
      </c>
      <c r="D121" s="5">
        <v>-1558.4949999999517</v>
      </c>
      <c r="E121" s="17">
        <v>-1.4960530949746432E-2</v>
      </c>
    </row>
    <row r="122" spans="1:5">
      <c r="A122" s="12" t="s">
        <v>210</v>
      </c>
      <c r="B122" s="5">
        <v>74821.659000000029</v>
      </c>
      <c r="C122" s="5">
        <v>73680.482000000004</v>
      </c>
      <c r="D122" s="5">
        <v>-1141.1770000000251</v>
      </c>
      <c r="E122" s="17">
        <v>-1.5251960665561087E-2</v>
      </c>
    </row>
    <row r="123" spans="1:5">
      <c r="A123" s="12" t="s">
        <v>211</v>
      </c>
      <c r="B123" s="5">
        <v>75769.589000000007</v>
      </c>
      <c r="C123" s="5">
        <v>74590.031000000017</v>
      </c>
      <c r="D123" s="5">
        <v>-1179.55799999999</v>
      </c>
      <c r="E123" s="17">
        <v>-1.5567696955568677E-2</v>
      </c>
    </row>
    <row r="124" spans="1:5">
      <c r="A124" s="12" t="s">
        <v>212</v>
      </c>
      <c r="B124" s="5">
        <v>152523.34599999999</v>
      </c>
      <c r="C124" s="5">
        <v>150136.17599999998</v>
      </c>
      <c r="D124" s="5">
        <v>-2387.1700000000128</v>
      </c>
      <c r="E124" s="17">
        <v>-1.5651177754781309E-2</v>
      </c>
    </row>
    <row r="125" spans="1:5">
      <c r="A125" s="12" t="s">
        <v>213</v>
      </c>
      <c r="B125" s="5">
        <v>822529.87699999975</v>
      </c>
      <c r="C125" s="5">
        <v>809568.14199999999</v>
      </c>
      <c r="D125" s="5">
        <v>-12961.734999999753</v>
      </c>
      <c r="E125" s="17">
        <v>-1.5758375911249432E-2</v>
      </c>
    </row>
    <row r="126" spans="1:5">
      <c r="A126" s="12" t="s">
        <v>214</v>
      </c>
      <c r="B126" s="5">
        <v>167113.40300000002</v>
      </c>
      <c r="C126" s="5">
        <v>164463.24600000001</v>
      </c>
      <c r="D126" s="5">
        <v>-2650.1570000000065</v>
      </c>
      <c r="E126" s="17">
        <v>-1.585843476600142E-2</v>
      </c>
    </row>
    <row r="127" spans="1:5">
      <c r="A127" s="12" t="s">
        <v>215</v>
      </c>
      <c r="B127" s="5">
        <v>40947.656999999999</v>
      </c>
      <c r="C127" s="5">
        <v>40289.399000000005</v>
      </c>
      <c r="D127" s="5">
        <v>-658.25799999999435</v>
      </c>
      <c r="E127" s="17">
        <v>-1.6075596217873817E-2</v>
      </c>
    </row>
    <row r="128" spans="1:5">
      <c r="A128" s="12" t="s">
        <v>216</v>
      </c>
      <c r="B128" s="5">
        <v>263292.34399999998</v>
      </c>
      <c r="C128" s="5">
        <v>258921.70800000004</v>
      </c>
      <c r="D128" s="5">
        <v>-4370.6359999999404</v>
      </c>
      <c r="E128" s="17">
        <v>-1.6599935773293661E-2</v>
      </c>
    </row>
    <row r="129" spans="1:5">
      <c r="A129" s="12" t="s">
        <v>217</v>
      </c>
      <c r="B129" s="5">
        <v>409177.95899999997</v>
      </c>
      <c r="C129" s="5">
        <v>401847.53999999992</v>
      </c>
      <c r="D129" s="5">
        <v>-7330.4190000000526</v>
      </c>
      <c r="E129" s="17">
        <v>-1.7914989893187412E-2</v>
      </c>
    </row>
    <row r="130" spans="1:5">
      <c r="A130" s="12" t="s">
        <v>218</v>
      </c>
      <c r="B130" s="5">
        <v>32022.306</v>
      </c>
      <c r="C130" s="5">
        <v>31438.284999999993</v>
      </c>
      <c r="D130" s="5">
        <v>-584.02100000000792</v>
      </c>
      <c r="E130" s="17">
        <v>-1.8237943263674013E-2</v>
      </c>
    </row>
    <row r="131" spans="1:5">
      <c r="A131" s="12" t="s">
        <v>219</v>
      </c>
      <c r="B131" s="5">
        <v>97623.993000000002</v>
      </c>
      <c r="C131" s="5">
        <v>95819.965999999971</v>
      </c>
      <c r="D131" s="5">
        <v>-1804.027000000031</v>
      </c>
      <c r="E131" s="17">
        <v>-1.8479340421980392E-2</v>
      </c>
    </row>
    <row r="132" spans="1:5">
      <c r="A132" s="12" t="s">
        <v>220</v>
      </c>
      <c r="B132" s="5">
        <v>60402.885000000002</v>
      </c>
      <c r="C132" s="5">
        <v>59282.076000000023</v>
      </c>
      <c r="D132" s="5">
        <v>-1120.8089999999793</v>
      </c>
      <c r="E132" s="17">
        <v>-1.8555554093152658E-2</v>
      </c>
    </row>
    <row r="133" spans="1:5">
      <c r="A133" s="12" t="s">
        <v>221</v>
      </c>
      <c r="B133" s="5">
        <v>5833723.5580000002</v>
      </c>
      <c r="C133" s="5">
        <v>5723792.1969999988</v>
      </c>
      <c r="D133" s="5">
        <v>-109931.36100000143</v>
      </c>
      <c r="E133" s="17">
        <v>-1.8844115581933687E-2</v>
      </c>
    </row>
    <row r="134" spans="1:5">
      <c r="A134" s="12" t="s">
        <v>222</v>
      </c>
      <c r="B134" s="5">
        <v>1318995.2140000002</v>
      </c>
      <c r="C134" s="5">
        <v>1293335.4800000002</v>
      </c>
      <c r="D134" s="5">
        <v>-25659.733999999939</v>
      </c>
      <c r="E134" s="17">
        <v>-1.9454000839156899E-2</v>
      </c>
    </row>
    <row r="135" spans="1:5">
      <c r="A135" s="12" t="s">
        <v>223</v>
      </c>
      <c r="B135" s="5">
        <v>333508.94199999998</v>
      </c>
      <c r="C135" s="5">
        <v>326869.14400000003</v>
      </c>
      <c r="D135" s="5">
        <v>-6639.7979999999516</v>
      </c>
      <c r="E135" s="17">
        <v>-1.9908905470966208E-2</v>
      </c>
    </row>
    <row r="136" spans="1:5">
      <c r="A136" s="12" t="s">
        <v>224</v>
      </c>
      <c r="B136" s="5">
        <v>313344.223</v>
      </c>
      <c r="C136" s="5">
        <v>307024.35700000002</v>
      </c>
      <c r="D136" s="5">
        <v>-6319.86599999998</v>
      </c>
      <c r="E136" s="17">
        <v>-2.0169084144882991E-2</v>
      </c>
    </row>
    <row r="137" spans="1:5">
      <c r="A137" s="12" t="s">
        <v>225</v>
      </c>
      <c r="B137" s="5">
        <v>535476.00800000003</v>
      </c>
      <c r="C137" s="5">
        <v>524524.37199999986</v>
      </c>
      <c r="D137" s="5">
        <v>-10951.636000000173</v>
      </c>
      <c r="E137" s="17">
        <v>-2.0452150677869721E-2</v>
      </c>
    </row>
    <row r="138" spans="1:5">
      <c r="A138" s="12" t="s">
        <v>226</v>
      </c>
      <c r="B138" s="5">
        <v>69221.769000000015</v>
      </c>
      <c r="C138" s="5">
        <v>67794.176999999967</v>
      </c>
      <c r="D138" s="5">
        <v>-1427.5920000000478</v>
      </c>
      <c r="E138" s="17">
        <v>-2.0623454451157517E-2</v>
      </c>
    </row>
    <row r="139" spans="1:5">
      <c r="A139" s="12" t="s">
        <v>227</v>
      </c>
      <c r="B139" s="5">
        <v>645117.91000000015</v>
      </c>
      <c r="C139" s="5">
        <v>631630.5279999997</v>
      </c>
      <c r="D139" s="5">
        <v>-13487.382000000449</v>
      </c>
      <c r="E139" s="17">
        <v>-2.0906847865997776E-2</v>
      </c>
    </row>
    <row r="140" spans="1:5">
      <c r="A140" s="12" t="s">
        <v>228</v>
      </c>
      <c r="B140" s="5">
        <v>297686.51600000006</v>
      </c>
      <c r="C140" s="5">
        <v>291407.375</v>
      </c>
      <c r="D140" s="5">
        <v>-6279.1410000000615</v>
      </c>
      <c r="E140" s="17">
        <v>-2.1093132078579133E-2</v>
      </c>
    </row>
    <row r="141" spans="1:5">
      <c r="A141" s="12" t="s">
        <v>229</v>
      </c>
      <c r="B141" s="5">
        <v>127747.361</v>
      </c>
      <c r="C141" s="5">
        <v>124953.14699999995</v>
      </c>
      <c r="D141" s="5">
        <v>-2794.2140000000509</v>
      </c>
      <c r="E141" s="17">
        <v>-2.187296847564664E-2</v>
      </c>
    </row>
    <row r="142" spans="1:5">
      <c r="A142" s="12" t="s">
        <v>60</v>
      </c>
      <c r="B142" s="5">
        <v>14292583.39799998</v>
      </c>
      <c r="C142" s="5">
        <v>13961341.817999983</v>
      </c>
      <c r="D142" s="5">
        <v>-331241.57999999635</v>
      </c>
      <c r="E142" s="17">
        <v>-2.3175766813881133E-2</v>
      </c>
    </row>
    <row r="143" spans="1:5">
      <c r="A143" s="12" t="s">
        <v>230</v>
      </c>
      <c r="B143" s="5">
        <v>207492.25099999999</v>
      </c>
      <c r="C143" s="5">
        <v>202671.867</v>
      </c>
      <c r="D143" s="5">
        <v>-4820.3839999999909</v>
      </c>
      <c r="E143" s="17">
        <v>-2.3231633840629505E-2</v>
      </c>
    </row>
    <row r="144" spans="1:5">
      <c r="A144" s="12" t="s">
        <v>231</v>
      </c>
      <c r="B144" s="5">
        <v>103883.42300000004</v>
      </c>
      <c r="C144" s="5">
        <v>101432.39999999995</v>
      </c>
      <c r="D144" s="5">
        <v>-2451.0230000000884</v>
      </c>
      <c r="E144" s="17">
        <v>-2.3593976105312657E-2</v>
      </c>
    </row>
    <row r="145" spans="1:5">
      <c r="A145" s="12" t="s">
        <v>232</v>
      </c>
      <c r="B145" s="5">
        <v>1125457.0629999998</v>
      </c>
      <c r="C145" s="5">
        <v>1098798.0500000003</v>
      </c>
      <c r="D145" s="5">
        <v>-26659.01299999957</v>
      </c>
      <c r="E145" s="17">
        <v>-2.3687276819728459E-2</v>
      </c>
    </row>
    <row r="146" spans="1:5">
      <c r="A146" s="12" t="s">
        <v>233</v>
      </c>
      <c r="B146" s="5">
        <v>35780.304999999986</v>
      </c>
      <c r="C146" s="5">
        <v>34923.104999999989</v>
      </c>
      <c r="D146" s="5">
        <v>-857.19999999999709</v>
      </c>
      <c r="E146" s="17">
        <v>-2.3957313946876568E-2</v>
      </c>
    </row>
    <row r="147" spans="1:5">
      <c r="A147" s="12" t="s">
        <v>234</v>
      </c>
      <c r="B147" s="5">
        <v>60605.966000000015</v>
      </c>
      <c r="C147" s="5">
        <v>59137.630000000005</v>
      </c>
      <c r="D147" s="5">
        <v>-1468.3360000000102</v>
      </c>
      <c r="E147" s="17">
        <v>-2.4227581819255384E-2</v>
      </c>
    </row>
    <row r="148" spans="1:5">
      <c r="A148" s="12" t="s">
        <v>235</v>
      </c>
      <c r="B148" s="5">
        <v>195938.18899999993</v>
      </c>
      <c r="C148" s="5">
        <v>191134.05899999998</v>
      </c>
      <c r="D148" s="5">
        <v>-4804.1299999999464</v>
      </c>
      <c r="E148" s="17">
        <v>-2.4518599587546194E-2</v>
      </c>
    </row>
    <row r="149" spans="1:5">
      <c r="A149" s="12" t="s">
        <v>236</v>
      </c>
      <c r="B149" s="5">
        <v>136880.59400000001</v>
      </c>
      <c r="C149" s="5">
        <v>133488.76999999999</v>
      </c>
      <c r="D149" s="5">
        <v>-3391.8240000000224</v>
      </c>
      <c r="E149" s="17">
        <v>-2.4779436594204302E-2</v>
      </c>
    </row>
    <row r="150" spans="1:5">
      <c r="A150" s="12" t="s">
        <v>237</v>
      </c>
      <c r="B150" s="5">
        <v>110170.80900000004</v>
      </c>
      <c r="C150" s="5">
        <v>107436.09999999998</v>
      </c>
      <c r="D150" s="5">
        <v>-2734.7090000000608</v>
      </c>
      <c r="E150" s="17">
        <v>-2.4822446388680506E-2</v>
      </c>
    </row>
    <row r="151" spans="1:5">
      <c r="A151" s="12" t="s">
        <v>238</v>
      </c>
      <c r="B151" s="5">
        <v>155324.58100000003</v>
      </c>
      <c r="C151" s="5">
        <v>151395.02299999993</v>
      </c>
      <c r="D151" s="5">
        <v>-3929.5580000001064</v>
      </c>
      <c r="E151" s="17">
        <v>-2.529900917614647E-2</v>
      </c>
    </row>
    <row r="152" spans="1:5">
      <c r="A152" s="12" t="s">
        <v>239</v>
      </c>
      <c r="B152" s="5">
        <v>441380.94800000009</v>
      </c>
      <c r="C152" s="5">
        <v>430035.00499999989</v>
      </c>
      <c r="D152" s="5">
        <v>-11345.943000000203</v>
      </c>
      <c r="E152" s="17">
        <v>-2.5705556733726986E-2</v>
      </c>
    </row>
    <row r="153" spans="1:5">
      <c r="A153" s="12" t="s">
        <v>240</v>
      </c>
      <c r="B153" s="5">
        <v>61764.422999999995</v>
      </c>
      <c r="C153" s="5">
        <v>60152.786000000007</v>
      </c>
      <c r="D153" s="5">
        <v>-1611.6369999999879</v>
      </c>
      <c r="E153" s="17">
        <v>-2.6093289983458407E-2</v>
      </c>
    </row>
    <row r="154" spans="1:5">
      <c r="A154" s="12" t="s">
        <v>241</v>
      </c>
      <c r="B154" s="5">
        <v>82426.024000000063</v>
      </c>
      <c r="C154" s="5">
        <v>80258.42</v>
      </c>
      <c r="D154" s="5">
        <v>-2167.6040000000648</v>
      </c>
      <c r="E154" s="17">
        <v>-2.6297568350501333E-2</v>
      </c>
    </row>
    <row r="155" spans="1:5">
      <c r="A155" s="12" t="s">
        <v>242</v>
      </c>
      <c r="B155" s="5">
        <v>92868.465999999971</v>
      </c>
      <c r="C155" s="5">
        <v>90376.658999999985</v>
      </c>
      <c r="D155" s="5">
        <v>-2491.8069999999861</v>
      </c>
      <c r="E155" s="17">
        <v>-2.6831572732126177E-2</v>
      </c>
    </row>
    <row r="156" spans="1:5">
      <c r="A156" s="12" t="s">
        <v>243</v>
      </c>
      <c r="B156" s="5">
        <v>169632.01100000006</v>
      </c>
      <c r="C156" s="5">
        <v>165066.10799999998</v>
      </c>
      <c r="D156" s="5">
        <v>-4565.9030000000785</v>
      </c>
      <c r="E156" s="17">
        <v>-2.6916517543378513E-2</v>
      </c>
    </row>
    <row r="157" spans="1:5">
      <c r="A157" s="12" t="s">
        <v>244</v>
      </c>
      <c r="B157" s="5">
        <v>136997.56600000002</v>
      </c>
      <c r="C157" s="5">
        <v>133282.42899999997</v>
      </c>
      <c r="D157" s="5">
        <v>-3715.1370000000461</v>
      </c>
      <c r="E157" s="17">
        <v>-2.711827011583582E-2</v>
      </c>
    </row>
    <row r="158" spans="1:5">
      <c r="A158" s="12" t="s">
        <v>245</v>
      </c>
      <c r="B158" s="5">
        <v>118301.58500000001</v>
      </c>
      <c r="C158" s="5">
        <v>115023.18000000002</v>
      </c>
      <c r="D158" s="5">
        <v>-3278.4049999999843</v>
      </c>
      <c r="E158" s="17">
        <v>-2.7712266069807805E-2</v>
      </c>
    </row>
    <row r="159" spans="1:5">
      <c r="A159" s="12" t="s">
        <v>246</v>
      </c>
      <c r="B159" s="5">
        <v>256733.39200000008</v>
      </c>
      <c r="C159" s="5">
        <v>249573.84900000005</v>
      </c>
      <c r="D159" s="5">
        <v>-7159.5430000000342</v>
      </c>
      <c r="E159" s="17">
        <v>-2.788707360669325E-2</v>
      </c>
    </row>
    <row r="160" spans="1:5">
      <c r="A160" s="12" t="s">
        <v>247</v>
      </c>
      <c r="B160" s="5">
        <v>38779.875000000007</v>
      </c>
      <c r="C160" s="5">
        <v>37675.915000000008</v>
      </c>
      <c r="D160" s="5">
        <v>-1103.9599999999991</v>
      </c>
      <c r="E160" s="17">
        <v>-2.8467342919491073E-2</v>
      </c>
    </row>
    <row r="161" spans="1:5">
      <c r="A161" s="12" t="s">
        <v>248</v>
      </c>
      <c r="B161" s="5">
        <v>205527.78300000002</v>
      </c>
      <c r="C161" s="5">
        <v>199662.67500000002</v>
      </c>
      <c r="D161" s="5">
        <v>-5865.1080000000075</v>
      </c>
      <c r="E161" s="17">
        <v>-2.8536813438988961E-2</v>
      </c>
    </row>
    <row r="162" spans="1:5">
      <c r="A162" s="12" t="s">
        <v>249</v>
      </c>
      <c r="B162" s="5">
        <v>2029501.814</v>
      </c>
      <c r="C162" s="5">
        <v>1971445.0910000007</v>
      </c>
      <c r="D162" s="5">
        <v>-58056.7229999993</v>
      </c>
      <c r="E162" s="17">
        <v>-2.8606391282584635E-2</v>
      </c>
    </row>
    <row r="163" spans="1:5">
      <c r="A163" s="12" t="s">
        <v>250</v>
      </c>
      <c r="B163" s="5">
        <v>699511.69700000028</v>
      </c>
      <c r="C163" s="5">
        <v>679280.37799999991</v>
      </c>
      <c r="D163" s="5">
        <v>-20231.319000000367</v>
      </c>
      <c r="E163" s="17">
        <v>-2.8922059612107327E-2</v>
      </c>
    </row>
    <row r="164" spans="1:5">
      <c r="A164" s="12" t="s">
        <v>251</v>
      </c>
      <c r="B164" s="5">
        <v>897087.46499999997</v>
      </c>
      <c r="C164" s="5">
        <v>870936.66899999976</v>
      </c>
      <c r="D164" s="5">
        <v>-26150.796000000206</v>
      </c>
      <c r="E164" s="17">
        <v>-2.9150776284673878E-2</v>
      </c>
    </row>
    <row r="165" spans="1:5">
      <c r="A165" s="12" t="s">
        <v>252</v>
      </c>
      <c r="B165" s="5">
        <v>351496.99599999987</v>
      </c>
      <c r="C165" s="5">
        <v>341059.55499999988</v>
      </c>
      <c r="D165" s="5">
        <v>-10437.440999999992</v>
      </c>
      <c r="E165" s="17">
        <v>-2.9694253773935513E-2</v>
      </c>
    </row>
    <row r="166" spans="1:5">
      <c r="A166" s="12" t="s">
        <v>253</v>
      </c>
      <c r="B166" s="5">
        <v>251046.51600000009</v>
      </c>
      <c r="C166" s="5">
        <v>243484.16100000005</v>
      </c>
      <c r="D166" s="5">
        <v>-7562.3550000000396</v>
      </c>
      <c r="E166" s="17">
        <v>-3.0123321846856607E-2</v>
      </c>
    </row>
    <row r="167" spans="1:5">
      <c r="A167" s="12" t="s">
        <v>254</v>
      </c>
      <c r="B167" s="5">
        <v>59703.162000000018</v>
      </c>
      <c r="C167" s="5">
        <v>57891.052999999993</v>
      </c>
      <c r="D167" s="5">
        <v>-1812.1090000000258</v>
      </c>
      <c r="E167" s="17">
        <v>-3.0351977002491513E-2</v>
      </c>
    </row>
    <row r="168" spans="1:5">
      <c r="A168" s="12" t="s">
        <v>255</v>
      </c>
      <c r="B168" s="5">
        <v>293236.85500000004</v>
      </c>
      <c r="C168" s="5">
        <v>284217.92300000001</v>
      </c>
      <c r="D168" s="5">
        <v>-9018.9320000000298</v>
      </c>
      <c r="E168" s="17">
        <v>-3.0756475000388434E-2</v>
      </c>
    </row>
    <row r="169" spans="1:5">
      <c r="A169" s="12" t="s">
        <v>256</v>
      </c>
      <c r="B169" s="5">
        <v>312774.99</v>
      </c>
      <c r="C169" s="5">
        <v>303088.79399999999</v>
      </c>
      <c r="D169" s="5">
        <v>-9686.1959999999963</v>
      </c>
      <c r="E169" s="17">
        <v>-3.0968575844251476E-2</v>
      </c>
    </row>
    <row r="170" spans="1:5">
      <c r="A170" s="12" t="s">
        <v>257</v>
      </c>
      <c r="B170" s="5">
        <v>16067.530000000002</v>
      </c>
      <c r="C170" s="5">
        <v>15558.27</v>
      </c>
      <c r="D170" s="5">
        <v>-509.26000000000204</v>
      </c>
      <c r="E170" s="17">
        <v>-3.1694977386070043E-2</v>
      </c>
    </row>
    <row r="171" spans="1:5">
      <c r="A171" s="12" t="s">
        <v>258</v>
      </c>
      <c r="B171" s="5">
        <v>255545.20400000006</v>
      </c>
      <c r="C171" s="5">
        <v>247219.53499999995</v>
      </c>
      <c r="D171" s="5">
        <v>-8325.6690000001108</v>
      </c>
      <c r="E171" s="17">
        <v>-3.2580024471913424E-2</v>
      </c>
    </row>
    <row r="172" spans="1:5">
      <c r="A172" s="12" t="s">
        <v>259</v>
      </c>
      <c r="B172" s="5">
        <v>562841.13500000001</v>
      </c>
      <c r="C172" s="5">
        <v>544191.44900000037</v>
      </c>
      <c r="D172" s="5">
        <v>-18649.685999999638</v>
      </c>
      <c r="E172" s="17">
        <v>-3.3134902266870804E-2</v>
      </c>
    </row>
    <row r="173" spans="1:5">
      <c r="A173" s="12" t="s">
        <v>260</v>
      </c>
      <c r="B173" s="5">
        <v>111602.58099999999</v>
      </c>
      <c r="C173" s="5">
        <v>107902.03099999999</v>
      </c>
      <c r="D173" s="5">
        <v>-3700.5500000000029</v>
      </c>
      <c r="E173" s="17">
        <v>-3.3158283319630423E-2</v>
      </c>
    </row>
    <row r="174" spans="1:5">
      <c r="A174" s="12" t="s">
        <v>261</v>
      </c>
      <c r="B174" s="5">
        <v>387294.22400000016</v>
      </c>
      <c r="C174" s="5">
        <v>374317.38499999995</v>
      </c>
      <c r="D174" s="5">
        <v>-12976.839000000211</v>
      </c>
      <c r="E174" s="17">
        <v>-3.3506409845141936E-2</v>
      </c>
    </row>
    <row r="175" spans="1:5">
      <c r="A175" s="12" t="s">
        <v>262</v>
      </c>
      <c r="B175" s="5">
        <v>380530.79100000008</v>
      </c>
      <c r="C175" s="5">
        <v>367729.80500000017</v>
      </c>
      <c r="D175" s="5">
        <v>-12800.985999999917</v>
      </c>
      <c r="E175" s="17">
        <v>-3.3639816547722981E-2</v>
      </c>
    </row>
    <row r="176" spans="1:5">
      <c r="A176" s="12" t="s">
        <v>263</v>
      </c>
      <c r="B176" s="5">
        <v>421805.49799999996</v>
      </c>
      <c r="C176" s="5">
        <v>407538.17600000004</v>
      </c>
      <c r="D176" s="5">
        <v>-14267.321999999927</v>
      </c>
      <c r="E176" s="17">
        <v>-3.3824409752003584E-2</v>
      </c>
    </row>
    <row r="177" spans="1:5">
      <c r="A177" s="12" t="s">
        <v>264</v>
      </c>
      <c r="B177" s="5">
        <v>946815.72800000012</v>
      </c>
      <c r="C177" s="5">
        <v>914153.24500000011</v>
      </c>
      <c r="D177" s="5">
        <v>-32662.483000000007</v>
      </c>
      <c r="E177" s="17">
        <v>-3.4497190988783406E-2</v>
      </c>
    </row>
    <row r="178" spans="1:5">
      <c r="A178" s="12" t="s">
        <v>265</v>
      </c>
      <c r="B178" s="5">
        <v>91180.576000000001</v>
      </c>
      <c r="C178" s="5">
        <v>87973.477000000028</v>
      </c>
      <c r="D178" s="5">
        <v>-3207.0989999999729</v>
      </c>
      <c r="E178" s="17">
        <v>-3.5173050453201488E-2</v>
      </c>
    </row>
    <row r="179" spans="1:5">
      <c r="A179" s="12" t="s">
        <v>266</v>
      </c>
      <c r="B179" s="5">
        <v>863681.62799999968</v>
      </c>
      <c r="C179" s="5">
        <v>833290.71700000006</v>
      </c>
      <c r="D179" s="5">
        <v>-30390.910999999614</v>
      </c>
      <c r="E179" s="17">
        <v>-3.5187631662809464E-2</v>
      </c>
    </row>
    <row r="180" spans="1:5">
      <c r="A180" s="12" t="s">
        <v>267</v>
      </c>
      <c r="B180" s="5">
        <v>420389.87999999995</v>
      </c>
      <c r="C180" s="5">
        <v>405358.1</v>
      </c>
      <c r="D180" s="5">
        <v>-15031.77999999997</v>
      </c>
      <c r="E180" s="17">
        <v>-3.5756759891555835E-2</v>
      </c>
    </row>
    <row r="181" spans="1:5">
      <c r="A181" s="12" t="s">
        <v>268</v>
      </c>
      <c r="B181" s="5">
        <v>348958.71099999995</v>
      </c>
      <c r="C181" s="5">
        <v>336478.80900000001</v>
      </c>
      <c r="D181" s="5">
        <v>-12479.901999999944</v>
      </c>
      <c r="E181" s="17">
        <v>-3.576326254827307E-2</v>
      </c>
    </row>
    <row r="182" spans="1:5">
      <c r="A182" s="12" t="s">
        <v>269</v>
      </c>
      <c r="B182" s="5">
        <v>50056.893999999986</v>
      </c>
      <c r="C182" s="5">
        <v>48259.293000000012</v>
      </c>
      <c r="D182" s="5">
        <v>-1797.6009999999733</v>
      </c>
      <c r="E182" s="17">
        <v>-3.5911157412203278E-2</v>
      </c>
    </row>
    <row r="183" spans="1:5">
      <c r="A183" s="12" t="s">
        <v>270</v>
      </c>
      <c r="B183" s="5">
        <v>214728.16899999999</v>
      </c>
      <c r="C183" s="5">
        <v>206952.95299999998</v>
      </c>
      <c r="D183" s="5">
        <v>-7775.2160000000149</v>
      </c>
      <c r="E183" s="17">
        <v>-3.6209576210748648E-2</v>
      </c>
    </row>
    <row r="184" spans="1:5">
      <c r="A184" s="12" t="s">
        <v>271</v>
      </c>
      <c r="B184" s="5">
        <v>1671961.8360000001</v>
      </c>
      <c r="C184" s="5">
        <v>1610851.1780000005</v>
      </c>
      <c r="D184" s="5">
        <v>-61110.657999999588</v>
      </c>
      <c r="E184" s="17">
        <v>-3.655027087591943E-2</v>
      </c>
    </row>
    <row r="185" spans="1:5">
      <c r="A185" s="12" t="s">
        <v>272</v>
      </c>
      <c r="B185" s="5">
        <v>238994.47099999987</v>
      </c>
      <c r="C185" s="5">
        <v>229968.83400000003</v>
      </c>
      <c r="D185" s="5">
        <v>-9025.6369999998424</v>
      </c>
      <c r="E185" s="17">
        <v>-3.7765045200563854E-2</v>
      </c>
    </row>
    <row r="186" spans="1:5">
      <c r="A186" s="12" t="s">
        <v>273</v>
      </c>
      <c r="B186" s="5">
        <v>1912513.9869999997</v>
      </c>
      <c r="C186" s="5">
        <v>1838892.9260000009</v>
      </c>
      <c r="D186" s="5">
        <v>-73621.060999998823</v>
      </c>
      <c r="E186" s="17">
        <v>-3.8494390890956048E-2</v>
      </c>
    </row>
    <row r="187" spans="1:5">
      <c r="A187" s="12" t="s">
        <v>274</v>
      </c>
      <c r="B187" s="5">
        <v>82344.608999999997</v>
      </c>
      <c r="C187" s="5">
        <v>79105.619000000006</v>
      </c>
      <c r="D187" s="5">
        <v>-3238.9899999999907</v>
      </c>
      <c r="E187" s="17">
        <v>-3.9334572588716657E-2</v>
      </c>
    </row>
    <row r="188" spans="1:5">
      <c r="A188" s="12" t="s">
        <v>275</v>
      </c>
      <c r="B188" s="5">
        <v>176127.878</v>
      </c>
      <c r="C188" s="5">
        <v>169117.70800000007</v>
      </c>
      <c r="D188" s="5">
        <v>-7010.1699999999255</v>
      </c>
      <c r="E188" s="17">
        <v>-3.9801592340764622E-2</v>
      </c>
    </row>
    <row r="189" spans="1:5">
      <c r="A189" s="12" t="s">
        <v>276</v>
      </c>
      <c r="B189" s="5">
        <v>227251.08100000003</v>
      </c>
      <c r="C189" s="5">
        <v>218150.74899999992</v>
      </c>
      <c r="D189" s="5">
        <v>-9100.3320000001113</v>
      </c>
      <c r="E189" s="17">
        <v>-4.0045274856140775E-2</v>
      </c>
    </row>
    <row r="190" spans="1:5">
      <c r="A190" s="12" t="s">
        <v>277</v>
      </c>
      <c r="B190" s="5">
        <v>170334.55699999997</v>
      </c>
      <c r="C190" s="5">
        <v>163510.85499999998</v>
      </c>
      <c r="D190" s="5">
        <v>-6823.7019999999902</v>
      </c>
      <c r="E190" s="17">
        <v>-4.0060585005073229E-2</v>
      </c>
    </row>
    <row r="191" spans="1:5">
      <c r="A191" s="12" t="s">
        <v>278</v>
      </c>
      <c r="B191" s="5">
        <v>2927158.404000001</v>
      </c>
      <c r="C191" s="5">
        <v>2803390.297999999</v>
      </c>
      <c r="D191" s="5">
        <v>-123768.10600000201</v>
      </c>
      <c r="E191" s="17">
        <v>-4.2282681330423129E-2</v>
      </c>
    </row>
    <row r="192" spans="1:5">
      <c r="A192" s="12" t="s">
        <v>279</v>
      </c>
      <c r="B192" s="5">
        <v>144237.63500000001</v>
      </c>
      <c r="C192" s="5">
        <v>138076.86799999999</v>
      </c>
      <c r="D192" s="5">
        <v>-6160.7670000000217</v>
      </c>
      <c r="E192" s="17">
        <v>-4.2712617965484673E-2</v>
      </c>
    </row>
    <row r="193" spans="1:5">
      <c r="A193" s="12" t="s">
        <v>280</v>
      </c>
      <c r="B193" s="5">
        <v>120440.79900000003</v>
      </c>
      <c r="C193" s="5">
        <v>115278.175</v>
      </c>
      <c r="D193" s="5">
        <v>-5162.6240000000253</v>
      </c>
      <c r="E193" s="17">
        <v>-4.2864411751370263E-2</v>
      </c>
    </row>
    <row r="194" spans="1:5">
      <c r="A194" s="12" t="s">
        <v>281</v>
      </c>
      <c r="B194" s="5">
        <v>157484.09700000004</v>
      </c>
      <c r="C194" s="5">
        <v>150590.54700000005</v>
      </c>
      <c r="D194" s="5">
        <v>-6893.5499999999884</v>
      </c>
      <c r="E194" s="17">
        <v>-4.3772991250030702E-2</v>
      </c>
    </row>
    <row r="195" spans="1:5">
      <c r="A195" s="12" t="s">
        <v>282</v>
      </c>
      <c r="B195" s="5">
        <v>308497.96000000002</v>
      </c>
      <c r="C195" s="5">
        <v>294738.50600000005</v>
      </c>
      <c r="D195" s="5">
        <v>-13759.453999999969</v>
      </c>
      <c r="E195" s="17">
        <v>-4.4601442421207477E-2</v>
      </c>
    </row>
    <row r="196" spans="1:5">
      <c r="A196" s="12" t="s">
        <v>283</v>
      </c>
      <c r="B196" s="5">
        <v>1498868.5730000001</v>
      </c>
      <c r="C196" s="5">
        <v>1431863.594</v>
      </c>
      <c r="D196" s="5">
        <v>-67004.97900000005</v>
      </c>
      <c r="E196" s="17">
        <v>-4.4703705319465686E-2</v>
      </c>
    </row>
    <row r="197" spans="1:5">
      <c r="A197" s="12" t="s">
        <v>284</v>
      </c>
      <c r="B197" s="5">
        <v>80475.631000000023</v>
      </c>
      <c r="C197" s="5">
        <v>76812.308999999994</v>
      </c>
      <c r="D197" s="5">
        <v>-3663.3220000000292</v>
      </c>
      <c r="E197" s="17">
        <v>-4.5520885695199187E-2</v>
      </c>
    </row>
    <row r="198" spans="1:5">
      <c r="A198" s="12" t="s">
        <v>285</v>
      </c>
      <c r="B198" s="5">
        <v>692397.76300000038</v>
      </c>
      <c r="C198" s="5">
        <v>660836.69699999969</v>
      </c>
      <c r="D198" s="5">
        <v>-31561.06600000069</v>
      </c>
      <c r="E198" s="17">
        <v>-4.5582276094096326E-2</v>
      </c>
    </row>
    <row r="199" spans="1:5">
      <c r="A199" s="12" t="s">
        <v>286</v>
      </c>
      <c r="B199" s="5">
        <v>516277.81400000013</v>
      </c>
      <c r="C199" s="5">
        <v>492743.35299999989</v>
      </c>
      <c r="D199" s="5">
        <v>-23534.461000000243</v>
      </c>
      <c r="E199" s="17">
        <v>-4.558487767983041E-2</v>
      </c>
    </row>
    <row r="200" spans="1:5">
      <c r="A200" s="12" t="s">
        <v>287</v>
      </c>
      <c r="B200" s="5">
        <v>512345.50999999995</v>
      </c>
      <c r="C200" s="5">
        <v>487916.46399999998</v>
      </c>
      <c r="D200" s="5">
        <v>-24429.045999999973</v>
      </c>
      <c r="E200" s="17">
        <v>-4.7680804307233954E-2</v>
      </c>
    </row>
    <row r="201" spans="1:5">
      <c r="A201" s="12" t="s">
        <v>288</v>
      </c>
      <c r="B201" s="5">
        <v>80142.456999999995</v>
      </c>
      <c r="C201" s="5">
        <v>76292.887000000017</v>
      </c>
      <c r="D201" s="5">
        <v>-3849.5699999999779</v>
      </c>
      <c r="E201" s="17">
        <v>-4.8034090095340827E-2</v>
      </c>
    </row>
    <row r="202" spans="1:5">
      <c r="A202" s="12" t="s">
        <v>289</v>
      </c>
      <c r="B202" s="5">
        <v>84792.559000000008</v>
      </c>
      <c r="C202" s="5">
        <v>80634.185000000027</v>
      </c>
      <c r="D202" s="5">
        <v>-4158.3739999999816</v>
      </c>
      <c r="E202" s="17">
        <v>-4.9041732541648862E-2</v>
      </c>
    </row>
    <row r="203" spans="1:5">
      <c r="A203" s="12" t="s">
        <v>290</v>
      </c>
      <c r="B203" s="5">
        <v>719417.58300000022</v>
      </c>
      <c r="C203" s="5">
        <v>683832.61899999983</v>
      </c>
      <c r="D203" s="5">
        <v>-35584.964000000386</v>
      </c>
      <c r="E203" s="17">
        <v>-4.9463572813455092E-2</v>
      </c>
    </row>
    <row r="204" spans="1:5">
      <c r="A204" s="12" t="s">
        <v>291</v>
      </c>
      <c r="B204" s="5">
        <v>134891.24</v>
      </c>
      <c r="C204" s="5">
        <v>127959.04300000002</v>
      </c>
      <c r="D204" s="5">
        <v>-6932.196999999971</v>
      </c>
      <c r="E204" s="17">
        <v>-5.1391009527379031E-2</v>
      </c>
    </row>
    <row r="205" spans="1:5">
      <c r="A205" s="12" t="s">
        <v>292</v>
      </c>
      <c r="B205" s="5">
        <v>561723.43000000017</v>
      </c>
      <c r="C205" s="5">
        <v>532617.43200000003</v>
      </c>
      <c r="D205" s="5">
        <v>-29105.998000000138</v>
      </c>
      <c r="E205" s="17">
        <v>-5.1815531354994629E-2</v>
      </c>
    </row>
    <row r="206" spans="1:5">
      <c r="A206" s="12" t="s">
        <v>293</v>
      </c>
      <c r="B206" s="5">
        <v>134870.56199999998</v>
      </c>
      <c r="C206" s="5">
        <v>127860.80500000004</v>
      </c>
      <c r="D206" s="5">
        <v>-7009.7569999999396</v>
      </c>
      <c r="E206" s="17">
        <v>-5.1973958557390315E-2</v>
      </c>
    </row>
    <row r="207" spans="1:5">
      <c r="A207" s="12" t="s">
        <v>294</v>
      </c>
      <c r="B207" s="5">
        <v>89962.097999999998</v>
      </c>
      <c r="C207" s="5">
        <v>85281.393000000011</v>
      </c>
      <c r="D207" s="5">
        <v>-4680.7049999999872</v>
      </c>
      <c r="E207" s="17">
        <v>-5.2029744793190433E-2</v>
      </c>
    </row>
    <row r="208" spans="1:5">
      <c r="A208" s="12" t="s">
        <v>295</v>
      </c>
      <c r="B208" s="5">
        <v>176089</v>
      </c>
      <c r="C208" s="5">
        <v>166882.93900000001</v>
      </c>
      <c r="D208" s="5">
        <v>-9206.060999999987</v>
      </c>
      <c r="E208" s="17">
        <v>-5.2280727359460197E-2</v>
      </c>
    </row>
    <row r="209" spans="1:5">
      <c r="A209" s="12" t="s">
        <v>296</v>
      </c>
      <c r="B209" s="5">
        <v>293865.70199999999</v>
      </c>
      <c r="C209" s="5">
        <v>278144.21799999999</v>
      </c>
      <c r="D209" s="5">
        <v>-15721.483999999997</v>
      </c>
      <c r="E209" s="17">
        <v>-5.3498873441174828E-2</v>
      </c>
    </row>
    <row r="210" spans="1:5">
      <c r="A210" s="12" t="s">
        <v>297</v>
      </c>
      <c r="B210" s="5">
        <v>264878.76</v>
      </c>
      <c r="C210" s="5">
        <v>250611.15599999999</v>
      </c>
      <c r="D210" s="5">
        <v>-14267.604000000021</v>
      </c>
      <c r="E210" s="17">
        <v>-5.386465868384472E-2</v>
      </c>
    </row>
    <row r="211" spans="1:5">
      <c r="A211" s="12" t="s">
        <v>298</v>
      </c>
      <c r="B211" s="5">
        <v>71918.512000000002</v>
      </c>
      <c r="C211" s="5">
        <v>67933.240999999995</v>
      </c>
      <c r="D211" s="5">
        <v>-3985.2710000000079</v>
      </c>
      <c r="E211" s="17">
        <v>-5.5413702107741158E-2</v>
      </c>
    </row>
    <row r="212" spans="1:5">
      <c r="A212" s="12" t="s">
        <v>299</v>
      </c>
      <c r="B212" s="5">
        <v>744179.96300000011</v>
      </c>
      <c r="C212" s="5">
        <v>702888.2849999998</v>
      </c>
      <c r="D212" s="5">
        <v>-41291.678000000305</v>
      </c>
      <c r="E212" s="17">
        <v>-5.5486145896137623E-2</v>
      </c>
    </row>
    <row r="213" spans="1:5">
      <c r="A213" s="12" t="s">
        <v>300</v>
      </c>
      <c r="B213" s="5">
        <v>116464.20299999998</v>
      </c>
      <c r="C213" s="5">
        <v>109731.79000000001</v>
      </c>
      <c r="D213" s="5">
        <v>-6732.4129999999714</v>
      </c>
      <c r="E213" s="17">
        <v>-5.7806715081371161E-2</v>
      </c>
    </row>
    <row r="214" spans="1:5">
      <c r="A214" s="12" t="s">
        <v>301</v>
      </c>
      <c r="B214" s="5">
        <v>296311.21500000008</v>
      </c>
      <c r="C214" s="5">
        <v>279133.48499999993</v>
      </c>
      <c r="D214" s="5">
        <v>-17177.730000000156</v>
      </c>
      <c r="E214" s="17">
        <v>-5.7971919827604738E-2</v>
      </c>
    </row>
    <row r="215" spans="1:5">
      <c r="A215" s="12" t="s">
        <v>302</v>
      </c>
      <c r="B215" s="5">
        <v>153671.62400000001</v>
      </c>
      <c r="C215" s="5">
        <v>144642.69200000004</v>
      </c>
      <c r="D215" s="5">
        <v>-9028.9319999999716</v>
      </c>
      <c r="E215" s="17">
        <v>-5.8754711930421005E-2</v>
      </c>
    </row>
    <row r="216" spans="1:5">
      <c r="A216" s="12" t="s">
        <v>303</v>
      </c>
      <c r="B216" s="5">
        <v>78991.174999999974</v>
      </c>
      <c r="C216" s="5">
        <v>74260.281999999992</v>
      </c>
      <c r="D216" s="5">
        <v>-4730.8929999999818</v>
      </c>
      <c r="E216" s="17">
        <v>-5.9891411920382033E-2</v>
      </c>
    </row>
    <row r="217" spans="1:5">
      <c r="A217" s="12" t="s">
        <v>304</v>
      </c>
      <c r="B217" s="5">
        <v>95393.489000000001</v>
      </c>
      <c r="C217" s="5">
        <v>89532.654999999999</v>
      </c>
      <c r="D217" s="5">
        <v>-5860.8340000000026</v>
      </c>
      <c r="E217" s="17">
        <v>-6.1438511804511126E-2</v>
      </c>
    </row>
    <row r="218" spans="1:5">
      <c r="A218" s="12" t="s">
        <v>305</v>
      </c>
      <c r="B218" s="5">
        <v>200867.36499999996</v>
      </c>
      <c r="C218" s="5">
        <v>188183.54199999999</v>
      </c>
      <c r="D218" s="5">
        <v>-12683.822999999975</v>
      </c>
      <c r="E218" s="17">
        <v>-6.314526503596031E-2</v>
      </c>
    </row>
    <row r="219" spans="1:5">
      <c r="A219" s="12" t="s">
        <v>306</v>
      </c>
      <c r="B219" s="5">
        <v>325396.69799999997</v>
      </c>
      <c r="C219" s="5">
        <v>304489.71400000004</v>
      </c>
      <c r="D219" s="5">
        <v>-20906.983999999939</v>
      </c>
      <c r="E219" s="17">
        <v>-6.4250756472027687E-2</v>
      </c>
    </row>
    <row r="220" spans="1:5">
      <c r="A220" s="12" t="s">
        <v>307</v>
      </c>
      <c r="B220" s="5">
        <v>32639.635000000006</v>
      </c>
      <c r="C220" s="5">
        <v>30500.929999999997</v>
      </c>
      <c r="D220" s="5">
        <v>-2138.705000000009</v>
      </c>
      <c r="E220" s="17">
        <v>-6.5524782982408006E-2</v>
      </c>
    </row>
    <row r="221" spans="1:5">
      <c r="A221" s="12" t="s">
        <v>308</v>
      </c>
      <c r="B221" s="5">
        <v>300963.83999999997</v>
      </c>
      <c r="C221" s="5">
        <v>280484.02400000003</v>
      </c>
      <c r="D221" s="5">
        <v>-20479.815999999933</v>
      </c>
      <c r="E221" s="17">
        <v>-6.8047430548467E-2</v>
      </c>
    </row>
    <row r="222" spans="1:5">
      <c r="A222" s="12" t="s">
        <v>309</v>
      </c>
      <c r="B222" s="5">
        <v>103499.69999999995</v>
      </c>
      <c r="C222" s="5">
        <v>96303.62000000001</v>
      </c>
      <c r="D222" s="5">
        <v>-7196.0799999999435</v>
      </c>
      <c r="E222" s="17">
        <v>-6.9527544524283127E-2</v>
      </c>
    </row>
    <row r="223" spans="1:5">
      <c r="A223" s="12" t="s">
        <v>310</v>
      </c>
      <c r="B223" s="5">
        <v>135121.071</v>
      </c>
      <c r="C223" s="5">
        <v>125593.32499999995</v>
      </c>
      <c r="D223" s="5">
        <v>-9527.7460000000428</v>
      </c>
      <c r="E223" s="17">
        <v>-7.0512658976778261E-2</v>
      </c>
    </row>
    <row r="224" spans="1:5">
      <c r="A224" s="12" t="s">
        <v>311</v>
      </c>
      <c r="B224" s="5">
        <v>120349.10600000001</v>
      </c>
      <c r="C224" s="5">
        <v>111612.16100000001</v>
      </c>
      <c r="D224" s="5">
        <v>-8736.945000000007</v>
      </c>
      <c r="E224" s="17">
        <v>-7.2596675541569927E-2</v>
      </c>
    </row>
    <row r="225" spans="1:5">
      <c r="A225" s="12" t="s">
        <v>312</v>
      </c>
      <c r="B225" s="5">
        <v>49366.358999999989</v>
      </c>
      <c r="C225" s="5">
        <v>45588.731000000014</v>
      </c>
      <c r="D225" s="5">
        <v>-3777.6279999999751</v>
      </c>
      <c r="E225" s="17">
        <v>-7.6522313505032358E-2</v>
      </c>
    </row>
    <row r="226" spans="1:5">
      <c r="A226" s="12" t="s">
        <v>313</v>
      </c>
      <c r="B226" s="5">
        <v>147393.14199999993</v>
      </c>
      <c r="C226" s="5">
        <v>135754.95600000001</v>
      </c>
      <c r="D226" s="5">
        <v>-11638.185999999929</v>
      </c>
      <c r="E226" s="17">
        <v>-7.8960159489645271E-2</v>
      </c>
    </row>
    <row r="227" spans="1:5">
      <c r="A227" s="12" t="s">
        <v>314</v>
      </c>
      <c r="B227" s="5">
        <v>53227.725999999981</v>
      </c>
      <c r="C227" s="5">
        <v>48765.004000000008</v>
      </c>
      <c r="D227" s="5">
        <v>-4462.7219999999725</v>
      </c>
      <c r="E227" s="17">
        <v>-8.3842056299755774E-2</v>
      </c>
    </row>
    <row r="228" spans="1:5">
      <c r="A228" s="12" t="s">
        <v>315</v>
      </c>
      <c r="B228" s="5">
        <v>199693.52599999993</v>
      </c>
      <c r="C228" s="5">
        <v>182843.14599999998</v>
      </c>
      <c r="D228" s="5">
        <v>-16850.379999999946</v>
      </c>
      <c r="E228" s="17">
        <v>-8.4381203224384721E-2</v>
      </c>
    </row>
    <row r="229" spans="1:5">
      <c r="A229" s="12" t="s">
        <v>316</v>
      </c>
      <c r="B229" s="5">
        <v>197605.03700000007</v>
      </c>
      <c r="C229" s="5">
        <v>180343.57700000005</v>
      </c>
      <c r="D229" s="5">
        <v>-17261.460000000021</v>
      </c>
      <c r="E229" s="17">
        <v>-8.7353340087176087E-2</v>
      </c>
    </row>
    <row r="230" spans="1:5">
      <c r="A230" s="12" t="s">
        <v>317</v>
      </c>
      <c r="B230" s="5">
        <v>1079348.3809999998</v>
      </c>
      <c r="C230" s="5">
        <v>978327.84800000046</v>
      </c>
      <c r="D230" s="5">
        <v>-101020.53299999936</v>
      </c>
      <c r="E230" s="17">
        <v>-9.3594000582467515E-2</v>
      </c>
    </row>
    <row r="231" spans="1:5">
      <c r="A231" s="12" t="s">
        <v>318</v>
      </c>
      <c r="B231" s="5">
        <v>201561.984</v>
      </c>
      <c r="C231" s="5">
        <v>181993.44200000001</v>
      </c>
      <c r="D231" s="5">
        <v>-19568.541999999987</v>
      </c>
      <c r="E231" s="17">
        <v>-9.7084487916133957E-2</v>
      </c>
    </row>
    <row r="232" spans="1:5">
      <c r="A232" s="12" t="s">
        <v>319</v>
      </c>
      <c r="B232" s="5">
        <v>67669.169999999984</v>
      </c>
      <c r="C232" s="5">
        <v>59060.143000000004</v>
      </c>
      <c r="D232" s="5">
        <v>-8609.02699999998</v>
      </c>
      <c r="E232" s="17">
        <v>-0.12722229340185467</v>
      </c>
    </row>
    <row r="233" spans="1:5">
      <c r="A233" s="12" t="s">
        <v>320</v>
      </c>
      <c r="B233" s="5">
        <v>772137.26300000038</v>
      </c>
      <c r="C233" s="5">
        <v>641813.65100000007</v>
      </c>
      <c r="D233" s="5">
        <v>-130323.61200000031</v>
      </c>
      <c r="E233" s="17">
        <v>-0.1687829589957249</v>
      </c>
    </row>
    <row r="234" spans="1:5">
      <c r="A234" s="12" t="s">
        <v>321</v>
      </c>
      <c r="B234" s="5">
        <v>238622.37599999999</v>
      </c>
      <c r="C234" s="5">
        <v>60961.945000000007</v>
      </c>
      <c r="D234" s="5">
        <v>-177660.43099999998</v>
      </c>
      <c r="E234" s="17">
        <v>-0.74452544634791495</v>
      </c>
    </row>
    <row r="235" spans="1:5">
      <c r="A235" s="12" t="s">
        <v>322</v>
      </c>
      <c r="B235" s="5"/>
      <c r="C235" s="5">
        <v>22515.185000000001</v>
      </c>
      <c r="D235" s="5">
        <v>22515.185000000001</v>
      </c>
      <c r="E235" s="17"/>
    </row>
    <row r="236" spans="1:5">
      <c r="A236" s="12" t="s">
        <v>323</v>
      </c>
      <c r="B236" s="5"/>
      <c r="C236" s="5">
        <v>10388.932999999999</v>
      </c>
      <c r="D236" s="5">
        <v>10388.932999999999</v>
      </c>
      <c r="E236" s="17"/>
    </row>
    <row r="237" spans="1:5">
      <c r="A237" s="12" t="s">
        <v>324</v>
      </c>
      <c r="B237" s="5"/>
      <c r="C237" s="5">
        <v>13776.130000000003</v>
      </c>
      <c r="D237" s="5">
        <v>13776.130000000003</v>
      </c>
      <c r="E237" s="17"/>
    </row>
    <row r="238" spans="1:5" ht="12.95">
      <c r="A238" s="8" t="s">
        <v>55</v>
      </c>
      <c r="B238" s="9">
        <v>97327878.207000017</v>
      </c>
      <c r="C238" s="9">
        <v>95603656.051000014</v>
      </c>
      <c r="D238" s="10">
        <v>-1724222.1560000032</v>
      </c>
      <c r="E238" s="18">
        <v>-1.7715604077311466E-2</v>
      </c>
    </row>
  </sheetData>
  <sortState xmlns:xlrd2="http://schemas.microsoft.com/office/spreadsheetml/2017/richdata2" ref="A4:E234">
    <sortCondition descending="1" ref="E4:E234"/>
  </sortState>
  <mergeCells count="4">
    <mergeCell ref="A1:E1"/>
    <mergeCell ref="A2:A3"/>
    <mergeCell ref="B2:C2"/>
    <mergeCell ref="D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0FABD-5758-4659-8532-87832C4D05F1}"/>
</file>

<file path=customXml/itemProps2.xml><?xml version="1.0" encoding="utf-8"?>
<ds:datastoreItem xmlns:ds="http://schemas.openxmlformats.org/officeDocument/2006/customXml" ds:itemID="{2CBD7294-5F3C-4BCD-9E68-76B0452DA6F0}"/>
</file>

<file path=customXml/itemProps3.xml><?xml version="1.0" encoding="utf-8"?>
<ds:datastoreItem xmlns:ds="http://schemas.openxmlformats.org/officeDocument/2006/customXml" ds:itemID="{6A17165D-52EE-4752-BC79-C6FCCF8219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2024-01-02T10:41:17Z</dcterms:created>
  <dcterms:modified xsi:type="dcterms:W3CDTF">2025-01-31T16:11:24Z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