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A43B02DD-D8BF-403D-B033-799A062D77C4}" xr6:coauthVersionLast="47" xr6:coauthVersionMax="47" xr10:uidLastSave="{00000000-0000-0000-0000-000000000000}"/>
  <bookViews>
    <workbookView xWindow="-110" yWindow="-110" windowWidth="19420" windowHeight="10420" xr2:uid="{D4C2C4AB-E8F0-4425-B72D-B025C533C7D3}"/>
  </bookViews>
  <sheets>
    <sheet name="1. halvår 2023" sheetId="1" r:id="rId1"/>
    <sheet name="Kommunene 1. halvår 202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4" i="1" l="1"/>
  <c r="E134" i="1" s="1"/>
  <c r="D133" i="1"/>
  <c r="E133" i="1" s="1"/>
  <c r="C132" i="1"/>
  <c r="D132" i="1" s="1"/>
  <c r="E132" i="1" s="1"/>
  <c r="B132" i="1"/>
  <c r="D131" i="1"/>
  <c r="E131" i="1" s="1"/>
  <c r="D130" i="1"/>
  <c r="E130" i="1" s="1"/>
  <c r="D129" i="1"/>
  <c r="E129" i="1" s="1"/>
  <c r="D128" i="1"/>
  <c r="E128" i="1" s="1"/>
  <c r="D127" i="1"/>
  <c r="E127" i="1" s="1"/>
  <c r="D126" i="1"/>
  <c r="E126" i="1" s="1"/>
  <c r="D125" i="1"/>
  <c r="E125" i="1" s="1"/>
  <c r="D124" i="1"/>
  <c r="E124" i="1" s="1"/>
  <c r="C123" i="1"/>
  <c r="D123" i="1" s="1"/>
  <c r="E123" i="1" s="1"/>
  <c r="B123" i="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C109" i="1"/>
  <c r="B109" i="1"/>
  <c r="D108" i="1"/>
  <c r="E108" i="1" s="1"/>
  <c r="D107" i="1"/>
  <c r="E107" i="1" s="1"/>
  <c r="D106" i="1"/>
  <c r="E106" i="1" s="1"/>
  <c r="D105" i="1"/>
  <c r="E105" i="1" s="1"/>
  <c r="D104" i="1"/>
  <c r="E104" i="1" s="1"/>
  <c r="D103" i="1"/>
  <c r="E103" i="1" s="1"/>
  <c r="D102" i="1"/>
  <c r="E102" i="1" s="1"/>
  <c r="D101" i="1"/>
  <c r="E101" i="1" s="1"/>
  <c r="D100" i="1"/>
  <c r="E100" i="1" s="1"/>
  <c r="C100" i="1"/>
  <c r="B100" i="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C84" i="1"/>
  <c r="B84" i="1"/>
  <c r="D84" i="1" s="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alcChain>
</file>

<file path=xl/sharedStrings.xml><?xml version="1.0" encoding="utf-8"?>
<sst xmlns="http://schemas.openxmlformats.org/spreadsheetml/2006/main" count="372" uniqueCount="303">
  <si>
    <t>Salget er ned med 2,2 prosent for 1. halvår målt mot samme periode i fjor. Nedgangen er som forventet med tanke på at salget fortsatt var berørt av pandemien i fjor, særlig med tanke på redusert reisevirksomhet (mindre grensehandel og taxfree). Ellers er det god grunn til å merke seg den tydlige nedgangen for rødvin, men det er nesten like tydlig vekst for de lettere og lysere vinstilene hvitvin, musserende og rosévin. Det reletivt varme været som har dominert store deler av landet i mai og juni er hovedforklaringen på dette.</t>
  </si>
  <si>
    <t>Totalt salg, liter</t>
  </si>
  <si>
    <t>Kategori</t>
  </si>
  <si>
    <t>Januar - juni</t>
  </si>
  <si>
    <t>Endring</t>
  </si>
  <si>
    <t>2022</t>
  </si>
  <si>
    <t>2023</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</si>
  <si>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</si>
  <si>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</si>
  <si>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</si>
  <si>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</si>
  <si>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</si>
  <si>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</si>
  <si>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</si>
  <si>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</si>
  <si>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</si>
  <si>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</si>
  <si>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</si>
  <si>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</si>
  <si>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</si>
  <si>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</si>
  <si>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</si>
  <si>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</si>
  <si>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</si>
  <si>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</si>
  <si>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</si>
  <si>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</si>
  <si>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</si>
  <si>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</si>
  <si>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</si>
  <si>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</si>
  <si>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</si>
  <si>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</si>
  <si>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</si>
  <si>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</si>
  <si>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Fylke</t>
  </si>
  <si>
    <t>Agder</t>
  </si>
  <si>
    <t>Innlandet</t>
  </si>
  <si>
    <t>Møre og Romsdal</t>
  </si>
  <si>
    <t>Nordland</t>
  </si>
  <si>
    <t>Oslo</t>
  </si>
  <si>
    <t>Rogaland</t>
  </si>
  <si>
    <t>Troms og Finnmark</t>
  </si>
  <si>
    <t>Trøndelag</t>
  </si>
  <si>
    <t>Vestfold og Telemark</t>
  </si>
  <si>
    <t>Vestland</t>
  </si>
  <si>
    <t>Viken</t>
  </si>
  <si>
    <t>Kategori/land</t>
  </si>
  <si>
    <t>Italia</t>
  </si>
  <si>
    <t>Spania</t>
  </si>
  <si>
    <t>Frankrike</t>
  </si>
  <si>
    <t>USA</t>
  </si>
  <si>
    <t>Chile</t>
  </si>
  <si>
    <t>Australia</t>
  </si>
  <si>
    <t>Portugal</t>
  </si>
  <si>
    <t>Argentina</t>
  </si>
  <si>
    <t>Sør-Afrika</t>
  </si>
  <si>
    <t>Libanon</t>
  </si>
  <si>
    <t>Tyskland</t>
  </si>
  <si>
    <t>Østerrike</t>
  </si>
  <si>
    <t>Bulgaria</t>
  </si>
  <si>
    <t>New Zealand</t>
  </si>
  <si>
    <t>Hellas</t>
  </si>
  <si>
    <t>Georgia</t>
  </si>
  <si>
    <t>Andre land</t>
  </si>
  <si>
    <t>Ungarn</t>
  </si>
  <si>
    <t>Romania</t>
  </si>
  <si>
    <t>England</t>
  </si>
  <si>
    <t>Norge</t>
  </si>
  <si>
    <t>Sverige</t>
  </si>
  <si>
    <t>Storbritannia</t>
  </si>
  <si>
    <t>Kommune</t>
  </si>
  <si>
    <t>Krødsherad (åpnet 30/3-22)</t>
  </si>
  <si>
    <t>Froland</t>
  </si>
  <si>
    <t>Skien (Gråtenmoen åpnet november 2022)</t>
  </si>
  <si>
    <t>Midtre Gauldal (nabopolet Melhus stengt)</t>
  </si>
  <si>
    <t>Flå</t>
  </si>
  <si>
    <t>Vindafjord</t>
  </si>
  <si>
    <t>Vik</t>
  </si>
  <si>
    <t>Løten</t>
  </si>
  <si>
    <t>Tysvær</t>
  </si>
  <si>
    <t>Notodden</t>
  </si>
  <si>
    <t>Orkland </t>
  </si>
  <si>
    <t>Nordreisa</t>
  </si>
  <si>
    <t>Suldal</t>
  </si>
  <si>
    <t>Vestby</t>
  </si>
  <si>
    <t>Frosta</t>
  </si>
  <si>
    <t>Bardu</t>
  </si>
  <si>
    <t>Kristiansund</t>
  </si>
  <si>
    <t>Tysnes</t>
  </si>
  <si>
    <t>Vardø</t>
  </si>
  <si>
    <t>Sør-Varanger</t>
  </si>
  <si>
    <t>Trondheim</t>
  </si>
  <si>
    <t>Vanylven</t>
  </si>
  <si>
    <t>Hå</t>
  </si>
  <si>
    <t>Åfjord</t>
  </si>
  <si>
    <t>Andøy</t>
  </si>
  <si>
    <t>Guovdageaidnu Kautok</t>
  </si>
  <si>
    <t>Hemsedal</t>
  </si>
  <si>
    <t>Gjerstad</t>
  </si>
  <si>
    <t>Kvinesdal</t>
  </si>
  <si>
    <t>Tjeldsund</t>
  </si>
  <si>
    <t>Senja</t>
  </si>
  <si>
    <t>Grong</t>
  </si>
  <si>
    <t>Surnadal</t>
  </si>
  <si>
    <t>Kvinnherad</t>
  </si>
  <si>
    <t>Strand</t>
  </si>
  <si>
    <t>Stavanger</t>
  </si>
  <si>
    <t>Hadsel</t>
  </si>
  <si>
    <t>Hole</t>
  </si>
  <si>
    <t>Voss</t>
  </si>
  <si>
    <t>Tønsberg</t>
  </si>
  <si>
    <t>Salangen</t>
  </si>
  <si>
    <t>Austevoll</t>
  </si>
  <si>
    <t>Nesna</t>
  </si>
  <si>
    <t>Kvam</t>
  </si>
  <si>
    <t>Volda</t>
  </si>
  <si>
    <t>Lyngdal</t>
  </si>
  <si>
    <t>Sortland</t>
  </si>
  <si>
    <t>Levanger</t>
  </si>
  <si>
    <t>Ulstein</t>
  </si>
  <si>
    <t>Indre Fosen</t>
  </si>
  <si>
    <t>Sykkylven</t>
  </si>
  <si>
    <t>Lødingen</t>
  </si>
  <si>
    <t>Østre Toten</t>
  </si>
  <si>
    <t>Lindesnes</t>
  </si>
  <si>
    <t>Frøya</t>
  </si>
  <si>
    <t>Stryn</t>
  </si>
  <si>
    <t>Oppdal</t>
  </si>
  <si>
    <t>Ringsaker</t>
  </si>
  <si>
    <t>Gloppen</t>
  </si>
  <si>
    <t>Vågå</t>
  </si>
  <si>
    <t>Rauma</t>
  </si>
  <si>
    <t>Fitjar</t>
  </si>
  <si>
    <t>Stange</t>
  </si>
  <si>
    <t>Harstad</t>
  </si>
  <si>
    <t>Stjørdal</t>
  </si>
  <si>
    <t>Øksnes</t>
  </si>
  <si>
    <t>Gjerdrum</t>
  </si>
  <si>
    <t>Sola</t>
  </si>
  <si>
    <t>Stord</t>
  </si>
  <si>
    <t>Sogndal</t>
  </si>
  <si>
    <t>Steinkjer</t>
  </si>
  <si>
    <t>Hustadvika</t>
  </si>
  <si>
    <t>Askvoll</t>
  </si>
  <si>
    <t>Øygarden</t>
  </si>
  <si>
    <t>Kristiansand</t>
  </si>
  <si>
    <t>Røros</t>
  </si>
  <si>
    <t>Ørsta</t>
  </si>
  <si>
    <t>Lom</t>
  </si>
  <si>
    <t>Verdal</t>
  </si>
  <si>
    <t>Narvik</t>
  </si>
  <si>
    <t>Sunndal</t>
  </si>
  <si>
    <t>Sula</t>
  </si>
  <si>
    <t>Vestnes</t>
  </si>
  <si>
    <t>Time</t>
  </si>
  <si>
    <t>Saltdal</t>
  </si>
  <si>
    <t>Enebakk</t>
  </si>
  <si>
    <t>Kinn</t>
  </si>
  <si>
    <t>Ålesund</t>
  </si>
  <si>
    <t>Vestvågøy</t>
  </si>
  <si>
    <t>Sunnfjord</t>
  </si>
  <si>
    <t>Alta</t>
  </si>
  <si>
    <t>Nordkapp</t>
  </si>
  <si>
    <t>Ørland</t>
  </si>
  <si>
    <t>Klepp</t>
  </si>
  <si>
    <t>Askøy</t>
  </si>
  <si>
    <t>Bodø</t>
  </si>
  <si>
    <t>Rana</t>
  </si>
  <si>
    <t>Brønnøy</t>
  </si>
  <si>
    <t>Stranda</t>
  </si>
  <si>
    <t>Smøla</t>
  </si>
  <si>
    <t>Alver</t>
  </si>
  <si>
    <t>Nord-Fron</t>
  </si>
  <si>
    <t>Ullensvang</t>
  </si>
  <si>
    <t>Vestre Toten</t>
  </si>
  <si>
    <t>Målselv</t>
  </si>
  <si>
    <t>Gausdal</t>
  </si>
  <si>
    <t>Ullensaker</t>
  </si>
  <si>
    <t>Tromsø</t>
  </si>
  <si>
    <t>Meløy</t>
  </si>
  <si>
    <t>Risør</t>
  </si>
  <si>
    <t>Flekkefjord</t>
  </si>
  <si>
    <t>Lillehammer</t>
  </si>
  <si>
    <t>Ringerike</t>
  </si>
  <si>
    <t>Heim </t>
  </si>
  <si>
    <t>Luster</t>
  </si>
  <si>
    <t>Herøy (Nordland)</t>
  </si>
  <si>
    <t>Lillesand</t>
  </si>
  <si>
    <t>Farsund</t>
  </si>
  <si>
    <t>Balsfjord</t>
  </si>
  <si>
    <t>Sel</t>
  </si>
  <si>
    <t>Nordre Follo</t>
  </si>
  <si>
    <t>Bergen</t>
  </si>
  <si>
    <t>Kongsberg</t>
  </si>
  <si>
    <t>Selbu</t>
  </si>
  <si>
    <t>Lyngen</t>
  </si>
  <si>
    <t>Namsos </t>
  </si>
  <si>
    <t>Fauske</t>
  </si>
  <si>
    <t>Karmøy</t>
  </si>
  <si>
    <t>Sandefjord</t>
  </si>
  <si>
    <t>Øvre Eiker</t>
  </si>
  <si>
    <t>Osterøy</t>
  </si>
  <si>
    <t>Stor-Elvdal</t>
  </si>
  <si>
    <t>Ål</t>
  </si>
  <si>
    <t>Øyer</t>
  </si>
  <si>
    <t>Holmestrand</t>
  </si>
  <si>
    <t>Vågan</t>
  </si>
  <si>
    <t>Stad</t>
  </si>
  <si>
    <t>Dovre</t>
  </si>
  <si>
    <t>Søndre Land</t>
  </si>
  <si>
    <t>Nesodden</t>
  </si>
  <si>
    <t>Elverum</t>
  </si>
  <si>
    <t>Inderøy</t>
  </si>
  <si>
    <t>Båtsfjord</t>
  </si>
  <si>
    <t>Hvaler</t>
  </si>
  <si>
    <t>Lørenskog</t>
  </si>
  <si>
    <t>Vennesla</t>
  </si>
  <si>
    <t>Asker</t>
  </si>
  <si>
    <t>Åmot</t>
  </si>
  <si>
    <t>Hemnes</t>
  </si>
  <si>
    <t>Nore og Uvdal</t>
  </si>
  <si>
    <t>Sauda</t>
  </si>
  <si>
    <t>Molde</t>
  </si>
  <si>
    <t>Larvik</t>
  </si>
  <si>
    <t>Bjørnafjorden</t>
  </si>
  <si>
    <t>Bamble</t>
  </si>
  <si>
    <t>Gol</t>
  </si>
  <si>
    <t>Vefsn</t>
  </si>
  <si>
    <t>Nittedal</t>
  </si>
  <si>
    <t>Gjesdal</t>
  </si>
  <si>
    <t>Eigersund</t>
  </si>
  <si>
    <t>Færder</t>
  </si>
  <si>
    <t>Nannestad</t>
  </si>
  <si>
    <t>Nærøysund </t>
  </si>
  <si>
    <t>Sør-Aurdal</t>
  </si>
  <si>
    <t>Evje og Hornnes</t>
  </si>
  <si>
    <t>Nord-Aurdal</t>
  </si>
  <si>
    <t>Gran</t>
  </si>
  <si>
    <t>Indre Østfold</t>
  </si>
  <si>
    <t>Horten</t>
  </si>
  <si>
    <t>Averøy</t>
  </si>
  <si>
    <t>Ringebu</t>
  </si>
  <si>
    <t>Bærum</t>
  </si>
  <si>
    <t>Årdal</t>
  </si>
  <si>
    <t>Vadsø</t>
  </si>
  <si>
    <t>Hol</t>
  </si>
  <si>
    <t>Tynset</t>
  </si>
  <si>
    <t>Moss</t>
  </si>
  <si>
    <t>Arendal</t>
  </si>
  <si>
    <t>Gjøvik</t>
  </si>
  <si>
    <t>Alstahaug</t>
  </si>
  <si>
    <t>Lillestrøm</t>
  </si>
  <si>
    <t>Eidsvoll</t>
  </si>
  <si>
    <t>Nes</t>
  </si>
  <si>
    <t>Hammerfest </t>
  </si>
  <si>
    <t>Sør-Odal</t>
  </si>
  <si>
    <t>Drammen</t>
  </si>
  <si>
    <t>Kragerø</t>
  </si>
  <si>
    <t>Grimstad</t>
  </si>
  <si>
    <t>Bømlo</t>
  </si>
  <si>
    <t>Tvedestrand</t>
  </si>
  <si>
    <t>Haugesund</t>
  </si>
  <si>
    <t>Lier</t>
  </si>
  <si>
    <t>Herøy (Møre og Romsd</t>
  </si>
  <si>
    <t>Seljord</t>
  </si>
  <si>
    <t>Sandnes </t>
  </si>
  <si>
    <t>Aurskog-Høland</t>
  </si>
  <si>
    <t>Nordre Land</t>
  </si>
  <si>
    <t>Skjervøy</t>
  </si>
  <si>
    <t>Nesbyen</t>
  </si>
  <si>
    <t>Hamar</t>
  </si>
  <si>
    <t>Hitra </t>
  </si>
  <si>
    <t>Frogn</t>
  </si>
  <si>
    <t>Porsanger Porsángu P</t>
  </si>
  <si>
    <t>Bø</t>
  </si>
  <si>
    <t>Ås</t>
  </si>
  <si>
    <t>Sigdal</t>
  </si>
  <si>
    <t>Bykle</t>
  </si>
  <si>
    <t>Modum</t>
  </si>
  <si>
    <t>Vinje</t>
  </si>
  <si>
    <t>Drangedal</t>
  </si>
  <si>
    <t>Steigen</t>
  </si>
  <si>
    <t>Sarpsborg</t>
  </si>
  <si>
    <t>Åsnes</t>
  </si>
  <si>
    <t>Rakkestad</t>
  </si>
  <si>
    <t>Tinn</t>
  </si>
  <si>
    <t>Øystre Slidre</t>
  </si>
  <si>
    <t>Trysil</t>
  </si>
  <si>
    <t>Høyanger</t>
  </si>
  <si>
    <t>Halden</t>
  </si>
  <si>
    <t>Midt-Telemark</t>
  </si>
  <si>
    <t>Jevnaker</t>
  </si>
  <si>
    <t>Lebesby</t>
  </si>
  <si>
    <t>Etne</t>
  </si>
  <si>
    <t>Fredrikstad</t>
  </si>
  <si>
    <t>Randaberg</t>
  </si>
  <si>
    <t>Kongsvinger</t>
  </si>
  <si>
    <t>Nome</t>
  </si>
  <si>
    <t>Malvik</t>
  </si>
  <si>
    <t>Porsgrunn</t>
  </si>
  <si>
    <t>Melhus (stengt pga kranvelt)</t>
  </si>
  <si>
    <t>Nord-Odal (åpnet våren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</si>
</sst>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
  </numFmts>
  <fonts count="5">
    <font>
      <sz val="10"/>
      <color rgb="FF000000"/>
      <name val="Arial"/>
      <family val="2"/>
    </font>
    <font>
      <sz val="10"/>
      <color rgb="FF000000"/>
      <name val="Arial"/>
      <family val="2"/>
    </font>
    <font>
      <b/>
      <sz val="10"/>
      <color rgb="FF000000"/>
      <name val="Arial"/>
      <family val="2"/>
    </font>
    <font>
      <b/>
      <sz val="10"/>
      <color theme="1"/>
      <name val="Arial"/>
      <family val="2"/>
    </font>
    <font>
      <sz val="8"/>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2" fillId="2" borderId="9" xfId="0" applyFont="1" applyFill="1" applyBorder="1" applyAlignment="1">
      <alignment horizontal="center"/>
    </xf>
    <xf numFmtId="0" fontId="3" fillId="3"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165" fontId="2" fillId="4" borderId="9" xfId="1" applyNumberFormat="1" applyFont="1" applyFill="1" applyBorder="1"/>
    <xf numFmtId="0" fontId="0" fillId="0" borderId="9" xfId="0" applyBorder="1" applyAlignment="1">
      <alignment horizontal="left" indent="1"/>
    </xf>
    <xf numFmtId="164" fontId="0" fillId="0" borderId="9" xfId="0" applyNumberFormat="1" applyBorder="1"/>
    <xf numFmtId="165" fontId="0" fillId="0" borderId="9" xfId="1" applyNumberFormat="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165" fontId="2" fillId="2" borderId="9" xfId="1" applyNumberFormat="1" applyFont="1" applyFill="1" applyBorder="1"/>
    <xf numFmtId="164" fontId="0" fillId="0" borderId="0" xfId="0" applyNumberFormat="1"/>
    <xf numFmtId="9" fontId="0" fillId="0" borderId="0" xfId="1" applyFont="1"/>
    <xf numFmtId="0" fontId="0" fillId="0" borderId="9" xfId="0" applyBorder="1" applyAlignment="1">
      <alignment horizontal="left"/>
    </xf>
    <xf numFmtId="9" fontId="0" fillId="0" borderId="9" xfId="1" applyFont="1" applyBorder="1"/>
    <xf numFmtId="9" fontId="2" fillId="2" borderId="9" xfId="1" applyFont="1" applyFill="1" applyBorder="1"/>
    <xf numFmtId="9" fontId="2" fillId="4" borderId="9" xfId="1" applyFont="1" applyFill="1" applyBorder="1"/>
    <xf numFmtId="0" fontId="1" fillId="0" borderId="9" xfId="0" applyFont="1" applyBorder="1" applyAlignment="1">
      <alignment horizontal="left" indent="1"/>
    </xf>
    <xf numFmtId="0" fontId="3" fillId="0" borderId="9" xfId="0" applyFont="1" applyBorder="1" applyAlignment="1">
      <alignment horizontal="left"/>
    </xf>
    <xf numFmtId="164" fontId="3" fillId="0" borderId="9" xfId="0" applyNumberFormat="1" applyFont="1" applyBorder="1"/>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3" borderId="9" xfId="0" applyFont="1" applyFill="1" applyBorder="1" applyAlignment="1">
      <alignment horizontal="center" vertic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A22A-22CA-4C18-A083-5FBE2E92EDDF}">
  <dimension ref="A1:E134"/>
  <sheetViews>
    <sheetView tabSelected="1" workbookViewId="0">
      <selection sqref="A1:E9"/>
    </sheetView>
  </sheetViews>
  <sheetFormatPr defaultColWidth="11.42578125" defaultRowHeight="12.6"/>
  <cols>
    <col min="1" max="1" width="25.28515625" bestFit="1" customWidth="1"/>
    <col min="2" max="2" width="15.85546875" customWidth="1"/>
    <col min="3" max="3" width="13.85546875" customWidth="1"/>
  </cols>
  <sheetData>
    <row r="1" spans="1:5">
      <c r="A1" s="24" t="s">
        <v>0</v>
      </c>
      <c r="B1" s="25"/>
      <c r="C1" s="25"/>
      <c r="D1" s="25"/>
      <c r="E1" s="26"/>
    </row>
    <row r="2" spans="1:5">
      <c r="A2" s="27"/>
      <c r="B2" s="28"/>
      <c r="C2" s="28"/>
      <c r="D2" s="28"/>
      <c r="E2" s="29"/>
    </row>
    <row r="3" spans="1:5">
      <c r="A3" s="27"/>
      <c r="B3" s="28"/>
      <c r="C3" s="28"/>
      <c r="D3" s="28"/>
      <c r="E3" s="29"/>
    </row>
    <row r="4" spans="1:5">
      <c r="A4" s="27"/>
      <c r="B4" s="28"/>
      <c r="C4" s="28"/>
      <c r="D4" s="28"/>
      <c r="E4" s="29"/>
    </row>
    <row r="5" spans="1:5">
      <c r="A5" s="27"/>
      <c r="B5" s="28"/>
      <c r="C5" s="28"/>
      <c r="D5" s="28"/>
      <c r="E5" s="29"/>
    </row>
    <row r="6" spans="1:5">
      <c r="A6" s="27"/>
      <c r="B6" s="28"/>
      <c r="C6" s="28"/>
      <c r="D6" s="28"/>
      <c r="E6" s="29"/>
    </row>
    <row r="7" spans="1:5">
      <c r="A7" s="27"/>
      <c r="B7" s="28"/>
      <c r="C7" s="28"/>
      <c r="D7" s="28"/>
      <c r="E7" s="29"/>
    </row>
    <row r="8" spans="1:5">
      <c r="A8" s="27"/>
      <c r="B8" s="28"/>
      <c r="C8" s="28"/>
      <c r="D8" s="28"/>
      <c r="E8" s="29"/>
    </row>
    <row r="9" spans="1:5" ht="12.95" thickBot="1">
      <c r="A9" s="30"/>
      <c r="B9" s="31"/>
      <c r="C9" s="31"/>
      <c r="D9" s="31"/>
      <c r="E9" s="32"/>
    </row>
    <row r="13" spans="1:5" ht="12.95">
      <c r="A13" s="23" t="s">
        <v>1</v>
      </c>
      <c r="B13" s="23"/>
      <c r="C13" s="23"/>
      <c r="D13" s="23"/>
      <c r="E13" s="23"/>
    </row>
    <row r="14" spans="1:5" ht="12.95">
      <c r="A14" s="33" t="s">
        <v>2</v>
      </c>
      <c r="B14" s="23" t="s">
        <v>3</v>
      </c>
      <c r="C14" s="23"/>
      <c r="D14" s="23" t="s">
        <v>4</v>
      </c>
      <c r="E14" s="23"/>
    </row>
    <row r="15" spans="1:5" ht="12.95">
      <c r="A15" s="33"/>
      <c r="B15" s="2" t="s">
        <v>5</v>
      </c>
      <c r="C15" s="2" t="s">
        <v>6</v>
      </c>
      <c r="D15" s="1" t="s">
        <v>7</v>
      </c>
      <c r="E15" s="1" t="s">
        <v>8</v>
      </c>
    </row>
    <row r="16" spans="1:5" ht="12.95">
      <c r="A16" s="3" t="s">
        <v>9</v>
      </c>
      <c r="B16" s="4">
        <v>38206137.541000001</v>
      </c>
      <c r="C16" s="4">
        <v>37522065.467999995</v>
      </c>
      <c r="D16" s="5">
        <f>C16-B16</f>
        <v>-684072.07300000638</v>
      </c>
      <c r="E16" s="6">
        <f>D16/B16</f>
        <v>-1.7904769155633982E-2</v>
      </c>
    </row>
    <row r="17" spans="1:5">
      <c r="A17" s="7" t="s">
        <v>10</v>
      </c>
      <c r="B17" s="8">
        <v>20433330.110999994</v>
      </c>
      <c r="C17" s="8">
        <v>18944993.912999995</v>
      </c>
      <c r="D17" s="8">
        <f t="shared" ref="D17:D80" si="0">C17-B17</f>
        <v>-1488336.1979999989</v>
      </c>
      <c r="E17" s="9">
        <f t="shared" ref="E17:E80" si="1">D17/B17</f>
        <v>-7.2838650866741211E-2</v>
      </c>
    </row>
    <row r="18" spans="1:5">
      <c r="A18" s="7" t="s">
        <v>11</v>
      </c>
      <c r="B18" s="8">
        <v>11424186.037000002</v>
      </c>
      <c r="C18" s="8">
        <v>11953912.876</v>
      </c>
      <c r="D18" s="8">
        <f t="shared" si="0"/>
        <v>529726.83899999782</v>
      </c>
      <c r="E18" s="9">
        <f t="shared" si="1"/>
        <v>4.636889116514286E-2</v>
      </c>
    </row>
    <row r="19" spans="1:5">
      <c r="A19" s="7" t="s">
        <v>12</v>
      </c>
      <c r="B19" s="8">
        <v>3327961.8500000034</v>
      </c>
      <c r="C19" s="8">
        <v>3404826.9000000004</v>
      </c>
      <c r="D19" s="8">
        <f t="shared" si="0"/>
        <v>76865.04999999702</v>
      </c>
      <c r="E19" s="9">
        <f t="shared" si="1"/>
        <v>2.309673411670778E-2</v>
      </c>
    </row>
    <row r="20" spans="1:5">
      <c r="A20" s="7" t="s">
        <v>13</v>
      </c>
      <c r="B20" s="8">
        <v>2158200.720999999</v>
      </c>
      <c r="C20" s="8">
        <v>2325866.9519999982</v>
      </c>
      <c r="D20" s="8">
        <f t="shared" si="0"/>
        <v>167666.23099999921</v>
      </c>
      <c r="E20" s="9">
        <f t="shared" si="1"/>
        <v>7.7687969134914991E-2</v>
      </c>
    </row>
    <row r="21" spans="1:5">
      <c r="A21" s="7" t="s">
        <v>14</v>
      </c>
      <c r="B21" s="8">
        <v>406962.6</v>
      </c>
      <c r="C21" s="8">
        <v>422843.2000000003</v>
      </c>
      <c r="D21" s="8">
        <f t="shared" si="0"/>
        <v>15880.600000000326</v>
      </c>
      <c r="E21" s="9">
        <f t="shared" si="1"/>
        <v>3.9022259047883825E-2</v>
      </c>
    </row>
    <row r="22" spans="1:5">
      <c r="A22" s="7" t="s">
        <v>15</v>
      </c>
      <c r="B22" s="8">
        <v>301478.39699999976</v>
      </c>
      <c r="C22" s="8">
        <v>296672.06199999992</v>
      </c>
      <c r="D22" s="8">
        <f t="shared" si="0"/>
        <v>-4806.3349999998463</v>
      </c>
      <c r="E22" s="9">
        <f t="shared" si="1"/>
        <v>-1.5942551930179759E-2</v>
      </c>
    </row>
    <row r="23" spans="1:5">
      <c r="A23" s="7" t="s">
        <v>16</v>
      </c>
      <c r="B23" s="8">
        <v>149871.90000000017</v>
      </c>
      <c r="C23" s="8">
        <v>168056.33999999988</v>
      </c>
      <c r="D23" s="8">
        <f t="shared" si="0"/>
        <v>18184.439999999711</v>
      </c>
      <c r="E23" s="9">
        <f t="shared" si="1"/>
        <v>0.12133321856865557</v>
      </c>
    </row>
    <row r="24" spans="1:5">
      <c r="A24" s="7" t="s">
        <v>17</v>
      </c>
      <c r="B24" s="8">
        <v>4139.9249999999975</v>
      </c>
      <c r="C24" s="8">
        <v>4893.2249999999976</v>
      </c>
      <c r="D24" s="8">
        <f t="shared" si="0"/>
        <v>753.30000000000018</v>
      </c>
      <c r="E24" s="9">
        <f t="shared" si="1"/>
        <v>0.18195981811264714</v>
      </c>
    </row>
    <row r="25" spans="1:5" ht="12.95">
      <c r="A25" s="3" t="s">
        <v>18</v>
      </c>
      <c r="B25" s="4">
        <v>6371437.4939999981</v>
      </c>
      <c r="C25" s="4">
        <v>5974846.9510000013</v>
      </c>
      <c r="D25" s="5">
        <f t="shared" si="0"/>
        <v>-396590.5429999968</v>
      </c>
      <c r="E25" s="6">
        <f t="shared" si="1"/>
        <v>-6.2245065320575978E-2</v>
      </c>
    </row>
    <row r="26" spans="1:5">
      <c r="A26" s="7" t="s">
        <v>19</v>
      </c>
      <c r="B26" s="8">
        <v>1800190.7099999962</v>
      </c>
      <c r="C26" s="8">
        <v>1706769.9199999995</v>
      </c>
      <c r="D26" s="8">
        <f t="shared" si="0"/>
        <v>-93420.789999996778</v>
      </c>
      <c r="E26" s="9">
        <f t="shared" si="1"/>
        <v>-5.1894940619928526E-2</v>
      </c>
    </row>
    <row r="27" spans="1:5">
      <c r="A27" s="7" t="s">
        <v>20</v>
      </c>
      <c r="B27" s="8">
        <v>858850.81000000029</v>
      </c>
      <c r="C27" s="8">
        <v>830091.99999999988</v>
      </c>
      <c r="D27" s="8">
        <f t="shared" si="0"/>
        <v>-28758.810000000405</v>
      </c>
      <c r="E27" s="9">
        <f t="shared" si="1"/>
        <v>-3.3485221956069872E-2</v>
      </c>
    </row>
    <row r="28" spans="1:5">
      <c r="A28" s="7" t="s">
        <v>21</v>
      </c>
      <c r="B28" s="8">
        <v>814194.29999999993</v>
      </c>
      <c r="C28" s="8">
        <v>767271.79999999842</v>
      </c>
      <c r="D28" s="8">
        <f t="shared" si="0"/>
        <v>-46922.500000001513</v>
      </c>
      <c r="E28" s="9">
        <f t="shared" si="1"/>
        <v>-5.7630592599335957E-2</v>
      </c>
    </row>
    <row r="29" spans="1:5">
      <c r="A29" s="7" t="s">
        <v>22</v>
      </c>
      <c r="B29" s="8">
        <v>639079.94999999949</v>
      </c>
      <c r="C29" s="8">
        <v>554936.65000000049</v>
      </c>
      <c r="D29" s="8">
        <f t="shared" si="0"/>
        <v>-84143.299999998999</v>
      </c>
      <c r="E29" s="9">
        <f t="shared" si="1"/>
        <v>-0.13166318236082836</v>
      </c>
    </row>
    <row r="30" spans="1:5">
      <c r="A30" s="7" t="s">
        <v>23</v>
      </c>
      <c r="B30" s="8">
        <v>566192.54999999993</v>
      </c>
      <c r="C30" s="8">
        <v>530730.62000000046</v>
      </c>
      <c r="D30" s="8">
        <f t="shared" si="0"/>
        <v>-35461.929999999469</v>
      </c>
      <c r="E30" s="9">
        <f t="shared" si="1"/>
        <v>-6.263227942508158E-2</v>
      </c>
    </row>
    <row r="31" spans="1:5">
      <c r="A31" s="7" t="s">
        <v>24</v>
      </c>
      <c r="B31" s="8">
        <v>535273.32400000049</v>
      </c>
      <c r="C31" s="8">
        <v>511105.70100000198</v>
      </c>
      <c r="D31" s="8">
        <f t="shared" si="0"/>
        <v>-24167.622999998508</v>
      </c>
      <c r="E31" s="9">
        <f t="shared" si="1"/>
        <v>-4.5150060569800574E-2</v>
      </c>
    </row>
    <row r="32" spans="1:5">
      <c r="A32" s="7" t="s">
        <v>25</v>
      </c>
      <c r="B32" s="8">
        <v>451514.58000000182</v>
      </c>
      <c r="C32" s="8">
        <v>416683.08000000066</v>
      </c>
      <c r="D32" s="8">
        <f t="shared" si="0"/>
        <v>-34831.500000001164</v>
      </c>
      <c r="E32" s="9">
        <f t="shared" si="1"/>
        <v>-7.7143688250335185E-2</v>
      </c>
    </row>
    <row r="33" spans="1:5">
      <c r="A33" s="7" t="s">
        <v>26</v>
      </c>
      <c r="B33" s="8">
        <v>377688.96000000031</v>
      </c>
      <c r="C33" s="8">
        <v>350762.37000000023</v>
      </c>
      <c r="D33" s="8">
        <f t="shared" si="0"/>
        <v>-26926.590000000084</v>
      </c>
      <c r="E33" s="9">
        <f t="shared" si="1"/>
        <v>-7.1293029057561172E-2</v>
      </c>
    </row>
    <row r="34" spans="1:5">
      <c r="A34" s="7" t="s">
        <v>27</v>
      </c>
      <c r="B34" s="8">
        <v>162683.60000000006</v>
      </c>
      <c r="C34" s="8">
        <v>157288.30000000013</v>
      </c>
      <c r="D34" s="8">
        <f t="shared" si="0"/>
        <v>-5395.2999999999302</v>
      </c>
      <c r="E34" s="9">
        <f t="shared" si="1"/>
        <v>-3.3164375511729072E-2</v>
      </c>
    </row>
    <row r="35" spans="1:5">
      <c r="A35" s="7" t="s">
        <v>28</v>
      </c>
      <c r="B35" s="8">
        <v>115180.9499999993</v>
      </c>
      <c r="C35" s="8">
        <v>105436.14999999944</v>
      </c>
      <c r="D35" s="8">
        <f t="shared" si="0"/>
        <v>-9744.7999999998574</v>
      </c>
      <c r="E35" s="9">
        <f t="shared" si="1"/>
        <v>-8.4604268327357235E-2</v>
      </c>
    </row>
    <row r="36" spans="1:5">
      <c r="A36" s="7" t="s">
        <v>29</v>
      </c>
      <c r="B36" s="8">
        <v>44890.260000000009</v>
      </c>
      <c r="C36" s="8">
        <v>38908.859999999993</v>
      </c>
      <c r="D36" s="8">
        <f t="shared" si="0"/>
        <v>-5981.400000000016</v>
      </c>
      <c r="E36" s="9">
        <f t="shared" si="1"/>
        <v>-0.13324493999366488</v>
      </c>
    </row>
    <row r="37" spans="1:5">
      <c r="A37" s="7" t="s">
        <v>30</v>
      </c>
      <c r="B37" s="8">
        <v>5697.5000000000027</v>
      </c>
      <c r="C37" s="8">
        <v>4861.4999999999982</v>
      </c>
      <c r="D37" s="8">
        <f t="shared" si="0"/>
        <v>-836.00000000000455</v>
      </c>
      <c r="E37" s="9">
        <f t="shared" si="1"/>
        <v>-0.14673102237823679</v>
      </c>
    </row>
    <row r="38" spans="1:5" ht="12.95">
      <c r="A38" s="3" t="s">
        <v>31</v>
      </c>
      <c r="B38" s="4">
        <v>1430728.2050000029</v>
      </c>
      <c r="C38" s="4">
        <v>1411098.6229999973</v>
      </c>
      <c r="D38" s="5">
        <f t="shared" si="0"/>
        <v>-19629.582000005525</v>
      </c>
      <c r="E38" s="6">
        <f t="shared" si="1"/>
        <v>-1.3719993728651967E-2</v>
      </c>
    </row>
    <row r="39" spans="1:5" ht="12.95">
      <c r="A39" s="3" t="s">
        <v>32</v>
      </c>
      <c r="B39" s="4">
        <v>405464.17500000016</v>
      </c>
      <c r="C39" s="4">
        <v>488032.12000000052</v>
      </c>
      <c r="D39" s="5">
        <f t="shared" si="0"/>
        <v>82567.945000000356</v>
      </c>
      <c r="E39" s="6">
        <f t="shared" si="1"/>
        <v>0.20363807727279562</v>
      </c>
    </row>
    <row r="40" spans="1:5" ht="12.95">
      <c r="A40" s="3" t="s">
        <v>33</v>
      </c>
      <c r="B40" s="4">
        <v>225050.09999999998</v>
      </c>
      <c r="C40" s="4">
        <v>211981.17500000002</v>
      </c>
      <c r="D40" s="5">
        <f t="shared" si="0"/>
        <v>-13068.924999999959</v>
      </c>
      <c r="E40" s="6">
        <f t="shared" si="1"/>
        <v>-5.8071180594898471E-2</v>
      </c>
    </row>
    <row r="41" spans="1:5" ht="12.95">
      <c r="A41" s="10" t="s">
        <v>34</v>
      </c>
      <c r="B41" s="11">
        <v>46638817.515000001</v>
      </c>
      <c r="C41" s="11">
        <v>45608024.336999997</v>
      </c>
      <c r="D41" s="12">
        <f t="shared" si="0"/>
        <v>-1030793.1780000031</v>
      </c>
      <c r="E41" s="13">
        <f t="shared" si="1"/>
        <v>-2.2101614769038234E-2</v>
      </c>
    </row>
    <row r="42" spans="1:5">
      <c r="D42" s="14"/>
      <c r="E42" s="15"/>
    </row>
    <row r="43" spans="1:5">
      <c r="D43" s="14"/>
      <c r="E43" s="15"/>
    </row>
    <row r="44" spans="1:5">
      <c r="D44" s="14"/>
      <c r="E44" s="15"/>
    </row>
    <row r="45" spans="1:5" ht="12.95">
      <c r="A45" s="23" t="s">
        <v>1</v>
      </c>
      <c r="B45" s="23"/>
      <c r="C45" s="23"/>
      <c r="D45" s="23"/>
      <c r="E45" s="23"/>
    </row>
    <row r="46" spans="1:5" ht="12.95">
      <c r="A46" s="33" t="s">
        <v>35</v>
      </c>
      <c r="B46" s="23" t="s">
        <v>3</v>
      </c>
      <c r="C46" s="23"/>
      <c r="D46" s="23" t="s">
        <v>4</v>
      </c>
      <c r="E46" s="23"/>
    </row>
    <row r="47" spans="1:5" ht="12.95">
      <c r="A47" s="33"/>
      <c r="B47" s="2" t="s">
        <v>5</v>
      </c>
      <c r="C47" s="2" t="s">
        <v>6</v>
      </c>
      <c r="D47" s="1" t="s">
        <v>7</v>
      </c>
      <c r="E47" s="1" t="s">
        <v>8</v>
      </c>
    </row>
    <row r="48" spans="1:5">
      <c r="A48" s="16" t="s">
        <v>36</v>
      </c>
      <c r="B48" s="8">
        <v>2455518.6130000036</v>
      </c>
      <c r="C48" s="8">
        <v>2440351.9339999999</v>
      </c>
      <c r="D48" s="8">
        <f t="shared" si="0"/>
        <v>-15166.679000003729</v>
      </c>
      <c r="E48" s="17">
        <f t="shared" si="1"/>
        <v>-6.1765685341207827E-3</v>
      </c>
    </row>
    <row r="49" spans="1:5">
      <c r="A49" s="16" t="s">
        <v>37</v>
      </c>
      <c r="B49" s="8">
        <v>3187099.0740000079</v>
      </c>
      <c r="C49" s="8">
        <v>3082851.8460000041</v>
      </c>
      <c r="D49" s="8">
        <f t="shared" si="0"/>
        <v>-104247.22800000384</v>
      </c>
      <c r="E49" s="17">
        <f t="shared" si="1"/>
        <v>-3.2709126882951613E-2</v>
      </c>
    </row>
    <row r="50" spans="1:5">
      <c r="A50" s="16" t="s">
        <v>38</v>
      </c>
      <c r="B50" s="8">
        <v>2022710.017999996</v>
      </c>
      <c r="C50" s="8">
        <v>2014441.5789999943</v>
      </c>
      <c r="D50" s="8">
        <f t="shared" si="0"/>
        <v>-8268.4390000016429</v>
      </c>
      <c r="E50" s="17">
        <f t="shared" si="1"/>
        <v>-4.087802466206829E-3</v>
      </c>
    </row>
    <row r="51" spans="1:5">
      <c r="A51" s="16" t="s">
        <v>39</v>
      </c>
      <c r="B51" s="8">
        <v>2200206.1760000018</v>
      </c>
      <c r="C51" s="8">
        <v>2169420.8039999977</v>
      </c>
      <c r="D51" s="8">
        <f t="shared" si="0"/>
        <v>-30785.372000004165</v>
      </c>
      <c r="E51" s="17">
        <f t="shared" si="1"/>
        <v>-1.3992039626019184E-2</v>
      </c>
    </row>
    <row r="52" spans="1:5">
      <c r="A52" s="16" t="s">
        <v>40</v>
      </c>
      <c r="B52" s="8">
        <v>7086195.7180000246</v>
      </c>
      <c r="C52" s="8">
        <v>6926440.6390000135</v>
      </c>
      <c r="D52" s="8">
        <f t="shared" si="0"/>
        <v>-159755.07900001109</v>
      </c>
      <c r="E52" s="17">
        <f t="shared" si="1"/>
        <v>-2.2544547929181334E-2</v>
      </c>
    </row>
    <row r="53" spans="1:5">
      <c r="A53" s="16" t="s">
        <v>41</v>
      </c>
      <c r="B53" s="8">
        <v>3929055.3960000048</v>
      </c>
      <c r="C53" s="8">
        <v>3863748.5160000101</v>
      </c>
      <c r="D53" s="8">
        <f t="shared" si="0"/>
        <v>-65306.879999994766</v>
      </c>
      <c r="E53" s="17">
        <f t="shared" si="1"/>
        <v>-1.6621521820863298E-2</v>
      </c>
    </row>
    <row r="54" spans="1:5">
      <c r="A54" s="16" t="s">
        <v>42</v>
      </c>
      <c r="B54" s="8">
        <v>2148431.7879999974</v>
      </c>
      <c r="C54" s="8">
        <v>2126919.3729999983</v>
      </c>
      <c r="D54" s="8">
        <f t="shared" si="0"/>
        <v>-21512.414999999106</v>
      </c>
      <c r="E54" s="17">
        <f t="shared" si="1"/>
        <v>-1.001307796698786E-2</v>
      </c>
    </row>
    <row r="55" spans="1:5">
      <c r="A55" s="16" t="s">
        <v>43</v>
      </c>
      <c r="B55" s="8">
        <v>3907057.8940000059</v>
      </c>
      <c r="C55" s="8">
        <v>3844707.069000015</v>
      </c>
      <c r="D55" s="8">
        <f t="shared" si="0"/>
        <v>-62350.824999990873</v>
      </c>
      <c r="E55" s="17">
        <f t="shared" si="1"/>
        <v>-1.5958510647037467E-2</v>
      </c>
    </row>
    <row r="56" spans="1:5">
      <c r="A56" s="16" t="s">
        <v>44</v>
      </c>
      <c r="B56" s="8">
        <v>3861056.4510000139</v>
      </c>
      <c r="C56" s="8">
        <v>3797229.4300000109</v>
      </c>
      <c r="D56" s="8">
        <f t="shared" si="0"/>
        <v>-63827.021000002977</v>
      </c>
      <c r="E56" s="17">
        <f t="shared" si="1"/>
        <v>-1.6530973273771166E-2</v>
      </c>
    </row>
    <row r="57" spans="1:5">
      <c r="A57" s="16" t="s">
        <v>45</v>
      </c>
      <c r="B57" s="8">
        <v>5144765.2830000129</v>
      </c>
      <c r="C57" s="8">
        <v>5060791.790000014</v>
      </c>
      <c r="D57" s="8">
        <f t="shared" si="0"/>
        <v>-83973.492999998853</v>
      </c>
      <c r="E57" s="17">
        <f t="shared" si="1"/>
        <v>-1.632212324194356E-2</v>
      </c>
    </row>
    <row r="58" spans="1:5">
      <c r="A58" s="16" t="s">
        <v>46</v>
      </c>
      <c r="B58" s="8">
        <v>10696721.104000013</v>
      </c>
      <c r="C58" s="8">
        <v>10281121.356999999</v>
      </c>
      <c r="D58" s="8">
        <f t="shared" si="0"/>
        <v>-415599.74700001441</v>
      </c>
      <c r="E58" s="17">
        <f t="shared" si="1"/>
        <v>-3.8853003921416808E-2</v>
      </c>
    </row>
    <row r="59" spans="1:5" ht="12.95">
      <c r="A59" s="10" t="s">
        <v>34</v>
      </c>
      <c r="B59" s="11">
        <v>46638817.515000075</v>
      </c>
      <c r="C59" s="11">
        <v>45608024.337000065</v>
      </c>
      <c r="D59" s="12">
        <f t="shared" si="0"/>
        <v>-1030793.1780000106</v>
      </c>
      <c r="E59" s="18">
        <f t="shared" si="1"/>
        <v>-2.2101614769038359E-2</v>
      </c>
    </row>
    <row r="60" spans="1:5">
      <c r="D60" s="14"/>
      <c r="E60" s="15"/>
    </row>
    <row r="61" spans="1:5">
      <c r="D61" s="14"/>
      <c r="E61" s="15"/>
    </row>
    <row r="62" spans="1:5">
      <c r="D62" s="14"/>
      <c r="E62" s="15"/>
    </row>
    <row r="63" spans="1:5">
      <c r="D63" s="14"/>
      <c r="E63" s="15"/>
    </row>
    <row r="64" spans="1:5" ht="12.95">
      <c r="A64" s="23" t="s">
        <v>1</v>
      </c>
      <c r="B64" s="23"/>
      <c r="C64" s="23"/>
      <c r="D64" s="23"/>
      <c r="E64" s="23"/>
    </row>
    <row r="65" spans="1:5" ht="12.95">
      <c r="A65" s="33" t="s">
        <v>47</v>
      </c>
      <c r="B65" s="23" t="s">
        <v>3</v>
      </c>
      <c r="C65" s="23"/>
      <c r="D65" s="23" t="s">
        <v>4</v>
      </c>
      <c r="E65" s="23"/>
    </row>
    <row r="66" spans="1:5" ht="12.95">
      <c r="A66" s="33"/>
      <c r="B66" s="2" t="s">
        <v>5</v>
      </c>
      <c r="C66" s="2" t="s">
        <v>6</v>
      </c>
      <c r="D66" s="1" t="s">
        <v>7</v>
      </c>
      <c r="E66" s="1" t="s">
        <v>8</v>
      </c>
    </row>
    <row r="67" spans="1:5" ht="12.95">
      <c r="A67" s="3" t="s">
        <v>10</v>
      </c>
      <c r="B67" s="4">
        <v>20433330.111000001</v>
      </c>
      <c r="C67" s="4">
        <v>18944993.913000003</v>
      </c>
      <c r="D67" s="5">
        <f t="shared" si="0"/>
        <v>-1488336.1979999989</v>
      </c>
      <c r="E67" s="19">
        <f t="shared" si="1"/>
        <v>-7.2838650866741184E-2</v>
      </c>
    </row>
    <row r="68" spans="1:5">
      <c r="A68" s="7" t="s">
        <v>48</v>
      </c>
      <c r="B68" s="8">
        <v>7210624.1419999981</v>
      </c>
      <c r="C68" s="8">
        <v>6482965.1959999995</v>
      </c>
      <c r="D68" s="8">
        <f t="shared" si="0"/>
        <v>-727658.9459999986</v>
      </c>
      <c r="E68" s="17">
        <f t="shared" si="1"/>
        <v>-0.10091483506421806</v>
      </c>
    </row>
    <row r="69" spans="1:5">
      <c r="A69" s="7" t="s">
        <v>49</v>
      </c>
      <c r="B69" s="8">
        <v>2741834.8739999998</v>
      </c>
      <c r="C69" s="8">
        <v>2646816.6819999996</v>
      </c>
      <c r="D69" s="8">
        <f t="shared" si="0"/>
        <v>-95018.192000000272</v>
      </c>
      <c r="E69" s="17">
        <f t="shared" si="1"/>
        <v>-3.4654965147985155E-2</v>
      </c>
    </row>
    <row r="70" spans="1:5">
      <c r="A70" s="7" t="s">
        <v>50</v>
      </c>
      <c r="B70" s="8">
        <v>2822047.3990000007</v>
      </c>
      <c r="C70" s="8">
        <v>2634072.6389999995</v>
      </c>
      <c r="D70" s="8">
        <f t="shared" si="0"/>
        <v>-187974.76000000117</v>
      </c>
      <c r="E70" s="17">
        <f t="shared" si="1"/>
        <v>-6.6609356053555474E-2</v>
      </c>
    </row>
    <row r="71" spans="1:5">
      <c r="A71" s="7" t="s">
        <v>51</v>
      </c>
      <c r="B71" s="8">
        <v>1948450.25</v>
      </c>
      <c r="C71" s="8">
        <v>1816903.875</v>
      </c>
      <c r="D71" s="8">
        <f t="shared" si="0"/>
        <v>-131546.375</v>
      </c>
      <c r="E71" s="17">
        <f t="shared" si="1"/>
        <v>-6.7513335277613579E-2</v>
      </c>
    </row>
    <row r="72" spans="1:5">
      <c r="A72" s="7" t="s">
        <v>52</v>
      </c>
      <c r="B72" s="8">
        <v>1606041.25</v>
      </c>
      <c r="C72" s="8">
        <v>1516756.25</v>
      </c>
      <c r="D72" s="8">
        <f t="shared" si="0"/>
        <v>-89285</v>
      </c>
      <c r="E72" s="17">
        <f t="shared" si="1"/>
        <v>-5.5593217172971117E-2</v>
      </c>
    </row>
    <row r="73" spans="1:5">
      <c r="A73" s="7" t="s">
        <v>53</v>
      </c>
      <c r="B73" s="8">
        <v>1494903.375</v>
      </c>
      <c r="C73" s="8">
        <v>1372834.25</v>
      </c>
      <c r="D73" s="8">
        <f t="shared" si="0"/>
        <v>-122069.125</v>
      </c>
      <c r="E73" s="17">
        <f t="shared" si="1"/>
        <v>-8.1656866284083404E-2</v>
      </c>
    </row>
    <row r="74" spans="1:5">
      <c r="A74" s="7" t="s">
        <v>54</v>
      </c>
      <c r="B74" s="8">
        <v>1298057.2</v>
      </c>
      <c r="C74" s="8">
        <v>1159458.3999999999</v>
      </c>
      <c r="D74" s="8">
        <f t="shared" si="0"/>
        <v>-138598.80000000005</v>
      </c>
      <c r="E74" s="17">
        <f t="shared" si="1"/>
        <v>-0.10677403122142849</v>
      </c>
    </row>
    <row r="75" spans="1:5">
      <c r="A75" s="7" t="s">
        <v>55</v>
      </c>
      <c r="B75" s="8">
        <v>439929</v>
      </c>
      <c r="C75" s="8">
        <v>369199.625</v>
      </c>
      <c r="D75" s="8">
        <f t="shared" si="0"/>
        <v>-70729.375</v>
      </c>
      <c r="E75" s="17">
        <f t="shared" si="1"/>
        <v>-0.16077452270707318</v>
      </c>
    </row>
    <row r="76" spans="1:5">
      <c r="A76" s="7" t="s">
        <v>56</v>
      </c>
      <c r="B76" s="8">
        <v>347207.375</v>
      </c>
      <c r="C76" s="8">
        <v>351057</v>
      </c>
      <c r="D76" s="8">
        <f t="shared" si="0"/>
        <v>3849.625</v>
      </c>
      <c r="E76" s="17">
        <f t="shared" si="1"/>
        <v>1.1087394096971586E-2</v>
      </c>
    </row>
    <row r="77" spans="1:5">
      <c r="A77" s="7" t="s">
        <v>57</v>
      </c>
      <c r="B77" s="8">
        <v>160411.875</v>
      </c>
      <c r="C77" s="8">
        <v>170244</v>
      </c>
      <c r="D77" s="8">
        <f t="shared" si="0"/>
        <v>9832.125</v>
      </c>
      <c r="E77" s="17">
        <f t="shared" si="1"/>
        <v>6.1292999661028837E-2</v>
      </c>
    </row>
    <row r="78" spans="1:5">
      <c r="A78" s="7" t="s">
        <v>58</v>
      </c>
      <c r="B78" s="8">
        <v>118074.25</v>
      </c>
      <c r="C78" s="8">
        <v>137860.5</v>
      </c>
      <c r="D78" s="8">
        <f t="shared" si="0"/>
        <v>19786.25</v>
      </c>
      <c r="E78" s="17">
        <f t="shared" si="1"/>
        <v>0.16757464053339319</v>
      </c>
    </row>
    <row r="79" spans="1:5">
      <c r="A79" s="7" t="s">
        <v>59</v>
      </c>
      <c r="B79" s="8">
        <v>110892.375</v>
      </c>
      <c r="C79" s="8">
        <v>82323.75</v>
      </c>
      <c r="D79" s="8">
        <f t="shared" si="0"/>
        <v>-28568.625</v>
      </c>
      <c r="E79" s="17">
        <f t="shared" si="1"/>
        <v>-0.2576247916053741</v>
      </c>
    </row>
    <row r="80" spans="1:5">
      <c r="A80" s="7" t="s">
        <v>60</v>
      </c>
      <c r="B80" s="8">
        <v>659.25</v>
      </c>
      <c r="C80" s="8">
        <v>71546.25</v>
      </c>
      <c r="D80" s="8">
        <f t="shared" si="0"/>
        <v>70887</v>
      </c>
      <c r="E80" s="17">
        <f t="shared" si="1"/>
        <v>107.52673492605233</v>
      </c>
    </row>
    <row r="81" spans="1:5">
      <c r="A81" s="7" t="s">
        <v>61</v>
      </c>
      <c r="B81" s="8">
        <v>50641.25</v>
      </c>
      <c r="C81" s="8">
        <v>47436.75</v>
      </c>
      <c r="D81" s="8">
        <f t="shared" ref="D81:D134" si="2">C81-B81</f>
        <v>-3204.5</v>
      </c>
      <c r="E81" s="17">
        <f t="shared" ref="E81:E134" si="3">D81/B81</f>
        <v>-6.3278453829634929E-2</v>
      </c>
    </row>
    <row r="82" spans="1:5">
      <c r="A82" s="7" t="s">
        <v>62</v>
      </c>
      <c r="B82" s="8">
        <v>47560.5</v>
      </c>
      <c r="C82" s="8">
        <v>41674.5</v>
      </c>
      <c r="D82" s="8">
        <f t="shared" si="2"/>
        <v>-5886</v>
      </c>
      <c r="E82" s="17">
        <f t="shared" si="3"/>
        <v>-0.12375816065852967</v>
      </c>
    </row>
    <row r="83" spans="1:5">
      <c r="A83" s="7" t="s">
        <v>63</v>
      </c>
      <c r="B83" s="8">
        <v>12478.5</v>
      </c>
      <c r="C83" s="8">
        <v>27516.75</v>
      </c>
      <c r="D83" s="8">
        <f t="shared" si="2"/>
        <v>15038.25</v>
      </c>
      <c r="E83" s="17">
        <f t="shared" si="3"/>
        <v>1.2051328284649598</v>
      </c>
    </row>
    <row r="84" spans="1:5">
      <c r="A84" s="20" t="s">
        <v>64</v>
      </c>
      <c r="B84" s="8">
        <f>B67-SUM(B68:B83)</f>
        <v>23517.24600000307</v>
      </c>
      <c r="C84" s="8">
        <f>C67-SUM(C68:C83)</f>
        <v>16327.496000006795</v>
      </c>
      <c r="D84" s="8">
        <f t="shared" si="2"/>
        <v>-7189.7499999962747</v>
      </c>
      <c r="E84" s="17">
        <f t="shared" si="3"/>
        <v>-0.30572244726254666</v>
      </c>
    </row>
    <row r="85" spans="1:5" ht="12.95">
      <c r="A85" s="3" t="s">
        <v>11</v>
      </c>
      <c r="B85" s="4">
        <v>11424186.036999999</v>
      </c>
      <c r="C85" s="4">
        <v>11953912.876</v>
      </c>
      <c r="D85" s="5">
        <f t="shared" si="2"/>
        <v>529726.83900000155</v>
      </c>
      <c r="E85" s="19">
        <f t="shared" si="3"/>
        <v>4.63688911651432E-2</v>
      </c>
    </row>
    <row r="86" spans="1:5">
      <c r="A86" s="7" t="s">
        <v>58</v>
      </c>
      <c r="B86" s="8">
        <v>3031675.2409999995</v>
      </c>
      <c r="C86" s="8">
        <v>3098111.5399999991</v>
      </c>
      <c r="D86" s="8">
        <f t="shared" si="2"/>
        <v>66436.29899999965</v>
      </c>
      <c r="E86" s="17">
        <f t="shared" si="3"/>
        <v>2.1914055338620508E-2</v>
      </c>
    </row>
    <row r="87" spans="1:5">
      <c r="A87" s="7" t="s">
        <v>50</v>
      </c>
      <c r="B87" s="8">
        <v>2861891.8659999995</v>
      </c>
      <c r="C87" s="8">
        <v>2951631.8960000011</v>
      </c>
      <c r="D87" s="8">
        <f t="shared" si="2"/>
        <v>89740.030000001658</v>
      </c>
      <c r="E87" s="17">
        <f t="shared" si="3"/>
        <v>3.1356890547171244E-2</v>
      </c>
    </row>
    <row r="88" spans="1:5">
      <c r="A88" s="7" t="s">
        <v>48</v>
      </c>
      <c r="B88" s="8">
        <v>1135954.8120000002</v>
      </c>
      <c r="C88" s="8">
        <v>1157732.5749999997</v>
      </c>
      <c r="D88" s="8">
        <f t="shared" si="2"/>
        <v>21777.76299999957</v>
      </c>
      <c r="E88" s="17">
        <f t="shared" si="3"/>
        <v>1.9171328621476511E-2</v>
      </c>
    </row>
    <row r="89" spans="1:5">
      <c r="A89" s="7" t="s">
        <v>52</v>
      </c>
      <c r="B89" s="8">
        <v>1049365.375</v>
      </c>
      <c r="C89" s="8">
        <v>1120416.375</v>
      </c>
      <c r="D89" s="8">
        <f t="shared" si="2"/>
        <v>71051</v>
      </c>
      <c r="E89" s="17">
        <f t="shared" si="3"/>
        <v>6.770854241307514E-2</v>
      </c>
    </row>
    <row r="90" spans="1:5">
      <c r="A90" s="7" t="s">
        <v>53</v>
      </c>
      <c r="B90" s="8">
        <v>591368</v>
      </c>
      <c r="C90" s="8">
        <v>710006.5</v>
      </c>
      <c r="D90" s="8">
        <f t="shared" si="2"/>
        <v>118638.5</v>
      </c>
      <c r="E90" s="17">
        <f t="shared" si="3"/>
        <v>0.20061704387115975</v>
      </c>
    </row>
    <row r="91" spans="1:5">
      <c r="A91" s="7" t="s">
        <v>54</v>
      </c>
      <c r="B91" s="8">
        <v>551249.25</v>
      </c>
      <c r="C91" s="8">
        <v>598981.375</v>
      </c>
      <c r="D91" s="8">
        <f t="shared" si="2"/>
        <v>47732.125</v>
      </c>
      <c r="E91" s="17">
        <f t="shared" si="3"/>
        <v>8.6589006697061266E-2</v>
      </c>
    </row>
    <row r="92" spans="1:5">
      <c r="A92" s="7" t="s">
        <v>61</v>
      </c>
      <c r="B92" s="8">
        <v>422500.625</v>
      </c>
      <c r="C92" s="8">
        <v>378665.625</v>
      </c>
      <c r="D92" s="8">
        <f t="shared" si="2"/>
        <v>-43835</v>
      </c>
      <c r="E92" s="17">
        <f t="shared" si="3"/>
        <v>-0.10375132581164821</v>
      </c>
    </row>
    <row r="93" spans="1:5">
      <c r="A93" s="7" t="s">
        <v>65</v>
      </c>
      <c r="B93" s="8">
        <v>352516.875</v>
      </c>
      <c r="C93" s="8">
        <v>353115.75</v>
      </c>
      <c r="D93" s="8">
        <f t="shared" si="2"/>
        <v>598.875</v>
      </c>
      <c r="E93" s="17">
        <f t="shared" si="3"/>
        <v>1.6988548420554335E-3</v>
      </c>
    </row>
    <row r="94" spans="1:5">
      <c r="A94" s="7" t="s">
        <v>56</v>
      </c>
      <c r="B94" s="8">
        <v>332095.25</v>
      </c>
      <c r="C94" s="8">
        <v>343472.125</v>
      </c>
      <c r="D94" s="8">
        <f t="shared" si="2"/>
        <v>11376.875</v>
      </c>
      <c r="E94" s="17">
        <f t="shared" si="3"/>
        <v>3.4257867283557952E-2</v>
      </c>
    </row>
    <row r="95" spans="1:5">
      <c r="A95" s="7" t="s">
        <v>59</v>
      </c>
      <c r="B95" s="8">
        <v>324844.875</v>
      </c>
      <c r="C95" s="8">
        <v>327024.75</v>
      </c>
      <c r="D95" s="8">
        <f t="shared" si="2"/>
        <v>2179.875</v>
      </c>
      <c r="E95" s="17">
        <f t="shared" si="3"/>
        <v>6.7105106706701161E-3</v>
      </c>
    </row>
    <row r="96" spans="1:5">
      <c r="A96" s="7" t="s">
        <v>49</v>
      </c>
      <c r="B96" s="8">
        <v>251054.49300000002</v>
      </c>
      <c r="C96" s="8">
        <v>281195.91499999998</v>
      </c>
      <c r="D96" s="8">
        <f t="shared" si="2"/>
        <v>30141.421999999962</v>
      </c>
      <c r="E96" s="17">
        <f t="shared" si="3"/>
        <v>0.12005928131308115</v>
      </c>
    </row>
    <row r="97" spans="1:5">
      <c r="A97" s="7" t="s">
        <v>51</v>
      </c>
      <c r="B97" s="8">
        <v>202962.625</v>
      </c>
      <c r="C97" s="8">
        <v>246830.25</v>
      </c>
      <c r="D97" s="8">
        <f t="shared" si="2"/>
        <v>43867.625</v>
      </c>
      <c r="E97" s="17">
        <f t="shared" si="3"/>
        <v>0.21613646847541512</v>
      </c>
    </row>
    <row r="98" spans="1:5">
      <c r="A98" s="7" t="s">
        <v>66</v>
      </c>
      <c r="B98" s="8">
        <v>162608.25</v>
      </c>
      <c r="C98" s="8">
        <v>234565.5</v>
      </c>
      <c r="D98" s="8">
        <f t="shared" si="2"/>
        <v>71957.25</v>
      </c>
      <c r="E98" s="17">
        <f t="shared" si="3"/>
        <v>0.44251906037977778</v>
      </c>
    </row>
    <row r="99" spans="1:5">
      <c r="A99" s="7" t="s">
        <v>55</v>
      </c>
      <c r="B99" s="8">
        <v>94476.75</v>
      </c>
      <c r="C99" s="8">
        <v>109746.75</v>
      </c>
      <c r="D99" s="8">
        <f t="shared" si="2"/>
        <v>15270</v>
      </c>
      <c r="E99" s="17">
        <f t="shared" si="3"/>
        <v>0.16162706697679588</v>
      </c>
    </row>
    <row r="100" spans="1:5">
      <c r="A100" s="20" t="s">
        <v>64</v>
      </c>
      <c r="B100" s="8">
        <f>B85-SUM(B86:B99)</f>
        <v>59621.749999998137</v>
      </c>
      <c r="C100" s="8">
        <f>C85-SUM(C86:C99)</f>
        <v>42415.950000001118</v>
      </c>
      <c r="D100" s="8">
        <f t="shared" si="2"/>
        <v>-17205.79999999702</v>
      </c>
      <c r="E100" s="17">
        <f t="shared" si="3"/>
        <v>-0.28858260617975079</v>
      </c>
    </row>
    <row r="101" spans="1:5" ht="12.95">
      <c r="A101" s="3" t="s">
        <v>12</v>
      </c>
      <c r="B101" s="4">
        <v>3327961.8499999992</v>
      </c>
      <c r="C101" s="4">
        <v>3404826.9000000004</v>
      </c>
      <c r="D101" s="5">
        <f t="shared" si="2"/>
        <v>76865.050000001211</v>
      </c>
      <c r="E101" s="19">
        <f t="shared" si="3"/>
        <v>2.309673411670907E-2</v>
      </c>
    </row>
    <row r="102" spans="1:5">
      <c r="A102" s="7" t="s">
        <v>50</v>
      </c>
      <c r="B102" s="8">
        <v>1296607.2499999995</v>
      </c>
      <c r="C102" s="8">
        <v>1369973.0499999993</v>
      </c>
      <c r="D102" s="8">
        <f t="shared" si="2"/>
        <v>73365.799999999814</v>
      </c>
      <c r="E102" s="17">
        <f t="shared" si="3"/>
        <v>5.6582901260192581E-2</v>
      </c>
    </row>
    <row r="103" spans="1:5">
      <c r="A103" s="7" t="s">
        <v>48</v>
      </c>
      <c r="B103" s="8">
        <v>1270353.1749999998</v>
      </c>
      <c r="C103" s="8">
        <v>1257384.0000000005</v>
      </c>
      <c r="D103" s="8">
        <f t="shared" si="2"/>
        <v>-12969.174999999348</v>
      </c>
      <c r="E103" s="17">
        <f t="shared" si="3"/>
        <v>-1.020910976193636E-2</v>
      </c>
    </row>
    <row r="104" spans="1:5">
      <c r="A104" s="7" t="s">
        <v>49</v>
      </c>
      <c r="B104" s="8">
        <v>556715.35000000021</v>
      </c>
      <c r="C104" s="8">
        <v>596529.94999999995</v>
      </c>
      <c r="D104" s="8">
        <f t="shared" si="2"/>
        <v>39814.599999999744</v>
      </c>
      <c r="E104" s="17">
        <f t="shared" si="3"/>
        <v>7.151697900911072E-2</v>
      </c>
    </row>
    <row r="105" spans="1:5">
      <c r="A105" s="7" t="s">
        <v>53</v>
      </c>
      <c r="B105" s="8">
        <v>94291.749999999985</v>
      </c>
      <c r="C105" s="8">
        <v>74810.499999999985</v>
      </c>
      <c r="D105" s="8">
        <f t="shared" si="2"/>
        <v>-19481.25</v>
      </c>
      <c r="E105" s="17">
        <f t="shared" si="3"/>
        <v>-0.20660609226151813</v>
      </c>
    </row>
    <row r="106" spans="1:5">
      <c r="A106" s="7" t="s">
        <v>67</v>
      </c>
      <c r="B106" s="8">
        <v>32977.125</v>
      </c>
      <c r="C106" s="8">
        <v>39274.875</v>
      </c>
      <c r="D106" s="8">
        <f t="shared" si="2"/>
        <v>6297.75</v>
      </c>
      <c r="E106" s="17">
        <f t="shared" si="3"/>
        <v>0.19097328830211852</v>
      </c>
    </row>
    <row r="107" spans="1:5">
      <c r="A107" s="7" t="s">
        <v>58</v>
      </c>
      <c r="B107" s="8">
        <v>25987.025000000005</v>
      </c>
      <c r="C107" s="8">
        <v>28305.300000000007</v>
      </c>
      <c r="D107" s="8">
        <f t="shared" si="2"/>
        <v>2318.2750000000015</v>
      </c>
      <c r="E107" s="17">
        <f t="shared" si="3"/>
        <v>8.9208941769979483E-2</v>
      </c>
    </row>
    <row r="108" spans="1:5">
      <c r="A108" s="7" t="s">
        <v>56</v>
      </c>
      <c r="B108" s="8">
        <v>26367.375</v>
      </c>
      <c r="C108" s="8">
        <v>19415.625</v>
      </c>
      <c r="D108" s="8">
        <f t="shared" si="2"/>
        <v>-6951.75</v>
      </c>
      <c r="E108" s="17">
        <f t="shared" si="3"/>
        <v>-0.26364968071338157</v>
      </c>
    </row>
    <row r="109" spans="1:5">
      <c r="A109" s="20" t="s">
        <v>64</v>
      </c>
      <c r="B109" s="8">
        <f>B101-SUM(B102:B108)</f>
        <v>24662.799999999814</v>
      </c>
      <c r="C109" s="8">
        <f>C101-SUM(C102:C108)</f>
        <v>19133.600000000559</v>
      </c>
      <c r="D109" s="8">
        <f t="shared" si="2"/>
        <v>-5529.1999999992549</v>
      </c>
      <c r="E109" s="17">
        <f t="shared" si="3"/>
        <v>-0.22419190035191855</v>
      </c>
    </row>
    <row r="110" spans="1:5" ht="12.95">
      <c r="A110" s="3" t="s">
        <v>13</v>
      </c>
      <c r="B110" s="4">
        <v>2158200.7209999999</v>
      </c>
      <c r="C110" s="4">
        <v>2325866.952</v>
      </c>
      <c r="D110" s="5">
        <f t="shared" si="2"/>
        <v>167666.23100000015</v>
      </c>
      <c r="E110" s="19">
        <f t="shared" si="3"/>
        <v>7.7687969134915394E-2</v>
      </c>
    </row>
    <row r="111" spans="1:5">
      <c r="A111" s="7" t="s">
        <v>50</v>
      </c>
      <c r="B111" s="8">
        <v>1113958.9619999996</v>
      </c>
      <c r="C111" s="8">
        <v>1155996.781</v>
      </c>
      <c r="D111" s="8">
        <f t="shared" si="2"/>
        <v>42037.819000000367</v>
      </c>
      <c r="E111" s="17">
        <f t="shared" si="3"/>
        <v>3.7737313881407046E-2</v>
      </c>
    </row>
    <row r="112" spans="1:5">
      <c r="A112" s="7" t="s">
        <v>48</v>
      </c>
      <c r="B112" s="8">
        <v>433232.63400000014</v>
      </c>
      <c r="C112" s="8">
        <v>462908.04599999997</v>
      </c>
      <c r="D112" s="8">
        <f t="shared" si="2"/>
        <v>29675.411999999837</v>
      </c>
      <c r="E112" s="17">
        <f t="shared" si="3"/>
        <v>6.8497637691808388E-2</v>
      </c>
    </row>
    <row r="113" spans="1:5">
      <c r="A113" s="7" t="s">
        <v>58</v>
      </c>
      <c r="B113" s="8">
        <v>105555.5</v>
      </c>
      <c r="C113" s="8">
        <v>163029.5</v>
      </c>
      <c r="D113" s="8">
        <f t="shared" si="2"/>
        <v>57474</v>
      </c>
      <c r="E113" s="17">
        <f t="shared" si="3"/>
        <v>0.54449081288990153</v>
      </c>
    </row>
    <row r="114" spans="1:5">
      <c r="A114" s="7" t="s">
        <v>52</v>
      </c>
      <c r="B114" s="8">
        <v>131621.5</v>
      </c>
      <c r="C114" s="8">
        <v>161101.75</v>
      </c>
      <c r="D114" s="8">
        <f t="shared" si="2"/>
        <v>29480.25</v>
      </c>
      <c r="E114" s="17">
        <f t="shared" si="3"/>
        <v>0.22397746568759663</v>
      </c>
    </row>
    <row r="115" spans="1:5">
      <c r="A115" s="7" t="s">
        <v>51</v>
      </c>
      <c r="B115" s="8">
        <v>125580</v>
      </c>
      <c r="C115" s="8">
        <v>137717.625</v>
      </c>
      <c r="D115" s="8">
        <f t="shared" si="2"/>
        <v>12137.625</v>
      </c>
      <c r="E115" s="17">
        <f t="shared" si="3"/>
        <v>9.6652532250358331E-2</v>
      </c>
    </row>
    <row r="116" spans="1:5">
      <c r="A116" s="7" t="s">
        <v>49</v>
      </c>
      <c r="B116" s="8">
        <v>99849.75</v>
      </c>
      <c r="C116" s="8">
        <v>74152.5</v>
      </c>
      <c r="D116" s="8">
        <f t="shared" si="2"/>
        <v>-25697.25</v>
      </c>
      <c r="E116" s="17">
        <f t="shared" si="3"/>
        <v>-0.25735918217121223</v>
      </c>
    </row>
    <row r="117" spans="1:5">
      <c r="A117" s="7" t="s">
        <v>61</v>
      </c>
      <c r="B117" s="8">
        <v>59417.25</v>
      </c>
      <c r="C117" s="8">
        <v>56868</v>
      </c>
      <c r="D117" s="8">
        <f t="shared" si="2"/>
        <v>-2549.25</v>
      </c>
      <c r="E117" s="17">
        <f t="shared" si="3"/>
        <v>-4.2904207111571134E-2</v>
      </c>
    </row>
    <row r="118" spans="1:5">
      <c r="A118" s="7" t="s">
        <v>56</v>
      </c>
      <c r="B118" s="8">
        <v>9896.5</v>
      </c>
      <c r="C118" s="8">
        <v>36525.25</v>
      </c>
      <c r="D118" s="8">
        <f t="shared" si="2"/>
        <v>26628.75</v>
      </c>
      <c r="E118" s="17">
        <f t="shared" si="3"/>
        <v>2.6907239933309754</v>
      </c>
    </row>
    <row r="119" spans="1:5">
      <c r="A119" s="7" t="s">
        <v>53</v>
      </c>
      <c r="B119" s="8">
        <v>14891.75</v>
      </c>
      <c r="C119" s="8">
        <v>21346.25</v>
      </c>
      <c r="D119" s="8">
        <f t="shared" si="2"/>
        <v>6454.5</v>
      </c>
      <c r="E119" s="17">
        <f t="shared" si="3"/>
        <v>0.43342790471234072</v>
      </c>
    </row>
    <row r="120" spans="1:5">
      <c r="A120" s="7" t="s">
        <v>54</v>
      </c>
      <c r="B120" s="8">
        <v>31122.75</v>
      </c>
      <c r="C120" s="8">
        <v>18570</v>
      </c>
      <c r="D120" s="8">
        <f t="shared" si="2"/>
        <v>-12552.75</v>
      </c>
      <c r="E120" s="17">
        <f t="shared" si="3"/>
        <v>-0.40333036123093235</v>
      </c>
    </row>
    <row r="121" spans="1:5">
      <c r="A121" s="7" t="s">
        <v>59</v>
      </c>
      <c r="B121" s="8">
        <v>18510.375</v>
      </c>
      <c r="C121" s="8">
        <v>16470.75</v>
      </c>
      <c r="D121" s="8">
        <f t="shared" si="2"/>
        <v>-2039.625</v>
      </c>
      <c r="E121" s="17">
        <f t="shared" si="3"/>
        <v>-0.11018820526326452</v>
      </c>
    </row>
    <row r="122" spans="1:5">
      <c r="A122" s="7" t="s">
        <v>62</v>
      </c>
      <c r="B122" s="8">
        <v>9657.75</v>
      </c>
      <c r="C122" s="8">
        <v>12723.75</v>
      </c>
      <c r="D122" s="8">
        <f t="shared" si="2"/>
        <v>3066</v>
      </c>
      <c r="E122" s="17">
        <f t="shared" si="3"/>
        <v>0.31746524811679738</v>
      </c>
    </row>
    <row r="123" spans="1:5">
      <c r="A123" s="20" t="s">
        <v>64</v>
      </c>
      <c r="B123" s="8">
        <f>B110-SUM(B111:B122)</f>
        <v>4906</v>
      </c>
      <c r="C123" s="8">
        <f>C110-SUM(C111:C122)</f>
        <v>8456.75</v>
      </c>
      <c r="D123" s="8">
        <f t="shared" si="2"/>
        <v>3550.75</v>
      </c>
      <c r="E123" s="17">
        <f t="shared" si="3"/>
        <v>0.7237566245413779</v>
      </c>
    </row>
    <row r="124" spans="1:5" ht="12.95">
      <c r="A124" s="3" t="s">
        <v>14</v>
      </c>
      <c r="B124" s="4">
        <v>406962.6</v>
      </c>
      <c r="C124" s="4">
        <v>422843.2000000003</v>
      </c>
      <c r="D124" s="5">
        <f t="shared" si="2"/>
        <v>15880.600000000326</v>
      </c>
      <c r="E124" s="19">
        <f t="shared" si="3"/>
        <v>3.9022259047883825E-2</v>
      </c>
    </row>
    <row r="125" spans="1:5" ht="12.95">
      <c r="A125" s="3" t="s">
        <v>15</v>
      </c>
      <c r="B125" s="4">
        <v>301478.39699999976</v>
      </c>
      <c r="C125" s="4">
        <v>296672.06199999992</v>
      </c>
      <c r="D125" s="5">
        <f t="shared" si="2"/>
        <v>-4806.3349999998463</v>
      </c>
      <c r="E125" s="19">
        <f t="shared" si="3"/>
        <v>-1.5942551930179759E-2</v>
      </c>
    </row>
    <row r="126" spans="1:5" ht="12.95">
      <c r="A126" s="3" t="s">
        <v>16</v>
      </c>
      <c r="B126" s="4">
        <v>149871.90000000002</v>
      </c>
      <c r="C126" s="4">
        <v>168056.33999999997</v>
      </c>
      <c r="D126" s="5">
        <f t="shared" si="2"/>
        <v>18184.439999999944</v>
      </c>
      <c r="E126" s="19">
        <f t="shared" si="3"/>
        <v>0.12133321856865724</v>
      </c>
    </row>
    <row r="127" spans="1:5">
      <c r="A127" s="7" t="s">
        <v>68</v>
      </c>
      <c r="B127" s="8">
        <v>117708.685</v>
      </c>
      <c r="C127" s="8">
        <v>135047.82999999999</v>
      </c>
      <c r="D127" s="8">
        <f t="shared" si="2"/>
        <v>17339.14499999999</v>
      </c>
      <c r="E127" s="17">
        <f t="shared" si="3"/>
        <v>0.14730557052778212</v>
      </c>
    </row>
    <row r="128" spans="1:5">
      <c r="A128" s="7" t="s">
        <v>69</v>
      </c>
      <c r="B128" s="8">
        <v>7090.2300000000032</v>
      </c>
      <c r="C128" s="8">
        <v>12520.335000000001</v>
      </c>
      <c r="D128" s="8">
        <f t="shared" si="2"/>
        <v>5430.1049999999977</v>
      </c>
      <c r="E128" s="17">
        <f t="shared" si="3"/>
        <v>0.76585738403408565</v>
      </c>
    </row>
    <row r="129" spans="1:5">
      <c r="A129" s="7" t="s">
        <v>70</v>
      </c>
      <c r="B129" s="8">
        <v>6198.5</v>
      </c>
      <c r="C129" s="8">
        <v>7497</v>
      </c>
      <c r="D129" s="8">
        <f t="shared" si="2"/>
        <v>1298.5</v>
      </c>
      <c r="E129" s="17">
        <f t="shared" si="3"/>
        <v>0.20948616600790515</v>
      </c>
    </row>
    <row r="130" spans="1:5">
      <c r="A130" s="7" t="s">
        <v>67</v>
      </c>
      <c r="B130" s="8">
        <v>6667.92</v>
      </c>
      <c r="C130" s="8">
        <v>7387.2050000000008</v>
      </c>
      <c r="D130" s="8">
        <f t="shared" si="2"/>
        <v>719.28500000000076</v>
      </c>
      <c r="E130" s="17">
        <f t="shared" si="3"/>
        <v>0.10787246997564469</v>
      </c>
    </row>
    <row r="131" spans="1:5">
      <c r="A131" s="7" t="s">
        <v>50</v>
      </c>
      <c r="B131" s="8">
        <v>3346.6</v>
      </c>
      <c r="C131" s="8">
        <v>3640.974999999999</v>
      </c>
      <c r="D131" s="8">
        <f t="shared" si="2"/>
        <v>294.37499999999909</v>
      </c>
      <c r="E131" s="17">
        <f t="shared" si="3"/>
        <v>8.7962409609752906E-2</v>
      </c>
    </row>
    <row r="132" spans="1:5">
      <c r="A132" s="20" t="s">
        <v>64</v>
      </c>
      <c r="B132" s="8">
        <f>B126-SUM(B127:B131)</f>
        <v>8859.9649999999965</v>
      </c>
      <c r="C132" s="8">
        <f>C126-SUM(C127:C131)</f>
        <v>1962.9949999999953</v>
      </c>
      <c r="D132" s="8">
        <f t="shared" si="2"/>
        <v>-6896.9700000000012</v>
      </c>
      <c r="E132" s="17">
        <f t="shared" si="3"/>
        <v>-0.77844212702871896</v>
      </c>
    </row>
    <row r="133" spans="1:5" ht="12.95">
      <c r="A133" s="21" t="s">
        <v>17</v>
      </c>
      <c r="B133" s="22">
        <v>4139.9249999999975</v>
      </c>
      <c r="C133" s="22">
        <v>4893.2249999999976</v>
      </c>
      <c r="D133" s="8">
        <f t="shared" si="2"/>
        <v>753.30000000000018</v>
      </c>
      <c r="E133" s="17">
        <f t="shared" si="3"/>
        <v>0.18195981811264714</v>
      </c>
    </row>
    <row r="134" spans="1:5" ht="12.95">
      <c r="A134" s="10" t="s">
        <v>34</v>
      </c>
      <c r="B134" s="11">
        <v>38206137.541000001</v>
      </c>
      <c r="C134" s="11">
        <v>37522065.467999987</v>
      </c>
      <c r="D134" s="12">
        <f t="shared" si="2"/>
        <v>-684072.07300001383</v>
      </c>
      <c r="E134" s="18">
        <f t="shared" si="3"/>
        <v>-1.7904769155634177E-2</v>
      </c>
    </row>
  </sheetData>
  <mergeCells count="13">
    <mergeCell ref="A46:A47"/>
    <mergeCell ref="B46:C46"/>
    <mergeCell ref="D46:E46"/>
    <mergeCell ref="A64:E64"/>
    <mergeCell ref="A65:A66"/>
    <mergeCell ref="B65:C65"/>
    <mergeCell ref="D65:E65"/>
    <mergeCell ref="A45:E45"/>
    <mergeCell ref="A1:E9"/>
    <mergeCell ref="A13:E13"/>
    <mergeCell ref="A14:A15"/>
    <mergeCell ref="B14:C14"/>
    <mergeCell ref="D14:E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6B12-E29A-437C-B686-A2F41F5569AC}">
  <dimension ref="A1:E236"/>
  <sheetViews>
    <sheetView workbookViewId="0">
      <pane ySplit="3" topLeftCell="A4" activePane="bottomLeft" state="frozen"/>
      <selection pane="bottomLeft" activeCell="A4" sqref="A4"/>
    </sheetView>
  </sheetViews>
  <sheetFormatPr defaultColWidth="11.42578125" defaultRowHeight="12.6"/>
  <cols>
    <col min="1" max="1" width="41.5703125" customWidth="1"/>
    <col min="2" max="2" width="13.140625" customWidth="1"/>
    <col min="3" max="3" width="12.5703125" customWidth="1"/>
  </cols>
  <sheetData>
    <row r="1" spans="1:5" ht="12.95">
      <c r="A1" s="23" t="s">
        <v>1</v>
      </c>
      <c r="B1" s="23"/>
      <c r="C1" s="23"/>
      <c r="D1" s="23"/>
      <c r="E1" s="23"/>
    </row>
    <row r="2" spans="1:5" ht="12.95">
      <c r="A2" s="33" t="s">
        <v>71</v>
      </c>
      <c r="B2" s="23" t="s">
        <v>3</v>
      </c>
      <c r="C2" s="23"/>
      <c r="D2" s="23" t="s">
        <v>4</v>
      </c>
      <c r="E2" s="23"/>
    </row>
    <row r="3" spans="1:5" ht="12.95">
      <c r="A3" s="33"/>
      <c r="B3" s="2" t="s">
        <v>5</v>
      </c>
      <c r="C3" s="2" t="s">
        <v>6</v>
      </c>
      <c r="D3" s="1" t="s">
        <v>7</v>
      </c>
      <c r="E3" s="1" t="s">
        <v>8</v>
      </c>
    </row>
    <row r="4" spans="1:5">
      <c r="A4" s="16" t="s">
        <v>72</v>
      </c>
      <c r="B4" s="8">
        <v>13790.019999999999</v>
      </c>
      <c r="C4" s="8">
        <v>29035.560000000005</v>
      </c>
      <c r="D4" s="8">
        <v>15245.540000000006</v>
      </c>
      <c r="E4" s="17">
        <v>1.1055487954332197</v>
      </c>
    </row>
    <row r="5" spans="1:5">
      <c r="A5" s="16" t="s">
        <v>73</v>
      </c>
      <c r="B5" s="8">
        <v>61690.127000000008</v>
      </c>
      <c r="C5" s="8">
        <v>85035.05</v>
      </c>
      <c r="D5" s="8">
        <v>23344.922999999995</v>
      </c>
      <c r="E5" s="17">
        <v>0.37842235273725394</v>
      </c>
    </row>
    <row r="6" spans="1:5">
      <c r="A6" s="16" t="s">
        <v>74</v>
      </c>
      <c r="B6" s="8">
        <v>313784.45299999998</v>
      </c>
      <c r="C6" s="8">
        <v>410663.15900000004</v>
      </c>
      <c r="D6" s="8">
        <v>96878.706000000064</v>
      </c>
      <c r="E6" s="17">
        <v>0.30874284902827887</v>
      </c>
    </row>
    <row r="7" spans="1:5">
      <c r="A7" s="16" t="s">
        <v>75</v>
      </c>
      <c r="B7" s="8">
        <v>50590.401999999995</v>
      </c>
      <c r="C7" s="8">
        <v>63355.905999999995</v>
      </c>
      <c r="D7" s="8">
        <v>12765.504000000001</v>
      </c>
      <c r="E7" s="17">
        <v>0.25233055076336419</v>
      </c>
    </row>
    <row r="8" spans="1:5">
      <c r="A8" s="16" t="s">
        <v>76</v>
      </c>
      <c r="B8" s="8">
        <v>25449.439999999995</v>
      </c>
      <c r="C8" s="8">
        <v>28412.521000000001</v>
      </c>
      <c r="D8" s="8">
        <v>2963.0810000000056</v>
      </c>
      <c r="E8" s="17">
        <v>0.11643010612414285</v>
      </c>
    </row>
    <row r="9" spans="1:5">
      <c r="A9" s="16" t="s">
        <v>77</v>
      </c>
      <c r="B9" s="8">
        <v>39563.075000000004</v>
      </c>
      <c r="C9" s="8">
        <v>42881.299999999988</v>
      </c>
      <c r="D9" s="8">
        <v>3318.224999999984</v>
      </c>
      <c r="E9" s="17">
        <v>8.3871766792646518E-2</v>
      </c>
    </row>
    <row r="10" spans="1:5">
      <c r="A10" s="16" t="s">
        <v>78</v>
      </c>
      <c r="B10" s="8">
        <v>15164.472</v>
      </c>
      <c r="C10" s="8">
        <v>16282.878000000001</v>
      </c>
      <c r="D10" s="8">
        <v>1118.4060000000009</v>
      </c>
      <c r="E10" s="17">
        <v>7.3751727063098599E-2</v>
      </c>
    </row>
    <row r="11" spans="1:5">
      <c r="A11" s="16" t="s">
        <v>79</v>
      </c>
      <c r="B11" s="8">
        <v>42756.753000000004</v>
      </c>
      <c r="C11" s="8">
        <v>45771.019000000008</v>
      </c>
      <c r="D11" s="8">
        <v>3014.2660000000033</v>
      </c>
      <c r="E11" s="17">
        <v>7.0498009986866936E-2</v>
      </c>
    </row>
    <row r="12" spans="1:5">
      <c r="A12" s="16" t="s">
        <v>80</v>
      </c>
      <c r="B12" s="8">
        <v>97789.872999999978</v>
      </c>
      <c r="C12" s="8">
        <v>103841.56700000004</v>
      </c>
      <c r="D12" s="8">
        <v>6051.6940000000614</v>
      </c>
      <c r="E12" s="17">
        <v>6.1884669796023382E-2</v>
      </c>
    </row>
    <row r="13" spans="1:5">
      <c r="A13" s="16" t="s">
        <v>81</v>
      </c>
      <c r="B13" s="8">
        <v>114714.395</v>
      </c>
      <c r="C13" s="8">
        <v>121314.39199999999</v>
      </c>
      <c r="D13" s="8">
        <v>6599.9969999999885</v>
      </c>
      <c r="E13" s="17">
        <v>5.7534165611909369E-2</v>
      </c>
    </row>
    <row r="14" spans="1:5">
      <c r="A14" s="16" t="s">
        <v>82</v>
      </c>
      <c r="B14" s="8">
        <v>194601.79600000003</v>
      </c>
      <c r="C14" s="8">
        <v>205319.56100000002</v>
      </c>
      <c r="D14" s="8">
        <v>10717.764999999985</v>
      </c>
      <c r="E14" s="17">
        <v>5.507536528594003E-2</v>
      </c>
    </row>
    <row r="15" spans="1:5">
      <c r="A15" s="16" t="s">
        <v>83</v>
      </c>
      <c r="B15" s="8">
        <v>55020.478999999992</v>
      </c>
      <c r="C15" s="8">
        <v>57372.219000000012</v>
      </c>
      <c r="D15" s="8">
        <v>2351.7400000000198</v>
      </c>
      <c r="E15" s="17">
        <v>4.2742993931405432E-2</v>
      </c>
    </row>
    <row r="16" spans="1:5">
      <c r="A16" s="16" t="s">
        <v>84</v>
      </c>
      <c r="B16" s="8">
        <v>18255.929</v>
      </c>
      <c r="C16" s="8">
        <v>18967.610000000004</v>
      </c>
      <c r="D16" s="8">
        <v>711.68100000000413</v>
      </c>
      <c r="E16" s="17">
        <v>3.8983554329117084E-2</v>
      </c>
    </row>
    <row r="17" spans="1:5">
      <c r="A17" s="16" t="s">
        <v>85</v>
      </c>
      <c r="B17" s="8">
        <v>426496.67700000003</v>
      </c>
      <c r="C17" s="8">
        <v>443039.13599999994</v>
      </c>
      <c r="D17" s="8">
        <v>16542.458999999915</v>
      </c>
      <c r="E17" s="17">
        <v>3.8786841474030789E-2</v>
      </c>
    </row>
    <row r="18" spans="1:5">
      <c r="A18" s="16" t="s">
        <v>86</v>
      </c>
      <c r="B18" s="8">
        <v>20753.611000000008</v>
      </c>
      <c r="C18" s="8">
        <v>21541.574999999997</v>
      </c>
      <c r="D18" s="8">
        <v>787.96399999998903</v>
      </c>
      <c r="E18" s="17">
        <v>3.7967561404132932E-2</v>
      </c>
    </row>
    <row r="19" spans="1:5">
      <c r="A19" s="16" t="s">
        <v>87</v>
      </c>
      <c r="B19" s="8">
        <v>34138.982000000011</v>
      </c>
      <c r="C19" s="8">
        <v>35433.981000000007</v>
      </c>
      <c r="D19" s="8">
        <v>1294.9989999999962</v>
      </c>
      <c r="E19" s="17">
        <v>3.7933146336935168E-2</v>
      </c>
    </row>
    <row r="20" spans="1:5">
      <c r="A20" s="16" t="s">
        <v>88</v>
      </c>
      <c r="B20" s="8">
        <v>254511.20600000003</v>
      </c>
      <c r="C20" s="8">
        <v>264031.56000000006</v>
      </c>
      <c r="D20" s="8">
        <v>9520.3540000000212</v>
      </c>
      <c r="E20" s="17">
        <v>3.7406423668433761E-2</v>
      </c>
    </row>
    <row r="21" spans="1:5">
      <c r="A21" s="16" t="s">
        <v>89</v>
      </c>
      <c r="B21" s="8">
        <v>21125.148000000005</v>
      </c>
      <c r="C21" s="8">
        <v>21865.903000000002</v>
      </c>
      <c r="D21" s="8">
        <v>740.75499999999738</v>
      </c>
      <c r="E21" s="17">
        <v>3.5065079780742706E-2</v>
      </c>
    </row>
    <row r="22" spans="1:5">
      <c r="A22" s="16" t="s">
        <v>90</v>
      </c>
      <c r="B22" s="8">
        <v>15450.013000000001</v>
      </c>
      <c r="C22" s="8">
        <v>15961.616999999997</v>
      </c>
      <c r="D22" s="8">
        <v>511.60399999999572</v>
      </c>
      <c r="E22" s="17">
        <v>3.3113499645598725E-2</v>
      </c>
    </row>
    <row r="23" spans="1:5">
      <c r="A23" s="16" t="s">
        <v>91</v>
      </c>
      <c r="B23" s="8">
        <v>95748.64800000003</v>
      </c>
      <c r="C23" s="8">
        <v>98710.069999999978</v>
      </c>
      <c r="D23" s="8">
        <v>2961.4219999999477</v>
      </c>
      <c r="E23" s="17">
        <v>3.0929126017528171E-2</v>
      </c>
    </row>
    <row r="24" spans="1:5">
      <c r="A24" s="16" t="s">
        <v>92</v>
      </c>
      <c r="B24" s="8">
        <v>1954149.5979999988</v>
      </c>
      <c r="C24" s="8">
        <v>2009020.4719999996</v>
      </c>
      <c r="D24" s="8">
        <v>54870.874000000767</v>
      </c>
      <c r="E24" s="17">
        <v>2.8079157325600412E-2</v>
      </c>
    </row>
    <row r="25" spans="1:5">
      <c r="A25" s="16" t="s">
        <v>93</v>
      </c>
      <c r="B25" s="8">
        <v>11883.165000000001</v>
      </c>
      <c r="C25" s="8">
        <v>12182.985000000002</v>
      </c>
      <c r="D25" s="8">
        <v>299.82000000000153</v>
      </c>
      <c r="E25" s="17">
        <v>2.5230651934901309E-2</v>
      </c>
    </row>
    <row r="26" spans="1:5">
      <c r="A26" s="16" t="s">
        <v>94</v>
      </c>
      <c r="B26" s="8">
        <v>77744.540999999997</v>
      </c>
      <c r="C26" s="8">
        <v>79669.467999999979</v>
      </c>
      <c r="D26" s="8">
        <v>1924.9269999999815</v>
      </c>
      <c r="E26" s="17">
        <v>2.4759641966372682E-2</v>
      </c>
    </row>
    <row r="27" spans="1:5">
      <c r="A27" s="16" t="s">
        <v>95</v>
      </c>
      <c r="B27" s="8">
        <v>31468.548999999999</v>
      </c>
      <c r="C27" s="8">
        <v>32241.878000000001</v>
      </c>
      <c r="D27" s="8">
        <v>773.32900000000154</v>
      </c>
      <c r="E27" s="17">
        <v>2.4574663420293116E-2</v>
      </c>
    </row>
    <row r="28" spans="1:5">
      <c r="A28" s="16" t="s">
        <v>96</v>
      </c>
      <c r="B28" s="8">
        <v>40490.29800000001</v>
      </c>
      <c r="C28" s="8">
        <v>41476.219000000005</v>
      </c>
      <c r="D28" s="8">
        <v>985.92099999999482</v>
      </c>
      <c r="E28" s="17">
        <v>2.4349561467786544E-2</v>
      </c>
    </row>
    <row r="29" spans="1:5">
      <c r="A29" s="16" t="s">
        <v>97</v>
      </c>
      <c r="B29" s="8">
        <v>7524.9550000000008</v>
      </c>
      <c r="C29" s="8">
        <v>7700.8550000000005</v>
      </c>
      <c r="D29" s="8">
        <v>175.89999999999964</v>
      </c>
      <c r="E29" s="17">
        <v>2.3375555069764485E-2</v>
      </c>
    </row>
    <row r="30" spans="1:5">
      <c r="A30" s="16" t="s">
        <v>98</v>
      </c>
      <c r="B30" s="8">
        <v>54379.473999999995</v>
      </c>
      <c r="C30" s="8">
        <v>55648.780999999995</v>
      </c>
      <c r="D30" s="8">
        <v>1269.3070000000007</v>
      </c>
      <c r="E30" s="17">
        <v>2.3341656449269825E-2</v>
      </c>
    </row>
    <row r="31" spans="1:5">
      <c r="A31" s="16" t="s">
        <v>99</v>
      </c>
      <c r="B31" s="8">
        <v>89743.255999999965</v>
      </c>
      <c r="C31" s="8">
        <v>91640.019000000015</v>
      </c>
      <c r="D31" s="8">
        <v>1896.7630000000499</v>
      </c>
      <c r="E31" s="17">
        <v>2.1135437742531325E-2</v>
      </c>
    </row>
    <row r="32" spans="1:5">
      <c r="A32" s="16" t="s">
        <v>100</v>
      </c>
      <c r="B32" s="8">
        <v>26302.952000000001</v>
      </c>
      <c r="C32" s="8">
        <v>26778.369000000006</v>
      </c>
      <c r="D32" s="8">
        <v>475.41700000000492</v>
      </c>
      <c r="E32" s="17">
        <v>1.8074663254527664E-2</v>
      </c>
    </row>
    <row r="33" spans="1:5">
      <c r="A33" s="16" t="s">
        <v>101</v>
      </c>
      <c r="B33" s="8">
        <v>49602.299999999996</v>
      </c>
      <c r="C33" s="8">
        <v>50463.627</v>
      </c>
      <c r="D33" s="8">
        <v>861.32700000000477</v>
      </c>
      <c r="E33" s="17">
        <v>1.7364658493658657E-2</v>
      </c>
    </row>
    <row r="34" spans="1:5">
      <c r="A34" s="16" t="s">
        <v>102</v>
      </c>
      <c r="B34" s="8">
        <v>139546.283</v>
      </c>
      <c r="C34" s="8">
        <v>141737.19000000003</v>
      </c>
      <c r="D34" s="8">
        <v>2190.9070000000356</v>
      </c>
      <c r="E34" s="17">
        <v>1.5700217540011694E-2</v>
      </c>
    </row>
    <row r="35" spans="1:5">
      <c r="A35" s="16" t="s">
        <v>103</v>
      </c>
      <c r="B35" s="8">
        <v>39195.063000000002</v>
      </c>
      <c r="C35" s="8">
        <v>39784.933999999994</v>
      </c>
      <c r="D35" s="8">
        <v>589.87099999999191</v>
      </c>
      <c r="E35" s="17">
        <v>1.5049624999964711E-2</v>
      </c>
    </row>
    <row r="36" spans="1:5">
      <c r="A36" s="16" t="s">
        <v>104</v>
      </c>
      <c r="B36" s="8">
        <v>52857.560000000012</v>
      </c>
      <c r="C36" s="8">
        <v>53644.44200000001</v>
      </c>
      <c r="D36" s="8">
        <v>786.88199999999779</v>
      </c>
      <c r="E36" s="17">
        <v>1.488683927143057E-2</v>
      </c>
    </row>
    <row r="37" spans="1:5">
      <c r="A37" s="16" t="s">
        <v>105</v>
      </c>
      <c r="B37" s="8">
        <v>87727.058000000005</v>
      </c>
      <c r="C37" s="8">
        <v>89003.019</v>
      </c>
      <c r="D37" s="8">
        <v>1275.9609999999957</v>
      </c>
      <c r="E37" s="17">
        <v>1.4544668761147737E-2</v>
      </c>
    </row>
    <row r="38" spans="1:5">
      <c r="A38" s="16" t="s">
        <v>106</v>
      </c>
      <c r="B38" s="8">
        <v>97832.129000000001</v>
      </c>
      <c r="C38" s="8">
        <v>99178.921000000002</v>
      </c>
      <c r="D38" s="8">
        <v>1346.7920000000013</v>
      </c>
      <c r="E38" s="17">
        <v>1.3766356858082904E-2</v>
      </c>
    </row>
    <row r="39" spans="1:5">
      <c r="A39" s="16" t="s">
        <v>107</v>
      </c>
      <c r="B39" s="8">
        <v>1233367.8559999987</v>
      </c>
      <c r="C39" s="8">
        <v>1249963.4490000005</v>
      </c>
      <c r="D39" s="8">
        <v>16595.59300000174</v>
      </c>
      <c r="E39" s="17">
        <v>1.3455509578321423E-2</v>
      </c>
    </row>
    <row r="40" spans="1:5">
      <c r="A40" s="16" t="s">
        <v>108</v>
      </c>
      <c r="B40" s="8">
        <v>61969.258999999998</v>
      </c>
      <c r="C40" s="8">
        <v>62739.188999999991</v>
      </c>
      <c r="D40" s="8">
        <v>769.92999999999302</v>
      </c>
      <c r="E40" s="17">
        <v>1.2424386097629359E-2</v>
      </c>
    </row>
    <row r="41" spans="1:5">
      <c r="A41" s="16" t="s">
        <v>109</v>
      </c>
      <c r="B41" s="8">
        <v>66482.416000000027</v>
      </c>
      <c r="C41" s="8">
        <v>67269.432000000001</v>
      </c>
      <c r="D41" s="8">
        <v>787.01599999997416</v>
      </c>
      <c r="E41" s="17">
        <v>1.1837957272791858E-2</v>
      </c>
    </row>
    <row r="42" spans="1:5">
      <c r="A42" s="16" t="s">
        <v>110</v>
      </c>
      <c r="B42" s="8">
        <v>165321.49699999997</v>
      </c>
      <c r="C42" s="8">
        <v>167240.40199999997</v>
      </c>
      <c r="D42" s="8">
        <v>1918.9049999999988</v>
      </c>
      <c r="E42" s="17">
        <v>1.1607111203451049E-2</v>
      </c>
    </row>
    <row r="43" spans="1:5">
      <c r="A43" s="16" t="s">
        <v>111</v>
      </c>
      <c r="B43" s="8">
        <v>407439.48000000004</v>
      </c>
      <c r="C43" s="8">
        <v>412055.74900000007</v>
      </c>
      <c r="D43" s="8">
        <v>4616.2690000000293</v>
      </c>
      <c r="E43" s="17">
        <v>1.132995015603306E-2</v>
      </c>
    </row>
    <row r="44" spans="1:5">
      <c r="A44" s="16" t="s">
        <v>112</v>
      </c>
      <c r="B44" s="8">
        <v>26489.654999999999</v>
      </c>
      <c r="C44" s="8">
        <v>26772.317999999999</v>
      </c>
      <c r="D44" s="8">
        <v>282.66300000000047</v>
      </c>
      <c r="E44" s="17">
        <v>1.0670693899184435E-2</v>
      </c>
    </row>
    <row r="45" spans="1:5">
      <c r="A45" s="16" t="s">
        <v>113</v>
      </c>
      <c r="B45" s="8">
        <v>35704.757999999994</v>
      </c>
      <c r="C45" s="8">
        <v>36074.808000000005</v>
      </c>
      <c r="D45" s="8">
        <v>370.05000000001019</v>
      </c>
      <c r="E45" s="17">
        <v>1.036416491045844E-2</v>
      </c>
    </row>
    <row r="46" spans="1:5">
      <c r="A46" s="16" t="s">
        <v>114</v>
      </c>
      <c r="B46" s="8">
        <v>13079.569</v>
      </c>
      <c r="C46" s="8">
        <v>13212.72</v>
      </c>
      <c r="D46" s="8">
        <v>133.15099999999984</v>
      </c>
      <c r="E46" s="17">
        <v>1.0180075505546081E-2</v>
      </c>
    </row>
    <row r="47" spans="1:5">
      <c r="A47" s="16" t="s">
        <v>115</v>
      </c>
      <c r="B47" s="8">
        <v>70907.736000000004</v>
      </c>
      <c r="C47" s="8">
        <v>71585.164000000004</v>
      </c>
      <c r="D47" s="8">
        <v>677.42799999999988</v>
      </c>
      <c r="E47" s="17">
        <v>9.553654343159395E-3</v>
      </c>
    </row>
    <row r="48" spans="1:5">
      <c r="A48" s="16" t="s">
        <v>116</v>
      </c>
      <c r="B48" s="8">
        <v>71813.043000000034</v>
      </c>
      <c r="C48" s="8">
        <v>72470.300000000017</v>
      </c>
      <c r="D48" s="8">
        <v>657.25699999998324</v>
      </c>
      <c r="E48" s="17">
        <v>9.1523346253407321E-3</v>
      </c>
    </row>
    <row r="49" spans="1:5">
      <c r="A49" s="16" t="s">
        <v>117</v>
      </c>
      <c r="B49" s="8">
        <v>80771.081999999995</v>
      </c>
      <c r="C49" s="8">
        <v>81436.746999999988</v>
      </c>
      <c r="D49" s="8">
        <v>665.6649999999936</v>
      </c>
      <c r="E49" s="17">
        <v>8.2413777742880012E-3</v>
      </c>
    </row>
    <row r="50" spans="1:5">
      <c r="A50" s="16" t="s">
        <v>118</v>
      </c>
      <c r="B50" s="8">
        <v>140681.59900000005</v>
      </c>
      <c r="C50" s="8">
        <v>141828.32399999996</v>
      </c>
      <c r="D50" s="8">
        <v>1146.7249999999185</v>
      </c>
      <c r="E50" s="17">
        <v>8.1512081761305408E-3</v>
      </c>
    </row>
    <row r="51" spans="1:5">
      <c r="A51" s="16" t="s">
        <v>119</v>
      </c>
      <c r="B51" s="8">
        <v>142176.08399999997</v>
      </c>
      <c r="C51" s="8">
        <v>143271.12600000002</v>
      </c>
      <c r="D51" s="8">
        <v>1095.0420000000449</v>
      </c>
      <c r="E51" s="17">
        <v>7.7020126676160608E-3</v>
      </c>
    </row>
    <row r="52" spans="1:5">
      <c r="A52" s="16" t="s">
        <v>120</v>
      </c>
      <c r="B52" s="8">
        <v>98326.28</v>
      </c>
      <c r="C52" s="8">
        <v>99040.302000000011</v>
      </c>
      <c r="D52" s="8">
        <v>714.02200000001176</v>
      </c>
      <c r="E52" s="17">
        <v>7.2617615555069489E-3</v>
      </c>
    </row>
    <row r="53" spans="1:5">
      <c r="A53" s="16" t="s">
        <v>121</v>
      </c>
      <c r="B53" s="8">
        <v>43374.837999999996</v>
      </c>
      <c r="C53" s="8">
        <v>43642.010000000009</v>
      </c>
      <c r="D53" s="8">
        <v>267.17200000001321</v>
      </c>
      <c r="E53" s="17">
        <v>6.1596080197466848E-3</v>
      </c>
    </row>
    <row r="54" spans="1:5">
      <c r="A54" s="16" t="s">
        <v>122</v>
      </c>
      <c r="B54" s="8">
        <v>47301.329000000005</v>
      </c>
      <c r="C54" s="8">
        <v>47590.200999999986</v>
      </c>
      <c r="D54" s="8">
        <v>288.8719999999812</v>
      </c>
      <c r="E54" s="17">
        <v>6.1070588524052075E-3</v>
      </c>
    </row>
    <row r="55" spans="1:5">
      <c r="A55" s="16" t="s">
        <v>123</v>
      </c>
      <c r="B55" s="8">
        <v>20889.140000000003</v>
      </c>
      <c r="C55" s="8">
        <v>21002.683000000005</v>
      </c>
      <c r="D55" s="8">
        <v>113.54300000000148</v>
      </c>
      <c r="E55" s="17">
        <v>5.4355038072415362E-3</v>
      </c>
    </row>
    <row r="56" spans="1:5">
      <c r="A56" s="16" t="s">
        <v>124</v>
      </c>
      <c r="B56" s="8">
        <v>88280.822</v>
      </c>
      <c r="C56" s="8">
        <v>88734.417000000001</v>
      </c>
      <c r="D56" s="8">
        <v>453.59500000000116</v>
      </c>
      <c r="E56" s="17">
        <v>5.138092166835524E-3</v>
      </c>
    </row>
    <row r="57" spans="1:5">
      <c r="A57" s="16" t="s">
        <v>125</v>
      </c>
      <c r="B57" s="8">
        <v>144214.603</v>
      </c>
      <c r="C57" s="8">
        <v>144925.91200000001</v>
      </c>
      <c r="D57" s="8">
        <v>711.30900000000838</v>
      </c>
      <c r="E57" s="17">
        <v>4.9322952405867551E-3</v>
      </c>
    </row>
    <row r="58" spans="1:5">
      <c r="A58" s="16" t="s">
        <v>126</v>
      </c>
      <c r="B58" s="8">
        <v>41290.237999999998</v>
      </c>
      <c r="C58" s="8">
        <v>41461.304999999993</v>
      </c>
      <c r="D58" s="8">
        <v>171.06699999999546</v>
      </c>
      <c r="E58" s="17">
        <v>4.1430373930030498E-3</v>
      </c>
    </row>
    <row r="59" spans="1:5">
      <c r="A59" s="16" t="s">
        <v>127</v>
      </c>
      <c r="B59" s="8">
        <v>67144.316000000006</v>
      </c>
      <c r="C59" s="8">
        <v>67419.013000000006</v>
      </c>
      <c r="D59" s="8">
        <v>274.69700000000012</v>
      </c>
      <c r="E59" s="17">
        <v>4.0911430239307239E-3</v>
      </c>
    </row>
    <row r="60" spans="1:5">
      <c r="A60" s="16" t="s">
        <v>128</v>
      </c>
      <c r="B60" s="8">
        <v>120193.79800000002</v>
      </c>
      <c r="C60" s="8">
        <v>120545.11899999999</v>
      </c>
      <c r="D60" s="8">
        <v>351.32099999996717</v>
      </c>
      <c r="E60" s="17">
        <v>2.9229544772348993E-3</v>
      </c>
    </row>
    <row r="61" spans="1:5">
      <c r="A61" s="16" t="s">
        <v>129</v>
      </c>
      <c r="B61" s="8">
        <v>303537.70899999992</v>
      </c>
      <c r="C61" s="8">
        <v>304361.31100000005</v>
      </c>
      <c r="D61" s="8">
        <v>823.60200000012992</v>
      </c>
      <c r="E61" s="17">
        <v>2.7133432703088964E-3</v>
      </c>
    </row>
    <row r="62" spans="1:5">
      <c r="A62" s="16" t="s">
        <v>130</v>
      </c>
      <c r="B62" s="8">
        <v>41577.375</v>
      </c>
      <c r="C62" s="8">
        <v>41684.273000000001</v>
      </c>
      <c r="D62" s="8">
        <v>106.89800000000105</v>
      </c>
      <c r="E62" s="17">
        <v>2.5710617854061506E-3</v>
      </c>
    </row>
    <row r="63" spans="1:5">
      <c r="A63" s="16" t="s">
        <v>131</v>
      </c>
      <c r="B63" s="8">
        <v>26428.594999999998</v>
      </c>
      <c r="C63" s="8">
        <v>26491.902000000002</v>
      </c>
      <c r="D63" s="8">
        <v>63.307000000004336</v>
      </c>
      <c r="E63" s="17">
        <v>2.3953978635642319E-3</v>
      </c>
    </row>
    <row r="64" spans="1:5">
      <c r="A64" s="16" t="s">
        <v>132</v>
      </c>
      <c r="B64" s="8">
        <v>59564.415000000008</v>
      </c>
      <c r="C64" s="8">
        <v>59614.52</v>
      </c>
      <c r="D64" s="8">
        <v>50.10499999998865</v>
      </c>
      <c r="E64" s="17">
        <v>8.4119016362350983E-4</v>
      </c>
    </row>
    <row r="65" spans="1:5">
      <c r="A65" s="16" t="s">
        <v>133</v>
      </c>
      <c r="B65" s="8">
        <v>17110.024999999998</v>
      </c>
      <c r="C65" s="8">
        <v>17123.784</v>
      </c>
      <c r="D65" s="8">
        <v>13.759000000001834</v>
      </c>
      <c r="E65" s="17">
        <v>8.0414844513680347E-4</v>
      </c>
    </row>
    <row r="66" spans="1:5">
      <c r="A66" s="16" t="s">
        <v>134</v>
      </c>
      <c r="B66" s="8">
        <v>92172.254000000015</v>
      </c>
      <c r="C66" s="8">
        <v>92202.627999999997</v>
      </c>
      <c r="D66" s="8">
        <v>30.373999999981606</v>
      </c>
      <c r="E66" s="17">
        <v>3.2953517660511589E-4</v>
      </c>
    </row>
    <row r="67" spans="1:5">
      <c r="A67" s="16" t="s">
        <v>135</v>
      </c>
      <c r="B67" s="8">
        <v>228311.82500000001</v>
      </c>
      <c r="C67" s="8">
        <v>228248.37</v>
      </c>
      <c r="D67" s="8">
        <v>-63.455000000016298</v>
      </c>
      <c r="E67" s="17">
        <v>-2.7793128980514389E-4</v>
      </c>
    </row>
    <row r="68" spans="1:5">
      <c r="A68" s="16" t="s">
        <v>136</v>
      </c>
      <c r="B68" s="8">
        <v>196512.25900000002</v>
      </c>
      <c r="C68" s="8">
        <v>196390.24499999997</v>
      </c>
      <c r="D68" s="8">
        <v>-122.01400000005378</v>
      </c>
      <c r="E68" s="17">
        <v>-6.2089765097074056E-4</v>
      </c>
    </row>
    <row r="69" spans="1:5">
      <c r="A69" s="16" t="s">
        <v>137</v>
      </c>
      <c r="B69" s="8">
        <v>38946.269000000008</v>
      </c>
      <c r="C69" s="8">
        <v>38918.116999999998</v>
      </c>
      <c r="D69" s="8">
        <v>-28.152000000009139</v>
      </c>
      <c r="E69" s="17">
        <v>-7.2284202628008175E-4</v>
      </c>
    </row>
    <row r="70" spans="1:5">
      <c r="A70" s="16" t="s">
        <v>138</v>
      </c>
      <c r="B70" s="8">
        <v>47129.013999999981</v>
      </c>
      <c r="C70" s="8">
        <v>47091.180000000015</v>
      </c>
      <c r="D70" s="8">
        <v>-37.833999999966181</v>
      </c>
      <c r="E70" s="17">
        <v>-8.0277512277184915E-4</v>
      </c>
    </row>
    <row r="71" spans="1:5">
      <c r="A71" s="16" t="s">
        <v>139</v>
      </c>
      <c r="B71" s="8">
        <v>219764.75400000002</v>
      </c>
      <c r="C71" s="8">
        <v>219542.48700000008</v>
      </c>
      <c r="D71" s="8">
        <v>-222.26699999993434</v>
      </c>
      <c r="E71" s="17">
        <v>-1.0113860205259954E-3</v>
      </c>
    </row>
    <row r="72" spans="1:5">
      <c r="A72" s="16" t="s">
        <v>140</v>
      </c>
      <c r="B72" s="8">
        <v>164525.48499999993</v>
      </c>
      <c r="C72" s="8">
        <v>164268.64900000003</v>
      </c>
      <c r="D72" s="8">
        <v>-256.83599999989383</v>
      </c>
      <c r="E72" s="17">
        <v>-1.5610712224911171E-3</v>
      </c>
    </row>
    <row r="73" spans="1:5">
      <c r="A73" s="16" t="s">
        <v>141</v>
      </c>
      <c r="B73" s="8">
        <v>99272.635000000024</v>
      </c>
      <c r="C73" s="8">
        <v>99116.363999999987</v>
      </c>
      <c r="D73" s="8">
        <v>-156.27100000003702</v>
      </c>
      <c r="E73" s="17">
        <v>-1.5741598880702318E-3</v>
      </c>
    </row>
    <row r="74" spans="1:5">
      <c r="A74" s="16" t="s">
        <v>142</v>
      </c>
      <c r="B74" s="8">
        <v>211841.16700000002</v>
      </c>
      <c r="C74" s="8">
        <v>211445.682</v>
      </c>
      <c r="D74" s="8">
        <v>-395.48500000001513</v>
      </c>
      <c r="E74" s="17">
        <v>-1.8668939828867875E-3</v>
      </c>
    </row>
    <row r="75" spans="1:5">
      <c r="A75" s="16" t="s">
        <v>143</v>
      </c>
      <c r="B75" s="8">
        <v>60653.712999999996</v>
      </c>
      <c r="C75" s="8">
        <v>60513.267000000022</v>
      </c>
      <c r="D75" s="8">
        <v>-140.44599999997445</v>
      </c>
      <c r="E75" s="17">
        <v>-2.3155383743774178E-3</v>
      </c>
    </row>
    <row r="76" spans="1:5">
      <c r="A76" s="16" t="s">
        <v>144</v>
      </c>
      <c r="B76" s="8">
        <v>27973.210999999999</v>
      </c>
      <c r="C76" s="8">
        <v>27907.354999999996</v>
      </c>
      <c r="D76" s="8">
        <v>-65.856000000003405</v>
      </c>
      <c r="E76" s="17">
        <v>-2.3542524310134938E-3</v>
      </c>
    </row>
    <row r="77" spans="1:5">
      <c r="A77" s="16" t="s">
        <v>145</v>
      </c>
      <c r="B77" s="8">
        <v>224090.38400000002</v>
      </c>
      <c r="C77" s="8">
        <v>223553.74299999996</v>
      </c>
      <c r="D77" s="8">
        <v>-536.64100000006147</v>
      </c>
      <c r="E77" s="17">
        <v>-2.3947524673796866E-3</v>
      </c>
    </row>
    <row r="78" spans="1:5">
      <c r="A78" s="16" t="s">
        <v>146</v>
      </c>
      <c r="B78" s="8">
        <v>949822.01499999978</v>
      </c>
      <c r="C78" s="8">
        <v>947007.63599999959</v>
      </c>
      <c r="D78" s="8">
        <v>-2814.37900000019</v>
      </c>
      <c r="E78" s="17">
        <v>-2.9630593474927937E-3</v>
      </c>
    </row>
    <row r="79" spans="1:5">
      <c r="A79" s="16" t="s">
        <v>147</v>
      </c>
      <c r="B79" s="8">
        <v>80154.369999999981</v>
      </c>
      <c r="C79" s="8">
        <v>79867.810000000012</v>
      </c>
      <c r="D79" s="8">
        <v>-286.55999999996857</v>
      </c>
      <c r="E79" s="17">
        <v>-3.5751013949703384E-3</v>
      </c>
    </row>
    <row r="80" spans="1:5">
      <c r="A80" s="16" t="s">
        <v>148</v>
      </c>
      <c r="B80" s="8">
        <v>76664.161999999982</v>
      </c>
      <c r="C80" s="8">
        <v>76386.09600000002</v>
      </c>
      <c r="D80" s="8">
        <v>-278.06599999996251</v>
      </c>
      <c r="E80" s="17">
        <v>-3.6270663207661827E-3</v>
      </c>
    </row>
    <row r="81" spans="1:5">
      <c r="A81" s="16" t="s">
        <v>149</v>
      </c>
      <c r="B81" s="8">
        <v>29136.010000000002</v>
      </c>
      <c r="C81" s="8">
        <v>29017.932000000008</v>
      </c>
      <c r="D81" s="8">
        <v>-118.07799999999406</v>
      </c>
      <c r="E81" s="17">
        <v>-4.0526482521111868E-3</v>
      </c>
    </row>
    <row r="82" spans="1:5">
      <c r="A82" s="16" t="s">
        <v>150</v>
      </c>
      <c r="B82" s="8">
        <v>93407.623999999996</v>
      </c>
      <c r="C82" s="8">
        <v>92961.856000000014</v>
      </c>
      <c r="D82" s="8">
        <v>-445.76799999998184</v>
      </c>
      <c r="E82" s="17">
        <v>-4.7722871100969429E-3</v>
      </c>
    </row>
    <row r="83" spans="1:5">
      <c r="A83" s="16" t="s">
        <v>151</v>
      </c>
      <c r="B83" s="8">
        <v>194623.82000000004</v>
      </c>
      <c r="C83" s="8">
        <v>193624.68299999999</v>
      </c>
      <c r="D83" s="8">
        <v>-999.1370000000461</v>
      </c>
      <c r="E83" s="17">
        <v>-5.1336830198895796E-3</v>
      </c>
    </row>
    <row r="84" spans="1:5">
      <c r="A84" s="16" t="s">
        <v>152</v>
      </c>
      <c r="B84" s="8">
        <v>77957.95</v>
      </c>
      <c r="C84" s="8">
        <v>77542.841</v>
      </c>
      <c r="D84" s="8">
        <v>-415.10899999999674</v>
      </c>
      <c r="E84" s="17">
        <v>-5.3247808594248146E-3</v>
      </c>
    </row>
    <row r="85" spans="1:5">
      <c r="A85" s="16" t="s">
        <v>153</v>
      </c>
      <c r="B85" s="8">
        <v>48452.23599999999</v>
      </c>
      <c r="C85" s="8">
        <v>48158.788000000008</v>
      </c>
      <c r="D85" s="8">
        <v>-293.44799999998213</v>
      </c>
      <c r="E85" s="17">
        <v>-6.0564387575422155E-3</v>
      </c>
    </row>
    <row r="86" spans="1:5">
      <c r="A86" s="16" t="s">
        <v>154</v>
      </c>
      <c r="B86" s="8">
        <v>42375.142999999996</v>
      </c>
      <c r="C86" s="8">
        <v>42071.525999999998</v>
      </c>
      <c r="D86" s="8">
        <v>-303.61699999999837</v>
      </c>
      <c r="E86" s="17">
        <v>-7.1649787706910724E-3</v>
      </c>
    </row>
    <row r="87" spans="1:5">
      <c r="A87" s="16" t="s">
        <v>155</v>
      </c>
      <c r="B87" s="8">
        <v>148737.10400000005</v>
      </c>
      <c r="C87" s="8">
        <v>147651.76499999998</v>
      </c>
      <c r="D87" s="8">
        <v>-1085.3390000000654</v>
      </c>
      <c r="E87" s="17">
        <v>-7.297029260432992E-3</v>
      </c>
    </row>
    <row r="88" spans="1:5">
      <c r="A88" s="16" t="s">
        <v>156</v>
      </c>
      <c r="B88" s="8">
        <v>39669.392999999996</v>
      </c>
      <c r="C88" s="8">
        <v>39369.447</v>
      </c>
      <c r="D88" s="8">
        <v>-299.94599999999627</v>
      </c>
      <c r="E88" s="17">
        <v>-7.5611441798465713E-3</v>
      </c>
    </row>
    <row r="89" spans="1:5">
      <c r="A89" s="16" t="s">
        <v>157</v>
      </c>
      <c r="B89" s="8">
        <v>56983.975000000013</v>
      </c>
      <c r="C89" s="8">
        <v>56538.354999999996</v>
      </c>
      <c r="D89" s="8">
        <v>-445.62000000001717</v>
      </c>
      <c r="E89" s="17">
        <v>-7.8200932806112081E-3</v>
      </c>
    </row>
    <row r="90" spans="1:5">
      <c r="A90" s="16" t="s">
        <v>158</v>
      </c>
      <c r="B90" s="8">
        <v>139310.56400000004</v>
      </c>
      <c r="C90" s="8">
        <v>138195.91100000005</v>
      </c>
      <c r="D90" s="8">
        <v>-1114.6529999999912</v>
      </c>
      <c r="E90" s="17">
        <v>-8.0012094416615151E-3</v>
      </c>
    </row>
    <row r="91" spans="1:5">
      <c r="A91" s="16" t="s">
        <v>159</v>
      </c>
      <c r="B91" s="8">
        <v>692881.09200000006</v>
      </c>
      <c r="C91" s="8">
        <v>686932.60099999979</v>
      </c>
      <c r="D91" s="8">
        <v>-5948.491000000271</v>
      </c>
      <c r="E91" s="17">
        <v>-8.5851541753433659E-3</v>
      </c>
    </row>
    <row r="92" spans="1:5">
      <c r="A92" s="16" t="s">
        <v>160</v>
      </c>
      <c r="B92" s="8">
        <v>116230.23200000002</v>
      </c>
      <c r="C92" s="8">
        <v>115221.681</v>
      </c>
      <c r="D92" s="8">
        <v>-1008.5510000000213</v>
      </c>
      <c r="E92" s="17">
        <v>-8.6771830585352459E-3</v>
      </c>
    </row>
    <row r="93" spans="1:5">
      <c r="A93" s="16" t="s">
        <v>161</v>
      </c>
      <c r="B93" s="8">
        <v>178042.55699999997</v>
      </c>
      <c r="C93" s="8">
        <v>176434.269</v>
      </c>
      <c r="D93" s="8">
        <v>-1608.2879999999714</v>
      </c>
      <c r="E93" s="17">
        <v>-9.0331661547636138E-3</v>
      </c>
    </row>
    <row r="94" spans="1:5">
      <c r="A94" s="16" t="s">
        <v>162</v>
      </c>
      <c r="B94" s="8">
        <v>192657.06399999998</v>
      </c>
      <c r="C94" s="8">
        <v>190820.663</v>
      </c>
      <c r="D94" s="8">
        <v>-1836.4009999999835</v>
      </c>
      <c r="E94" s="17">
        <v>-9.5319681607936458E-3</v>
      </c>
    </row>
    <row r="95" spans="1:5">
      <c r="A95" s="16" t="s">
        <v>163</v>
      </c>
      <c r="B95" s="8">
        <v>33930.731999999996</v>
      </c>
      <c r="C95" s="8">
        <v>33601.350999999995</v>
      </c>
      <c r="D95" s="8">
        <v>-329.38100000000122</v>
      </c>
      <c r="E95" s="17">
        <v>-9.7074534083143645E-3</v>
      </c>
    </row>
    <row r="96" spans="1:5">
      <c r="A96" s="16" t="s">
        <v>164</v>
      </c>
      <c r="B96" s="8">
        <v>91973.213000000003</v>
      </c>
      <c r="C96" s="8">
        <v>90930.042999999976</v>
      </c>
      <c r="D96" s="8">
        <v>-1043.1700000000274</v>
      </c>
      <c r="E96" s="17">
        <v>-1.1342106750147213E-2</v>
      </c>
    </row>
    <row r="97" spans="1:5">
      <c r="A97" s="16" t="s">
        <v>165</v>
      </c>
      <c r="B97" s="8">
        <v>172653.57699999999</v>
      </c>
      <c r="C97" s="8">
        <v>170457.27100000001</v>
      </c>
      <c r="D97" s="8">
        <v>-2196.3059999999823</v>
      </c>
      <c r="E97" s="17">
        <v>-1.2720883274836423E-2</v>
      </c>
    </row>
    <row r="98" spans="1:5">
      <c r="A98" s="16" t="s">
        <v>166</v>
      </c>
      <c r="B98" s="8">
        <v>161155.24200000003</v>
      </c>
      <c r="C98" s="8">
        <v>158973.86199999996</v>
      </c>
      <c r="D98" s="8">
        <v>-2181.3800000000629</v>
      </c>
      <c r="E98" s="17">
        <v>-1.3535892304390958E-2</v>
      </c>
    </row>
    <row r="99" spans="1:5">
      <c r="A99" s="16" t="s">
        <v>167</v>
      </c>
      <c r="B99" s="8">
        <v>601913.68499999959</v>
      </c>
      <c r="C99" s="8">
        <v>593699.86399999983</v>
      </c>
      <c r="D99" s="8">
        <v>-8213.8209999997634</v>
      </c>
      <c r="E99" s="17">
        <v>-1.364617752460599E-2</v>
      </c>
    </row>
    <row r="100" spans="1:5">
      <c r="A100" s="16" t="s">
        <v>168</v>
      </c>
      <c r="B100" s="8">
        <v>261655.2</v>
      </c>
      <c r="C100" s="8">
        <v>257947.32700000002</v>
      </c>
      <c r="D100" s="8">
        <v>-3707.8729999999923</v>
      </c>
      <c r="E100" s="17">
        <v>-1.4170836276137421E-2</v>
      </c>
    </row>
    <row r="101" spans="1:5">
      <c r="A101" s="16" t="s">
        <v>169</v>
      </c>
      <c r="B101" s="8">
        <v>79572.897000000026</v>
      </c>
      <c r="C101" s="8">
        <v>78433.017000000007</v>
      </c>
      <c r="D101" s="8">
        <v>-1139.8800000000192</v>
      </c>
      <c r="E101" s="17">
        <v>-1.4324978013556788E-2</v>
      </c>
    </row>
    <row r="102" spans="1:5">
      <c r="A102" s="16" t="s">
        <v>170</v>
      </c>
      <c r="B102" s="8">
        <v>35684.171000000002</v>
      </c>
      <c r="C102" s="8">
        <v>35169.207000000002</v>
      </c>
      <c r="D102" s="8">
        <v>-514.96399999999994</v>
      </c>
      <c r="E102" s="17">
        <v>-1.4431160527730906E-2</v>
      </c>
    </row>
    <row r="103" spans="1:5">
      <c r="A103" s="16" t="s">
        <v>171</v>
      </c>
      <c r="B103" s="8">
        <v>13747.735000000001</v>
      </c>
      <c r="C103" s="8">
        <v>13537.209999999997</v>
      </c>
      <c r="D103" s="8">
        <v>-210.52500000000327</v>
      </c>
      <c r="E103" s="17">
        <v>-1.5313431630737956E-2</v>
      </c>
    </row>
    <row r="104" spans="1:5">
      <c r="A104" s="16" t="s">
        <v>172</v>
      </c>
      <c r="B104" s="8">
        <v>223507.24400000001</v>
      </c>
      <c r="C104" s="8">
        <v>220029.76100000009</v>
      </c>
      <c r="D104" s="8">
        <v>-3477.4829999999201</v>
      </c>
      <c r="E104" s="17">
        <v>-1.555870377069264E-2</v>
      </c>
    </row>
    <row r="105" spans="1:5">
      <c r="A105" s="16" t="s">
        <v>173</v>
      </c>
      <c r="B105" s="8">
        <v>84476.885999999999</v>
      </c>
      <c r="C105" s="8">
        <v>83161.397999999972</v>
      </c>
      <c r="D105" s="8">
        <v>-1315.4880000000267</v>
      </c>
      <c r="E105" s="17">
        <v>-1.5572164911476812E-2</v>
      </c>
    </row>
    <row r="106" spans="1:5">
      <c r="A106" s="16" t="s">
        <v>174</v>
      </c>
      <c r="B106" s="8">
        <v>85790.791999999987</v>
      </c>
      <c r="C106" s="8">
        <v>84443.257999999987</v>
      </c>
      <c r="D106" s="8">
        <v>-1347.5339999999997</v>
      </c>
      <c r="E106" s="17">
        <v>-1.5707210163067382E-2</v>
      </c>
    </row>
    <row r="107" spans="1:5">
      <c r="A107" s="16" t="s">
        <v>175</v>
      </c>
      <c r="B107" s="8">
        <v>104031.42600000001</v>
      </c>
      <c r="C107" s="8">
        <v>102378.86600000002</v>
      </c>
      <c r="D107" s="8">
        <v>-1652.5599999999831</v>
      </c>
      <c r="E107" s="17">
        <v>-1.5885199920262393E-2</v>
      </c>
    </row>
    <row r="108" spans="1:5">
      <c r="A108" s="16" t="s">
        <v>176</v>
      </c>
      <c r="B108" s="8">
        <v>78696.518999999986</v>
      </c>
      <c r="C108" s="8">
        <v>77442.910999999978</v>
      </c>
      <c r="D108" s="8">
        <v>-1253.6080000000075</v>
      </c>
      <c r="E108" s="17">
        <v>-1.5929649950590669E-2</v>
      </c>
    </row>
    <row r="109" spans="1:5">
      <c r="A109" s="16" t="s">
        <v>177</v>
      </c>
      <c r="B109" s="8">
        <v>51198.58</v>
      </c>
      <c r="C109" s="8">
        <v>50371.999999999993</v>
      </c>
      <c r="D109" s="8">
        <v>-826.58000000000902</v>
      </c>
      <c r="E109" s="17">
        <v>-1.6144588385068669E-2</v>
      </c>
    </row>
    <row r="110" spans="1:5">
      <c r="A110" s="16" t="s">
        <v>178</v>
      </c>
      <c r="B110" s="8">
        <v>349405.90800000005</v>
      </c>
      <c r="C110" s="8">
        <v>343739.06899999984</v>
      </c>
      <c r="D110" s="8">
        <v>-5666.8390000002109</v>
      </c>
      <c r="E110" s="17">
        <v>-1.6218497942513926E-2</v>
      </c>
    </row>
    <row r="111" spans="1:5">
      <c r="A111" s="16" t="s">
        <v>179</v>
      </c>
      <c r="B111" s="8">
        <v>876724.70499999984</v>
      </c>
      <c r="C111" s="8">
        <v>862369.40900000033</v>
      </c>
      <c r="D111" s="8">
        <v>-14355.295999999507</v>
      </c>
      <c r="E111" s="17">
        <v>-1.6373778357254697E-2</v>
      </c>
    </row>
    <row r="112" spans="1:5">
      <c r="A112" s="16" t="s">
        <v>180</v>
      </c>
      <c r="B112" s="8">
        <v>48931.921999999999</v>
      </c>
      <c r="C112" s="8">
        <v>48122.616000000009</v>
      </c>
      <c r="D112" s="8">
        <v>-809.30599999998958</v>
      </c>
      <c r="E112" s="17">
        <v>-1.6539427983229223E-2</v>
      </c>
    </row>
    <row r="113" spans="1:5">
      <c r="A113" s="16" t="s">
        <v>181</v>
      </c>
      <c r="B113" s="8">
        <v>65561.343999999997</v>
      </c>
      <c r="C113" s="8">
        <v>64469.902000000002</v>
      </c>
      <c r="D113" s="8">
        <v>-1091.4419999999955</v>
      </c>
      <c r="E113" s="17">
        <v>-1.6647645295373985E-2</v>
      </c>
    </row>
    <row r="114" spans="1:5">
      <c r="A114" s="16" t="s">
        <v>182</v>
      </c>
      <c r="B114" s="8">
        <v>66443.686999999991</v>
      </c>
      <c r="C114" s="8">
        <v>65329.508999999984</v>
      </c>
      <c r="D114" s="8">
        <v>-1114.1780000000072</v>
      </c>
      <c r="E114" s="17">
        <v>-1.6768756375605817E-2</v>
      </c>
    </row>
    <row r="115" spans="1:5">
      <c r="A115" s="16" t="s">
        <v>183</v>
      </c>
      <c r="B115" s="8">
        <v>256352.212</v>
      </c>
      <c r="C115" s="8">
        <v>251970.003</v>
      </c>
      <c r="D115" s="8">
        <v>-4382.2090000000026</v>
      </c>
      <c r="E115" s="17">
        <v>-1.7094484833234062E-2</v>
      </c>
    </row>
    <row r="116" spans="1:5">
      <c r="A116" s="16" t="s">
        <v>184</v>
      </c>
      <c r="B116" s="8">
        <v>209817.03499999997</v>
      </c>
      <c r="C116" s="8">
        <v>206179.04400000002</v>
      </c>
      <c r="D116" s="8">
        <v>-3637.9909999999509</v>
      </c>
      <c r="E116" s="17">
        <v>-1.733887336650216E-2</v>
      </c>
    </row>
    <row r="117" spans="1:5">
      <c r="A117" s="16" t="s">
        <v>185</v>
      </c>
      <c r="B117" s="8">
        <v>38990.750000000007</v>
      </c>
      <c r="C117" s="8">
        <v>38312.096000000012</v>
      </c>
      <c r="D117" s="8">
        <v>-678.65399999999499</v>
      </c>
      <c r="E117" s="17">
        <v>-1.7405512845995393E-2</v>
      </c>
    </row>
    <row r="118" spans="1:5">
      <c r="A118" s="16" t="s">
        <v>186</v>
      </c>
      <c r="B118" s="8">
        <v>14600.100000000002</v>
      </c>
      <c r="C118" s="8">
        <v>14344.509999999997</v>
      </c>
      <c r="D118" s="8">
        <v>-255.5900000000056</v>
      </c>
      <c r="E118" s="17">
        <v>-1.7506044479147786E-2</v>
      </c>
    </row>
    <row r="119" spans="1:5">
      <c r="A119" s="16" t="s">
        <v>187</v>
      </c>
      <c r="B119" s="8">
        <v>16215.319999999998</v>
      </c>
      <c r="C119" s="8">
        <v>15928.289999999999</v>
      </c>
      <c r="D119" s="8">
        <v>-287.02999999999884</v>
      </c>
      <c r="E119" s="17">
        <v>-1.7701161617531994E-2</v>
      </c>
    </row>
    <row r="120" spans="1:5">
      <c r="A120" s="16" t="s">
        <v>188</v>
      </c>
      <c r="B120" s="8">
        <v>115709.76000000001</v>
      </c>
      <c r="C120" s="8">
        <v>113587.85599999999</v>
      </c>
      <c r="D120" s="8">
        <v>-2121.9040000000241</v>
      </c>
      <c r="E120" s="17">
        <v>-1.8338159201090935E-2</v>
      </c>
    </row>
    <row r="121" spans="1:5">
      <c r="A121" s="16" t="s">
        <v>189</v>
      </c>
      <c r="B121" s="8">
        <v>76159.335999999981</v>
      </c>
      <c r="C121" s="8">
        <v>74713.459000000003</v>
      </c>
      <c r="D121" s="8">
        <v>-1445.8769999999786</v>
      </c>
      <c r="E121" s="17">
        <v>-1.8984895036374516E-2</v>
      </c>
    </row>
    <row r="122" spans="1:5">
      <c r="A122" s="16" t="s">
        <v>190</v>
      </c>
      <c r="B122" s="8">
        <v>37599.900999999998</v>
      </c>
      <c r="C122" s="8">
        <v>36850.268999999993</v>
      </c>
      <c r="D122" s="8">
        <v>-749.63200000000506</v>
      </c>
      <c r="E122" s="17">
        <v>-1.9937073770486924E-2</v>
      </c>
    </row>
    <row r="123" spans="1:5">
      <c r="A123" s="16" t="s">
        <v>191</v>
      </c>
      <c r="B123" s="8">
        <v>54978.164999999994</v>
      </c>
      <c r="C123" s="8">
        <v>53868.587000000014</v>
      </c>
      <c r="D123" s="8">
        <v>-1109.5779999999795</v>
      </c>
      <c r="E123" s="17">
        <v>-2.0182157771180244E-2</v>
      </c>
    </row>
    <row r="124" spans="1:5">
      <c r="A124" s="16" t="s">
        <v>192</v>
      </c>
      <c r="B124" s="8">
        <v>499133.86599999992</v>
      </c>
      <c r="C124" s="8">
        <v>488974.21499999985</v>
      </c>
      <c r="D124" s="8">
        <v>-10159.651000000071</v>
      </c>
      <c r="E124" s="17">
        <v>-2.0354561555637005E-2</v>
      </c>
    </row>
    <row r="125" spans="1:5">
      <c r="A125" s="16" t="s">
        <v>193</v>
      </c>
      <c r="B125" s="8">
        <v>2842372.0099999984</v>
      </c>
      <c r="C125" s="8">
        <v>2783823.0929999999</v>
      </c>
      <c r="D125" s="8">
        <v>-58548.916999998502</v>
      </c>
      <c r="E125" s="17">
        <v>-2.0598611580050896E-2</v>
      </c>
    </row>
    <row r="126" spans="1:5">
      <c r="A126" s="16" t="s">
        <v>194</v>
      </c>
      <c r="B126" s="8">
        <v>231749.36799999999</v>
      </c>
      <c r="C126" s="8">
        <v>226882.82699999999</v>
      </c>
      <c r="D126" s="8">
        <v>-4866.5409999999974</v>
      </c>
      <c r="E126" s="17">
        <v>-2.0999155432432495E-2</v>
      </c>
    </row>
    <row r="127" spans="1:5">
      <c r="A127" s="16" t="s">
        <v>195</v>
      </c>
      <c r="B127" s="8">
        <v>27355.058999999997</v>
      </c>
      <c r="C127" s="8">
        <v>26777.962999999996</v>
      </c>
      <c r="D127" s="8">
        <v>-577.09600000000137</v>
      </c>
      <c r="E127" s="17">
        <v>-2.1096499919813789E-2</v>
      </c>
    </row>
    <row r="128" spans="1:5">
      <c r="A128" s="16" t="s">
        <v>196</v>
      </c>
      <c r="B128" s="8">
        <v>19536.000000000004</v>
      </c>
      <c r="C128" s="8">
        <v>19121.595000000001</v>
      </c>
      <c r="D128" s="8">
        <v>-414.40500000000247</v>
      </c>
      <c r="E128" s="17">
        <v>-2.1212377149877271E-2</v>
      </c>
    </row>
    <row r="129" spans="1:5">
      <c r="A129" s="16" t="s">
        <v>197</v>
      </c>
      <c r="B129" s="8">
        <v>157591.66499999998</v>
      </c>
      <c r="C129" s="8">
        <v>154201.93299999999</v>
      </c>
      <c r="D129" s="8">
        <v>-3389.7319999999891</v>
      </c>
      <c r="E129" s="17">
        <v>-2.1509589355502966E-2</v>
      </c>
    </row>
    <row r="130" spans="1:5">
      <c r="A130" s="16" t="s">
        <v>198</v>
      </c>
      <c r="B130" s="8">
        <v>113087.63399999999</v>
      </c>
      <c r="C130" s="8">
        <v>110605.126</v>
      </c>
      <c r="D130" s="8">
        <v>-2482.5079999999871</v>
      </c>
      <c r="E130" s="17">
        <v>-2.1952073026834988E-2</v>
      </c>
    </row>
    <row r="131" spans="1:5">
      <c r="A131" s="16" t="s">
        <v>199</v>
      </c>
      <c r="B131" s="8">
        <v>391416.21400000015</v>
      </c>
      <c r="C131" s="8">
        <v>382736.61</v>
      </c>
      <c r="D131" s="8">
        <v>-8679.6040000001667</v>
      </c>
      <c r="E131" s="17">
        <v>-2.2174870865211943E-2</v>
      </c>
    </row>
    <row r="132" spans="1:5">
      <c r="A132" s="16" t="s">
        <v>200</v>
      </c>
      <c r="B132" s="8">
        <v>632475.95300000021</v>
      </c>
      <c r="C132" s="8">
        <v>618445.48100000003</v>
      </c>
      <c r="D132" s="8">
        <v>-14030.472000000183</v>
      </c>
      <c r="E132" s="17">
        <v>-2.2183407817245787E-2</v>
      </c>
    </row>
    <row r="133" spans="1:5">
      <c r="A133" s="16" t="s">
        <v>201</v>
      </c>
      <c r="B133" s="8">
        <v>142561.78699999998</v>
      </c>
      <c r="C133" s="8">
        <v>139399.16100000002</v>
      </c>
      <c r="D133" s="8">
        <v>-3162.6259999999602</v>
      </c>
      <c r="E133" s="17">
        <v>-2.2184247732528497E-2</v>
      </c>
    </row>
    <row r="134" spans="1:5">
      <c r="A134" s="16" t="s">
        <v>40</v>
      </c>
      <c r="B134" s="8">
        <v>7086195.7180000031</v>
      </c>
      <c r="C134" s="8">
        <v>6926440.6389999967</v>
      </c>
      <c r="D134" s="8">
        <v>-159755.07900000643</v>
      </c>
      <c r="E134" s="17">
        <v>-2.2544547929180744E-2</v>
      </c>
    </row>
    <row r="135" spans="1:5">
      <c r="A135" s="16" t="s">
        <v>202</v>
      </c>
      <c r="B135" s="8">
        <v>29906.389000000006</v>
      </c>
      <c r="C135" s="8">
        <v>29229.893000000004</v>
      </c>
      <c r="D135" s="8">
        <v>-676.49600000000282</v>
      </c>
      <c r="E135" s="17">
        <v>-2.2620450767225783E-2</v>
      </c>
    </row>
    <row r="136" spans="1:5">
      <c r="A136" s="16" t="s">
        <v>203</v>
      </c>
      <c r="B136" s="8">
        <v>22369.296999999999</v>
      </c>
      <c r="C136" s="8">
        <v>21858.119000000002</v>
      </c>
      <c r="D136" s="8">
        <v>-511.17799999999625</v>
      </c>
      <c r="E136" s="17">
        <v>-2.2851768654151103E-2</v>
      </c>
    </row>
    <row r="137" spans="1:5">
      <c r="A137" s="16" t="s">
        <v>204</v>
      </c>
      <c r="B137" s="8">
        <v>38123.080999999991</v>
      </c>
      <c r="C137" s="8">
        <v>37233.275000000001</v>
      </c>
      <c r="D137" s="8">
        <v>-889.80599999998958</v>
      </c>
      <c r="E137" s="17">
        <v>-2.3340348593545987E-2</v>
      </c>
    </row>
    <row r="138" spans="1:5">
      <c r="A138" s="16" t="s">
        <v>205</v>
      </c>
      <c r="B138" s="8">
        <v>98735.060999999987</v>
      </c>
      <c r="C138" s="8">
        <v>96399.585999999981</v>
      </c>
      <c r="D138" s="8">
        <v>-2335.4750000000058</v>
      </c>
      <c r="E138" s="17">
        <v>-2.3653958141576538E-2</v>
      </c>
    </row>
    <row r="139" spans="1:5">
      <c r="A139" s="16" t="s">
        <v>206</v>
      </c>
      <c r="B139" s="8">
        <v>202745.429</v>
      </c>
      <c r="C139" s="8">
        <v>197813.20999999996</v>
      </c>
      <c r="D139" s="8">
        <v>-4932.219000000041</v>
      </c>
      <c r="E139" s="17">
        <v>-2.4327152648161755E-2</v>
      </c>
    </row>
    <row r="140" spans="1:5">
      <c r="A140" s="16" t="s">
        <v>207</v>
      </c>
      <c r="B140" s="8">
        <v>120191.70400000001</v>
      </c>
      <c r="C140" s="8">
        <v>117201.022</v>
      </c>
      <c r="D140" s="8">
        <v>-2990.6820000000153</v>
      </c>
      <c r="E140" s="17">
        <v>-2.4882599218328871E-2</v>
      </c>
    </row>
    <row r="141" spans="1:5">
      <c r="A141" s="16" t="s">
        <v>208</v>
      </c>
      <c r="B141" s="8">
        <v>70567.009999999995</v>
      </c>
      <c r="C141" s="8">
        <v>68789.776999999987</v>
      </c>
      <c r="D141" s="8">
        <v>-1777.2330000000075</v>
      </c>
      <c r="E141" s="17">
        <v>-2.5185040431782608E-2</v>
      </c>
    </row>
    <row r="142" spans="1:5">
      <c r="A142" s="16" t="s">
        <v>209</v>
      </c>
      <c r="B142" s="8">
        <v>40421.143000000004</v>
      </c>
      <c r="C142" s="8">
        <v>39397.017999999996</v>
      </c>
      <c r="D142" s="8">
        <v>-1024.1250000000073</v>
      </c>
      <c r="E142" s="17">
        <v>-2.5336369137310324E-2</v>
      </c>
    </row>
    <row r="143" spans="1:5">
      <c r="A143" s="16" t="s">
        <v>210</v>
      </c>
      <c r="B143" s="8">
        <v>38485.704000000005</v>
      </c>
      <c r="C143" s="8">
        <v>37510.098000000005</v>
      </c>
      <c r="D143" s="8">
        <v>-975.60599999999977</v>
      </c>
      <c r="E143" s="17">
        <v>-2.5349828601290484E-2</v>
      </c>
    </row>
    <row r="144" spans="1:5">
      <c r="A144" s="16" t="s">
        <v>211</v>
      </c>
      <c r="B144" s="8">
        <v>184462.24000000002</v>
      </c>
      <c r="C144" s="8">
        <v>179776.96199999997</v>
      </c>
      <c r="D144" s="8">
        <v>-4685.2780000000494</v>
      </c>
      <c r="E144" s="17">
        <v>-2.5399659030488023E-2</v>
      </c>
    </row>
    <row r="145" spans="1:5">
      <c r="A145" s="16" t="s">
        <v>212</v>
      </c>
      <c r="B145" s="8">
        <v>197629.89299999998</v>
      </c>
      <c r="C145" s="8">
        <v>192456.41200000001</v>
      </c>
      <c r="D145" s="8">
        <v>-5173.4809999999707</v>
      </c>
      <c r="E145" s="17">
        <v>-2.6177623847622945E-2</v>
      </c>
    </row>
    <row r="146" spans="1:5">
      <c r="A146" s="16" t="s">
        <v>213</v>
      </c>
      <c r="B146" s="8">
        <v>30476.995000000003</v>
      </c>
      <c r="C146" s="8">
        <v>29678.459999999995</v>
      </c>
      <c r="D146" s="8">
        <v>-798.53500000000713</v>
      </c>
      <c r="E146" s="17">
        <v>-2.6201238015756051E-2</v>
      </c>
    </row>
    <row r="147" spans="1:5">
      <c r="A147" s="16" t="s">
        <v>214</v>
      </c>
      <c r="B147" s="8">
        <v>20863.513000000003</v>
      </c>
      <c r="C147" s="8">
        <v>20300.273999999998</v>
      </c>
      <c r="D147" s="8">
        <v>-563.23900000000503</v>
      </c>
      <c r="E147" s="17">
        <v>-2.6996364418590723E-2</v>
      </c>
    </row>
    <row r="148" spans="1:5">
      <c r="A148" s="16" t="s">
        <v>215</v>
      </c>
      <c r="B148" s="8">
        <v>57296.364000000001</v>
      </c>
      <c r="C148" s="8">
        <v>55732.177999999985</v>
      </c>
      <c r="D148" s="8">
        <v>-1564.1860000000161</v>
      </c>
      <c r="E148" s="17">
        <v>-2.7299917321106381E-2</v>
      </c>
    </row>
    <row r="149" spans="1:5">
      <c r="A149" s="16" t="s">
        <v>216</v>
      </c>
      <c r="B149" s="8">
        <v>354666.85</v>
      </c>
      <c r="C149" s="8">
        <v>344971.66099999996</v>
      </c>
      <c r="D149" s="8">
        <v>-9695.189000000013</v>
      </c>
      <c r="E149" s="17">
        <v>-2.7336045080051923E-2</v>
      </c>
    </row>
    <row r="150" spans="1:5">
      <c r="A150" s="16" t="s">
        <v>217</v>
      </c>
      <c r="B150" s="8">
        <v>75510.812999999995</v>
      </c>
      <c r="C150" s="8">
        <v>73406.591000000015</v>
      </c>
      <c r="D150" s="8">
        <v>-2104.2219999999797</v>
      </c>
      <c r="E150" s="17">
        <v>-2.7866499066828747E-2</v>
      </c>
    </row>
    <row r="151" spans="1:5">
      <c r="A151" s="16" t="s">
        <v>218</v>
      </c>
      <c r="B151" s="8">
        <v>993748.4160000002</v>
      </c>
      <c r="C151" s="8">
        <v>965813.23799999966</v>
      </c>
      <c r="D151" s="8">
        <v>-27935.178000000538</v>
      </c>
      <c r="E151" s="17">
        <v>-2.8110915751135682E-2</v>
      </c>
    </row>
    <row r="152" spans="1:5">
      <c r="A152" s="16" t="s">
        <v>219</v>
      </c>
      <c r="B152" s="8">
        <v>48640.468000000001</v>
      </c>
      <c r="C152" s="8">
        <v>47264.725000000006</v>
      </c>
      <c r="D152" s="8">
        <v>-1375.7429999999949</v>
      </c>
      <c r="E152" s="17">
        <v>-2.8283917827435272E-2</v>
      </c>
    </row>
    <row r="153" spans="1:5">
      <c r="A153" s="16" t="s">
        <v>220</v>
      </c>
      <c r="B153" s="8">
        <v>25049.793999999994</v>
      </c>
      <c r="C153" s="8">
        <v>24338.461000000003</v>
      </c>
      <c r="D153" s="8">
        <v>-711.33299999999144</v>
      </c>
      <c r="E153" s="17">
        <v>-2.8396760468369184E-2</v>
      </c>
    </row>
    <row r="154" spans="1:5">
      <c r="A154" s="16" t="s">
        <v>221</v>
      </c>
      <c r="B154" s="8">
        <v>22069.118000000002</v>
      </c>
      <c r="C154" s="8">
        <v>21442.052000000003</v>
      </c>
      <c r="D154" s="8">
        <v>-627.06599999999889</v>
      </c>
      <c r="E154" s="17">
        <v>-2.8413731803871765E-2</v>
      </c>
    </row>
    <row r="155" spans="1:5">
      <c r="A155" s="16" t="s">
        <v>222</v>
      </c>
      <c r="B155" s="8">
        <v>47698.850000000006</v>
      </c>
      <c r="C155" s="8">
        <v>46307.610000000008</v>
      </c>
      <c r="D155" s="8">
        <v>-1391.239999999998</v>
      </c>
      <c r="E155" s="17">
        <v>-2.9167160214554393E-2</v>
      </c>
    </row>
    <row r="156" spans="1:5">
      <c r="A156" s="16" t="s">
        <v>223</v>
      </c>
      <c r="B156" s="8">
        <v>302155.43800000002</v>
      </c>
      <c r="C156" s="8">
        <v>293217.08</v>
      </c>
      <c r="D156" s="8">
        <v>-8938.3580000000075</v>
      </c>
      <c r="E156" s="17">
        <v>-2.95819862093629E-2</v>
      </c>
    </row>
    <row r="157" spans="1:5">
      <c r="A157" s="16" t="s">
        <v>224</v>
      </c>
      <c r="B157" s="8">
        <v>418760.39599999995</v>
      </c>
      <c r="C157" s="8">
        <v>406289.25599999994</v>
      </c>
      <c r="D157" s="8">
        <v>-12471.140000000014</v>
      </c>
      <c r="E157" s="17">
        <v>-2.9781087512392206E-2</v>
      </c>
    </row>
    <row r="158" spans="1:5">
      <c r="A158" s="16" t="s">
        <v>225</v>
      </c>
      <c r="B158" s="8">
        <v>184713.82099999997</v>
      </c>
      <c r="C158" s="8">
        <v>179202.66199999998</v>
      </c>
      <c r="D158" s="8">
        <v>-5511.1589999999851</v>
      </c>
      <c r="E158" s="17">
        <v>-2.9836202673756536E-2</v>
      </c>
    </row>
    <row r="159" spans="1:5">
      <c r="A159" s="16" t="s">
        <v>226</v>
      </c>
      <c r="B159" s="8">
        <v>161962.78399999996</v>
      </c>
      <c r="C159" s="8">
        <v>157088.242</v>
      </c>
      <c r="D159" s="8">
        <v>-4874.5419999999576</v>
      </c>
      <c r="E159" s="17">
        <v>-3.0096679493975351E-2</v>
      </c>
    </row>
    <row r="160" spans="1:5">
      <c r="A160" s="16" t="s">
        <v>227</v>
      </c>
      <c r="B160" s="8">
        <v>102384.804</v>
      </c>
      <c r="C160" s="8">
        <v>99262.35000000002</v>
      </c>
      <c r="D160" s="8">
        <v>-3122.4539999999834</v>
      </c>
      <c r="E160" s="17">
        <v>-3.049724058660095E-2</v>
      </c>
    </row>
    <row r="161" spans="1:5">
      <c r="A161" s="16" t="s">
        <v>228</v>
      </c>
      <c r="B161" s="8">
        <v>130091.954</v>
      </c>
      <c r="C161" s="8">
        <v>126050.50200000001</v>
      </c>
      <c r="D161" s="8">
        <v>-4041.4519999999902</v>
      </c>
      <c r="E161" s="17">
        <v>-3.1066118047546509E-2</v>
      </c>
    </row>
    <row r="162" spans="1:5">
      <c r="A162" s="16" t="s">
        <v>229</v>
      </c>
      <c r="B162" s="8">
        <v>142964.85000000003</v>
      </c>
      <c r="C162" s="8">
        <v>138467.55300000001</v>
      </c>
      <c r="D162" s="8">
        <v>-4497.2970000000205</v>
      </c>
      <c r="E162" s="17">
        <v>-3.1457361722129734E-2</v>
      </c>
    </row>
    <row r="163" spans="1:5">
      <c r="A163" s="16" t="s">
        <v>230</v>
      </c>
      <c r="B163" s="8">
        <v>123198.43099999997</v>
      </c>
      <c r="C163" s="8">
        <v>119316.15300000002</v>
      </c>
      <c r="D163" s="8">
        <v>-3882.2779999999475</v>
      </c>
      <c r="E163" s="17">
        <v>-3.1512398075913391E-2</v>
      </c>
    </row>
    <row r="164" spans="1:5">
      <c r="A164" s="16" t="s">
        <v>231</v>
      </c>
      <c r="B164" s="8">
        <v>120183.58499999999</v>
      </c>
      <c r="C164" s="8">
        <v>116277.552</v>
      </c>
      <c r="D164" s="8">
        <v>-3906.0329999999958</v>
      </c>
      <c r="E164" s="17">
        <v>-3.2500553216148413E-2</v>
      </c>
    </row>
    <row r="165" spans="1:5">
      <c r="A165" s="16" t="s">
        <v>232</v>
      </c>
      <c r="B165" s="8">
        <v>447656.94500000007</v>
      </c>
      <c r="C165" s="8">
        <v>433102.54300000006</v>
      </c>
      <c r="D165" s="8">
        <v>-14554.402000000002</v>
      </c>
      <c r="E165" s="17">
        <v>-3.251240076259735E-2</v>
      </c>
    </row>
    <row r="166" spans="1:5">
      <c r="A166" s="16" t="s">
        <v>233</v>
      </c>
      <c r="B166" s="8">
        <v>52203.491000000016</v>
      </c>
      <c r="C166" s="8">
        <v>50494.931000000011</v>
      </c>
      <c r="D166" s="8">
        <v>-1708.5600000000049</v>
      </c>
      <c r="E166" s="17">
        <v>-3.2728845662831331E-2</v>
      </c>
    </row>
    <row r="167" spans="1:5">
      <c r="A167" s="16" t="s">
        <v>234</v>
      </c>
      <c r="B167" s="8">
        <v>77352.142000000022</v>
      </c>
      <c r="C167" s="8">
        <v>74709.968999999997</v>
      </c>
      <c r="D167" s="8">
        <v>-2642.1730000000243</v>
      </c>
      <c r="E167" s="17">
        <v>-3.4157722484272297E-2</v>
      </c>
    </row>
    <row r="168" spans="1:5">
      <c r="A168" s="16" t="s">
        <v>235</v>
      </c>
      <c r="B168" s="8">
        <v>39377.489000000001</v>
      </c>
      <c r="C168" s="8">
        <v>38030.584999999999</v>
      </c>
      <c r="D168" s="8">
        <v>-1346.9040000000023</v>
      </c>
      <c r="E168" s="17">
        <v>-3.4204923528770519E-2</v>
      </c>
    </row>
    <row r="169" spans="1:5">
      <c r="A169" s="16" t="s">
        <v>236</v>
      </c>
      <c r="B169" s="8">
        <v>63664.228999999992</v>
      </c>
      <c r="C169" s="8">
        <v>61378.45</v>
      </c>
      <c r="D169" s="8">
        <v>-2285.778999999995</v>
      </c>
      <c r="E169" s="17">
        <v>-3.5903662636046302E-2</v>
      </c>
    </row>
    <row r="170" spans="1:5">
      <c r="A170" s="16" t="s">
        <v>237</v>
      </c>
      <c r="B170" s="8">
        <v>134930.55399999997</v>
      </c>
      <c r="C170" s="8">
        <v>129984.25799999997</v>
      </c>
      <c r="D170" s="8">
        <v>-4946.2960000000021</v>
      </c>
      <c r="E170" s="17">
        <v>-3.6658087092712913E-2</v>
      </c>
    </row>
    <row r="171" spans="1:5">
      <c r="A171" s="16" t="s">
        <v>238</v>
      </c>
      <c r="B171" s="8">
        <v>148625.867</v>
      </c>
      <c r="C171" s="8">
        <v>143168.111</v>
      </c>
      <c r="D171" s="8">
        <v>-5457.7559999999939</v>
      </c>
      <c r="E171" s="17">
        <v>-3.6721440958860777E-2</v>
      </c>
    </row>
    <row r="172" spans="1:5">
      <c r="A172" s="16" t="s">
        <v>239</v>
      </c>
      <c r="B172" s="8">
        <v>274475.49100000004</v>
      </c>
      <c r="C172" s="8">
        <v>264269.66999999993</v>
      </c>
      <c r="D172" s="8">
        <v>-10205.821000000113</v>
      </c>
      <c r="E172" s="17">
        <v>-3.718299569414054E-2</v>
      </c>
    </row>
    <row r="173" spans="1:5">
      <c r="A173" s="16" t="s">
        <v>240</v>
      </c>
      <c r="B173" s="8">
        <v>338602.6559999999</v>
      </c>
      <c r="C173" s="8">
        <v>325641.71600000001</v>
      </c>
      <c r="D173" s="8">
        <v>-12960.939999999886</v>
      </c>
      <c r="E173" s="17">
        <v>-3.8277726917770809E-2</v>
      </c>
    </row>
    <row r="174" spans="1:5">
      <c r="A174" s="16" t="s">
        <v>241</v>
      </c>
      <c r="B174" s="8">
        <v>32589.385999999995</v>
      </c>
      <c r="C174" s="8">
        <v>31334.609000000004</v>
      </c>
      <c r="D174" s="8">
        <v>-1254.7769999999909</v>
      </c>
      <c r="E174" s="17">
        <v>-3.8502627818762562E-2</v>
      </c>
    </row>
    <row r="175" spans="1:5">
      <c r="A175" s="16" t="s">
        <v>242</v>
      </c>
      <c r="B175" s="8">
        <v>61623.468999999997</v>
      </c>
      <c r="C175" s="8">
        <v>59231.866999999984</v>
      </c>
      <c r="D175" s="8">
        <v>-2391.6020000000135</v>
      </c>
      <c r="E175" s="17">
        <v>-3.8809921590100903E-2</v>
      </c>
    </row>
    <row r="176" spans="1:5">
      <c r="A176" s="16" t="s">
        <v>243</v>
      </c>
      <c r="B176" s="8">
        <v>1461626.0599999998</v>
      </c>
      <c r="C176" s="8">
        <v>1404456.496</v>
      </c>
      <c r="D176" s="8">
        <v>-57169.56399999978</v>
      </c>
      <c r="E176" s="17">
        <v>-3.9113673164803714E-2</v>
      </c>
    </row>
    <row r="177" spans="1:5">
      <c r="A177" s="16" t="s">
        <v>244</v>
      </c>
      <c r="B177" s="8">
        <v>37094.728000000003</v>
      </c>
      <c r="C177" s="8">
        <v>35624.342000000004</v>
      </c>
      <c r="D177" s="8">
        <v>-1470.3859999999986</v>
      </c>
      <c r="E177" s="17">
        <v>-3.9638678574486337E-2</v>
      </c>
    </row>
    <row r="178" spans="1:5">
      <c r="A178" s="16" t="s">
        <v>245</v>
      </c>
      <c r="B178" s="8">
        <v>57783.215999999986</v>
      </c>
      <c r="C178" s="8">
        <v>55490.613000000005</v>
      </c>
      <c r="D178" s="8">
        <v>-2292.602999999981</v>
      </c>
      <c r="E178" s="17">
        <v>-3.9675932886808887E-2</v>
      </c>
    </row>
    <row r="179" spans="1:5">
      <c r="A179" s="16" t="s">
        <v>246</v>
      </c>
      <c r="B179" s="8">
        <v>110700.06000000001</v>
      </c>
      <c r="C179" s="8">
        <v>106306.35399999999</v>
      </c>
      <c r="D179" s="8">
        <v>-4393.7060000000201</v>
      </c>
      <c r="E179" s="17">
        <v>-3.9690186256448455E-2</v>
      </c>
    </row>
    <row r="180" spans="1:5">
      <c r="A180" s="16" t="s">
        <v>247</v>
      </c>
      <c r="B180" s="8">
        <v>78760.672999999995</v>
      </c>
      <c r="C180" s="8">
        <v>75582.59599999999</v>
      </c>
      <c r="D180" s="8">
        <v>-3178.0770000000048</v>
      </c>
      <c r="E180" s="17">
        <v>-4.0351064547150393E-2</v>
      </c>
    </row>
    <row r="181" spans="1:5">
      <c r="A181" s="16" t="s">
        <v>248</v>
      </c>
      <c r="B181" s="8">
        <v>549597.89500000002</v>
      </c>
      <c r="C181" s="8">
        <v>527212.22600000002</v>
      </c>
      <c r="D181" s="8">
        <v>-22385.668999999994</v>
      </c>
      <c r="E181" s="17">
        <v>-4.0730994793930192E-2</v>
      </c>
    </row>
    <row r="182" spans="1:5">
      <c r="A182" s="16" t="s">
        <v>249</v>
      </c>
      <c r="B182" s="8">
        <v>329350.07199999999</v>
      </c>
      <c r="C182" s="8">
        <v>315756.64399999997</v>
      </c>
      <c r="D182" s="8">
        <v>-13593.428000000014</v>
      </c>
      <c r="E182" s="17">
        <v>-4.1273493330221636E-2</v>
      </c>
    </row>
    <row r="183" spans="1:5">
      <c r="A183" s="16" t="s">
        <v>250</v>
      </c>
      <c r="B183" s="8">
        <v>266207.18500000006</v>
      </c>
      <c r="C183" s="8">
        <v>254952.94500000001</v>
      </c>
      <c r="D183" s="8">
        <v>-11254.240000000049</v>
      </c>
      <c r="E183" s="17">
        <v>-4.2276244347048887E-2</v>
      </c>
    </row>
    <row r="184" spans="1:5">
      <c r="A184" s="16" t="s">
        <v>251</v>
      </c>
      <c r="B184" s="8">
        <v>91847.113999999987</v>
      </c>
      <c r="C184" s="8">
        <v>87866.426000000007</v>
      </c>
      <c r="D184" s="8">
        <v>-3980.6879999999801</v>
      </c>
      <c r="E184" s="17">
        <v>-4.3340371043122605E-2</v>
      </c>
    </row>
    <row r="185" spans="1:5">
      <c r="A185" s="16" t="s">
        <v>252</v>
      </c>
      <c r="B185" s="8">
        <v>825136.44199999992</v>
      </c>
      <c r="C185" s="8">
        <v>789268.92599999951</v>
      </c>
      <c r="D185" s="8">
        <v>-35867.516000000411</v>
      </c>
      <c r="E185" s="17">
        <v>-4.3468587950210073E-2</v>
      </c>
    </row>
    <row r="186" spans="1:5">
      <c r="A186" s="16" t="s">
        <v>253</v>
      </c>
      <c r="B186" s="8">
        <v>203210.182</v>
      </c>
      <c r="C186" s="8">
        <v>194200.234</v>
      </c>
      <c r="D186" s="8">
        <v>-9009.948000000004</v>
      </c>
      <c r="E186" s="17">
        <v>-4.4338073571530009E-2</v>
      </c>
    </row>
    <row r="187" spans="1:5">
      <c r="A187" s="16" t="s">
        <v>254</v>
      </c>
      <c r="B187" s="8">
        <v>104761.43599999999</v>
      </c>
      <c r="C187" s="8">
        <v>100031.94099999999</v>
      </c>
      <c r="D187" s="8">
        <v>-4729.4949999999953</v>
      </c>
      <c r="E187" s="17">
        <v>-4.5145381550516318E-2</v>
      </c>
    </row>
    <row r="188" spans="1:5">
      <c r="A188" s="16" t="s">
        <v>255</v>
      </c>
      <c r="B188" s="8">
        <v>96472.650999999983</v>
      </c>
      <c r="C188" s="8">
        <v>92099.105999999985</v>
      </c>
      <c r="D188" s="8">
        <v>-4373.5449999999983</v>
      </c>
      <c r="E188" s="17">
        <v>-4.5334558081129114E-2</v>
      </c>
    </row>
    <row r="189" spans="1:5">
      <c r="A189" s="16" t="s">
        <v>256</v>
      </c>
      <c r="B189" s="8">
        <v>65770.449000000008</v>
      </c>
      <c r="C189" s="8">
        <v>62677.279999999999</v>
      </c>
      <c r="D189" s="8">
        <v>-3093.169000000009</v>
      </c>
      <c r="E189" s="17">
        <v>-4.702976864275335E-2</v>
      </c>
    </row>
    <row r="190" spans="1:5">
      <c r="A190" s="16" t="s">
        <v>257</v>
      </c>
      <c r="B190" s="8">
        <v>934762.53899999952</v>
      </c>
      <c r="C190" s="8">
        <v>890412.42699999968</v>
      </c>
      <c r="D190" s="8">
        <v>-44350.111999999848</v>
      </c>
      <c r="E190" s="17">
        <v>-4.7445324507168631E-2</v>
      </c>
    </row>
    <row r="191" spans="1:5">
      <c r="A191" s="16" t="s">
        <v>258</v>
      </c>
      <c r="B191" s="8">
        <v>124187.19900000001</v>
      </c>
      <c r="C191" s="8">
        <v>118245.63300000002</v>
      </c>
      <c r="D191" s="8">
        <v>-5941.5659999999916</v>
      </c>
      <c r="E191" s="17">
        <v>-4.7843626781533186E-2</v>
      </c>
    </row>
    <row r="192" spans="1:5">
      <c r="A192" s="16" t="s">
        <v>259</v>
      </c>
      <c r="B192" s="8">
        <v>162618.80899999998</v>
      </c>
      <c r="C192" s="8">
        <v>154831.07599999997</v>
      </c>
      <c r="D192" s="8">
        <v>-7787.7330000000075</v>
      </c>
      <c r="E192" s="17">
        <v>-4.7889497210620996E-2</v>
      </c>
    </row>
    <row r="193" spans="1:5">
      <c r="A193" s="16" t="s">
        <v>260</v>
      </c>
      <c r="B193" s="8">
        <v>65021.052000000003</v>
      </c>
      <c r="C193" s="8">
        <v>61869.623</v>
      </c>
      <c r="D193" s="8">
        <v>-3151.4290000000037</v>
      </c>
      <c r="E193" s="17">
        <v>-4.8467825466742734E-2</v>
      </c>
    </row>
    <row r="194" spans="1:5">
      <c r="A194" s="16" t="s">
        <v>261</v>
      </c>
      <c r="B194" s="8">
        <v>117022.22500000001</v>
      </c>
      <c r="C194" s="8">
        <v>111305.31099999999</v>
      </c>
      <c r="D194" s="8">
        <v>-5716.9140000000189</v>
      </c>
      <c r="E194" s="17">
        <v>-4.8853232794027104E-2</v>
      </c>
    </row>
    <row r="195" spans="1:5">
      <c r="A195" s="16" t="s">
        <v>262</v>
      </c>
      <c r="B195" s="8">
        <v>249857.21600000007</v>
      </c>
      <c r="C195" s="8">
        <v>237388.44500000004</v>
      </c>
      <c r="D195" s="8">
        <v>-12468.771000000037</v>
      </c>
      <c r="E195" s="17">
        <v>-4.9903585734342101E-2</v>
      </c>
    </row>
    <row r="196" spans="1:5">
      <c r="A196" s="16" t="s">
        <v>263</v>
      </c>
      <c r="B196" s="8">
        <v>251292.48399999997</v>
      </c>
      <c r="C196" s="8">
        <v>238217.10900000003</v>
      </c>
      <c r="D196" s="8">
        <v>-13075.374999999942</v>
      </c>
      <c r="E196" s="17">
        <v>-5.2032495329227373E-2</v>
      </c>
    </row>
    <row r="197" spans="1:5">
      <c r="A197" s="16" t="s">
        <v>264</v>
      </c>
      <c r="B197" s="8">
        <v>43291.993999999999</v>
      </c>
      <c r="C197" s="8">
        <v>41004.043999999987</v>
      </c>
      <c r="D197" s="8">
        <v>-2287.9500000000116</v>
      </c>
      <c r="E197" s="17">
        <v>-5.2849263538196273E-2</v>
      </c>
    </row>
    <row r="198" spans="1:5">
      <c r="A198" s="16" t="s">
        <v>265</v>
      </c>
      <c r="B198" s="8">
        <v>53388.912999999993</v>
      </c>
      <c r="C198" s="8">
        <v>50489.676999999996</v>
      </c>
      <c r="D198" s="8">
        <v>-2899.2359999999971</v>
      </c>
      <c r="E198" s="17">
        <v>-5.4304083696178597E-2</v>
      </c>
    </row>
    <row r="199" spans="1:5">
      <c r="A199" s="16" t="s">
        <v>266</v>
      </c>
      <c r="B199" s="8">
        <v>733926.16600000008</v>
      </c>
      <c r="C199" s="8">
        <v>693674.1</v>
      </c>
      <c r="D199" s="8">
        <v>-40252.066000000108</v>
      </c>
      <c r="E199" s="17">
        <v>-5.4844843888561E-2</v>
      </c>
    </row>
    <row r="200" spans="1:5">
      <c r="A200" s="16" t="s">
        <v>267</v>
      </c>
      <c r="B200" s="8">
        <v>83664.073999999993</v>
      </c>
      <c r="C200" s="8">
        <v>78963.182000000001</v>
      </c>
      <c r="D200" s="8">
        <v>-4700.8919999999925</v>
      </c>
      <c r="E200" s="17">
        <v>-5.6187701306536816E-2</v>
      </c>
    </row>
    <row r="201" spans="1:5">
      <c r="A201" s="16" t="s">
        <v>268</v>
      </c>
      <c r="B201" s="8">
        <v>67387.689000000013</v>
      </c>
      <c r="C201" s="8">
        <v>63547.708999999981</v>
      </c>
      <c r="D201" s="8">
        <v>-3839.9800000000323</v>
      </c>
      <c r="E201" s="17">
        <v>-5.6983405381360257E-2</v>
      </c>
    </row>
    <row r="202" spans="1:5">
      <c r="A202" s="16" t="s">
        <v>269</v>
      </c>
      <c r="B202" s="8">
        <v>16728.850999999995</v>
      </c>
      <c r="C202" s="8">
        <v>15773.862999999998</v>
      </c>
      <c r="D202" s="8">
        <v>-954.98799999999756</v>
      </c>
      <c r="E202" s="17">
        <v>-5.7086287635653987E-2</v>
      </c>
    </row>
    <row r="203" spans="1:5">
      <c r="A203" s="16" t="s">
        <v>270</v>
      </c>
      <c r="B203" s="8">
        <v>43723.986999999994</v>
      </c>
      <c r="C203" s="8">
        <v>41169.579999999994</v>
      </c>
      <c r="D203" s="8">
        <v>-2554.4069999999992</v>
      </c>
      <c r="E203" s="17">
        <v>-5.8421181947565751E-2</v>
      </c>
    </row>
    <row r="204" spans="1:5">
      <c r="A204" s="16" t="s">
        <v>271</v>
      </c>
      <c r="B204" s="8">
        <v>425457.60799999995</v>
      </c>
      <c r="C204" s="8">
        <v>399713.67100000003</v>
      </c>
      <c r="D204" s="8">
        <v>-25743.936999999918</v>
      </c>
      <c r="E204" s="17">
        <v>-6.0508818072422206E-2</v>
      </c>
    </row>
    <row r="205" spans="1:5">
      <c r="A205" s="16" t="s">
        <v>272</v>
      </c>
      <c r="B205" s="8">
        <v>47282.43299999999</v>
      </c>
      <c r="C205" s="8">
        <v>44280.87</v>
      </c>
      <c r="D205" s="8">
        <v>-3001.5629999999874</v>
      </c>
      <c r="E205" s="17">
        <v>-6.3481568302544589E-2</v>
      </c>
    </row>
    <row r="206" spans="1:5">
      <c r="A206" s="16" t="s">
        <v>273</v>
      </c>
      <c r="B206" s="8">
        <v>159673.818</v>
      </c>
      <c r="C206" s="8">
        <v>149309.22300000006</v>
      </c>
      <c r="D206" s="8">
        <v>-10364.594999999943</v>
      </c>
      <c r="E206" s="17">
        <v>-6.4911048848346212E-2</v>
      </c>
    </row>
    <row r="207" spans="1:5">
      <c r="A207" s="16" t="s">
        <v>274</v>
      </c>
      <c r="B207" s="8">
        <v>50206.865999999995</v>
      </c>
      <c r="C207" s="8">
        <v>46946.322000000007</v>
      </c>
      <c r="D207" s="8">
        <v>-3260.5439999999871</v>
      </c>
      <c r="E207" s="17">
        <v>-6.4942193364548734E-2</v>
      </c>
    </row>
    <row r="208" spans="1:5">
      <c r="A208" s="16" t="s">
        <v>275</v>
      </c>
      <c r="B208" s="8">
        <v>17644.89</v>
      </c>
      <c r="C208" s="8">
        <v>16468.035</v>
      </c>
      <c r="D208" s="8">
        <v>-1176.8549999999996</v>
      </c>
      <c r="E208" s="17">
        <v>-6.6696647017918484E-2</v>
      </c>
    </row>
    <row r="209" spans="1:5">
      <c r="A209" s="16" t="s">
        <v>276</v>
      </c>
      <c r="B209" s="8">
        <v>367784.65100000019</v>
      </c>
      <c r="C209" s="8">
        <v>342861.84800000006</v>
      </c>
      <c r="D209" s="8">
        <v>-24922.803000000131</v>
      </c>
      <c r="E209" s="17">
        <v>-6.7764663186012403E-2</v>
      </c>
    </row>
    <row r="210" spans="1:5">
      <c r="A210" s="16" t="s">
        <v>277</v>
      </c>
      <c r="B210" s="8">
        <v>24769.257999999998</v>
      </c>
      <c r="C210" s="8">
        <v>23075.767</v>
      </c>
      <c r="D210" s="8">
        <v>-1693.4909999999982</v>
      </c>
      <c r="E210" s="17">
        <v>-6.8370679493103839E-2</v>
      </c>
    </row>
    <row r="211" spans="1:5">
      <c r="A211" s="16" t="s">
        <v>278</v>
      </c>
      <c r="B211" s="8">
        <v>30934.303</v>
      </c>
      <c r="C211" s="8">
        <v>28749.403000000002</v>
      </c>
      <c r="D211" s="8">
        <v>-2184.8999999999978</v>
      </c>
      <c r="E211" s="17">
        <v>-7.0630329055741056E-2</v>
      </c>
    </row>
    <row r="212" spans="1:5">
      <c r="A212" s="16" t="s">
        <v>279</v>
      </c>
      <c r="B212" s="8">
        <v>96654.244000000006</v>
      </c>
      <c r="C212" s="8">
        <v>89774.304000000004</v>
      </c>
      <c r="D212" s="8">
        <v>-6879.9400000000023</v>
      </c>
      <c r="E212" s="17">
        <v>-7.1180940590668748E-2</v>
      </c>
    </row>
    <row r="213" spans="1:5">
      <c r="A213" s="16" t="s">
        <v>280</v>
      </c>
      <c r="B213" s="8">
        <v>38439.644000000008</v>
      </c>
      <c r="C213" s="8">
        <v>35580.405000000006</v>
      </c>
      <c r="D213" s="8">
        <v>-2859.2390000000014</v>
      </c>
      <c r="E213" s="17">
        <v>-7.4382556716706349E-2</v>
      </c>
    </row>
    <row r="214" spans="1:5">
      <c r="A214" s="16" t="s">
        <v>281</v>
      </c>
      <c r="B214" s="8">
        <v>36487.207000000002</v>
      </c>
      <c r="C214" s="8">
        <v>33758.926999999996</v>
      </c>
      <c r="D214" s="8">
        <v>-2728.2800000000061</v>
      </c>
      <c r="E214" s="17">
        <v>-7.4773604896642434E-2</v>
      </c>
    </row>
    <row r="215" spans="1:5">
      <c r="A215" s="16" t="s">
        <v>282</v>
      </c>
      <c r="B215" s="8">
        <v>27424.482999999997</v>
      </c>
      <c r="C215" s="8">
        <v>25367.055000000004</v>
      </c>
      <c r="D215" s="8">
        <v>-2057.4279999999926</v>
      </c>
      <c r="E215" s="17">
        <v>-7.5021578346617976E-2</v>
      </c>
    </row>
    <row r="216" spans="1:5">
      <c r="A216" s="16" t="s">
        <v>283</v>
      </c>
      <c r="B216" s="8">
        <v>344260.94900000008</v>
      </c>
      <c r="C216" s="8">
        <v>318265.02300000004</v>
      </c>
      <c r="D216" s="8">
        <v>-25995.926000000036</v>
      </c>
      <c r="E216" s="17">
        <v>-7.551227078038418E-2</v>
      </c>
    </row>
    <row r="217" spans="1:5">
      <c r="A217" s="16" t="s">
        <v>284</v>
      </c>
      <c r="B217" s="8">
        <v>73999.862000000008</v>
      </c>
      <c r="C217" s="8">
        <v>68268.594000000012</v>
      </c>
      <c r="D217" s="8">
        <v>-5731.2679999999964</v>
      </c>
      <c r="E217" s="17">
        <v>-7.7449712000814214E-2</v>
      </c>
    </row>
    <row r="218" spans="1:5">
      <c r="A218" s="16" t="s">
        <v>285</v>
      </c>
      <c r="B218" s="8">
        <v>39101.785000000003</v>
      </c>
      <c r="C218" s="8">
        <v>35988.835999999996</v>
      </c>
      <c r="D218" s="8">
        <v>-3112.9490000000078</v>
      </c>
      <c r="E218" s="17">
        <v>-7.9611429503793948E-2</v>
      </c>
    </row>
    <row r="219" spans="1:5">
      <c r="A219" s="16" t="s">
        <v>286</v>
      </c>
      <c r="B219" s="8">
        <v>54186.318999999996</v>
      </c>
      <c r="C219" s="8">
        <v>49831.54099999999</v>
      </c>
      <c r="D219" s="8">
        <v>-4354.7780000000057</v>
      </c>
      <c r="E219" s="17">
        <v>-8.0366743494792586E-2</v>
      </c>
    </row>
    <row r="220" spans="1:5">
      <c r="A220" s="16" t="s">
        <v>287</v>
      </c>
      <c r="B220" s="8">
        <v>52683.971000000012</v>
      </c>
      <c r="C220" s="8">
        <v>48347.784</v>
      </c>
      <c r="D220" s="8">
        <v>-4336.1870000000126</v>
      </c>
      <c r="E220" s="17">
        <v>-8.2305621950934785E-2</v>
      </c>
    </row>
    <row r="221" spans="1:5">
      <c r="A221" s="16" t="s">
        <v>288</v>
      </c>
      <c r="B221" s="8">
        <v>89131.294999999998</v>
      </c>
      <c r="C221" s="8">
        <v>80807.005000000019</v>
      </c>
      <c r="D221" s="8">
        <v>-8324.289999999979</v>
      </c>
      <c r="E221" s="17">
        <v>-9.3393571808868925E-2</v>
      </c>
    </row>
    <row r="222" spans="1:5">
      <c r="A222" s="16" t="s">
        <v>289</v>
      </c>
      <c r="B222" s="8">
        <v>23696.917999999998</v>
      </c>
      <c r="C222" s="8">
        <v>21454.471999999998</v>
      </c>
      <c r="D222" s="8">
        <v>-2242.4459999999999</v>
      </c>
      <c r="E222" s="17">
        <v>-9.4630280612862827E-2</v>
      </c>
    </row>
    <row r="223" spans="1:5">
      <c r="A223" s="16" t="s">
        <v>290</v>
      </c>
      <c r="B223" s="8">
        <v>145939.11600000001</v>
      </c>
      <c r="C223" s="8">
        <v>131609.64600000001</v>
      </c>
      <c r="D223" s="8">
        <v>-14329.470000000001</v>
      </c>
      <c r="E223" s="17">
        <v>-9.818800053578508E-2</v>
      </c>
    </row>
    <row r="224" spans="1:5">
      <c r="A224" s="16" t="s">
        <v>291</v>
      </c>
      <c r="B224" s="8">
        <v>94242.904999999984</v>
      </c>
      <c r="C224" s="8">
        <v>84640.805999999997</v>
      </c>
      <c r="D224" s="8">
        <v>-9602.0989999999874</v>
      </c>
      <c r="E224" s="17">
        <v>-0.10188670436251927</v>
      </c>
    </row>
    <row r="225" spans="1:5">
      <c r="A225" s="16" t="s">
        <v>292</v>
      </c>
      <c r="B225" s="8">
        <v>73346.478000000017</v>
      </c>
      <c r="C225" s="8">
        <v>65269.908999999985</v>
      </c>
      <c r="D225" s="8">
        <v>-8076.5690000000322</v>
      </c>
      <c r="E225" s="17">
        <v>-0.11011529415222951</v>
      </c>
    </row>
    <row r="226" spans="1:5">
      <c r="A226" s="16" t="s">
        <v>293</v>
      </c>
      <c r="B226" s="8">
        <v>15398.63</v>
      </c>
      <c r="C226" s="8">
        <v>13702.749999999998</v>
      </c>
      <c r="D226" s="8">
        <v>-1695.880000000001</v>
      </c>
      <c r="E226" s="17">
        <v>-0.11013187536813347</v>
      </c>
    </row>
    <row r="227" spans="1:5">
      <c r="A227" s="16" t="s">
        <v>294</v>
      </c>
      <c r="B227" s="8">
        <v>51342.756000000001</v>
      </c>
      <c r="C227" s="8">
        <v>45251.001999999993</v>
      </c>
      <c r="D227" s="8">
        <v>-6091.7540000000081</v>
      </c>
      <c r="E227" s="17">
        <v>-0.11864875348724965</v>
      </c>
    </row>
    <row r="228" spans="1:5">
      <c r="A228" s="16" t="s">
        <v>295</v>
      </c>
      <c r="B228" s="8">
        <v>530941.96100000001</v>
      </c>
      <c r="C228" s="8">
        <v>465055.17499999993</v>
      </c>
      <c r="D228" s="8">
        <v>-65886.78600000008</v>
      </c>
      <c r="E228" s="17">
        <v>-0.12409413992426957</v>
      </c>
    </row>
    <row r="229" spans="1:5">
      <c r="A229" s="16" t="s">
        <v>296</v>
      </c>
      <c r="B229" s="8">
        <v>157066.09599999999</v>
      </c>
      <c r="C229" s="8">
        <v>135894.20799999998</v>
      </c>
      <c r="D229" s="8">
        <v>-21171.888000000006</v>
      </c>
      <c r="E229" s="17">
        <v>-0.13479604153400493</v>
      </c>
    </row>
    <row r="230" spans="1:5">
      <c r="A230" s="16" t="s">
        <v>297</v>
      </c>
      <c r="B230" s="8">
        <v>103511.98499999999</v>
      </c>
      <c r="C230" s="8">
        <v>88260.305999999997</v>
      </c>
      <c r="D230" s="8">
        <v>-15251.678999999989</v>
      </c>
      <c r="E230" s="17">
        <v>-0.14734215559676486</v>
      </c>
    </row>
    <row r="231" spans="1:5">
      <c r="A231" s="16" t="s">
        <v>298</v>
      </c>
      <c r="B231" s="8">
        <v>33191.748</v>
      </c>
      <c r="C231" s="8">
        <v>28009.954999999994</v>
      </c>
      <c r="D231" s="8">
        <v>-5181.7930000000051</v>
      </c>
      <c r="E231" s="17">
        <v>-0.15611690592493066</v>
      </c>
    </row>
    <row r="232" spans="1:5">
      <c r="A232" s="16" t="s">
        <v>299</v>
      </c>
      <c r="B232" s="8">
        <v>100094.16899999998</v>
      </c>
      <c r="C232" s="8">
        <v>84114.48599999999</v>
      </c>
      <c r="D232" s="8">
        <v>-15979.68299999999</v>
      </c>
      <c r="E232" s="17">
        <v>-0.15964649249448279</v>
      </c>
    </row>
    <row r="233" spans="1:5">
      <c r="A233" s="16" t="s">
        <v>300</v>
      </c>
      <c r="B233" s="8">
        <v>388790.02499999997</v>
      </c>
      <c r="C233" s="8">
        <v>314258.73800000001</v>
      </c>
      <c r="D233" s="8">
        <v>-74531.286999999953</v>
      </c>
      <c r="E233" s="17">
        <v>-0.19170061526141252</v>
      </c>
    </row>
    <row r="234" spans="1:5">
      <c r="A234" s="16" t="s">
        <v>301</v>
      </c>
      <c r="B234" s="8">
        <v>116232.071</v>
      </c>
      <c r="C234" s="8">
        <v>851.77</v>
      </c>
      <c r="D234" s="8">
        <v>-115380.30099999999</v>
      </c>
      <c r="E234" s="17">
        <v>-0.9926718160257163</v>
      </c>
    </row>
    <row r="235" spans="1:5">
      <c r="A235" s="16" t="s">
        <v>302</v>
      </c>
      <c r="B235" s="8"/>
      <c r="C235" s="8">
        <v>7063.1140000000005</v>
      </c>
      <c r="D235" s="8">
        <v>7063.1140000000005</v>
      </c>
      <c r="E235" s="17"/>
    </row>
    <row r="236" spans="1:5" ht="12.95">
      <c r="A236" s="10" t="s">
        <v>34</v>
      </c>
      <c r="B236" s="11">
        <v>46638817.51500003</v>
      </c>
      <c r="C236" s="11">
        <v>45608024.33699996</v>
      </c>
      <c r="D236" s="12">
        <v>-1030793.1780000702</v>
      </c>
      <c r="E236" s="18">
        <v>-2.2101614769039657E-2</v>
      </c>
    </row>
  </sheetData>
  <sortState xmlns:xlrd2="http://schemas.microsoft.com/office/spreadsheetml/2017/richdata2" ref="A3:E234">
    <sortCondition descending="1" ref="E6:E234"/>
  </sortState>
  <mergeCells count="4">
    <mergeCell ref="A1:E1"/>
    <mergeCell ref="A2:A3"/>
    <mergeCell ref="B2:C2"/>
    <mergeCell ref="D2:E2"/>
  </mergeCells>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ED9CF-59C7-431B-99FF-F077776AA080}"/>
</file>

<file path=customXml/itemProps2.xml><?xml version="1.0" encoding="utf-8"?>
<ds:datastoreItem xmlns:ds="http://schemas.openxmlformats.org/officeDocument/2006/customXml" ds:itemID="{3F0B3359-0C13-4C3B-A3C9-A28E941DE460}"/>
</file>

<file path=customXml/itemProps3.xml><?xml version="1.0" encoding="utf-8"?>
<ds:datastoreItem xmlns:ds="http://schemas.openxmlformats.org/officeDocument/2006/customXml" ds:itemID="{CE0C5410-DA4F-4672-A5D1-701000B0A9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2023-07-01T13:38:46Z</dcterms:created>
  <dcterms:modified xsi:type="dcterms:W3CDTF">2025-01-31T16:15:55Z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