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E1EF7F53-BFBF-4E3E-82F0-576B32F7E313}" xr6:coauthVersionLast="47" xr6:coauthVersionMax="47" xr10:uidLastSave="{00000000-0000-0000-0000-000000000000}"/>
  <bookViews>
    <workbookView xWindow="-120" yWindow="-120" windowWidth="51840" windowHeight="21240" xr2:uid="{6D02883B-340A-4B1F-A118-4784A3F622BF}"/>
  </bookViews>
  <sheets>
    <sheet name="Januar" sheetId="1" r:id="rId1"/>
    <sheet name="Kommunen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1" l="1"/>
  <c r="E116" i="1" s="1"/>
  <c r="D115" i="1"/>
  <c r="E115" i="1" s="1"/>
  <c r="C114" i="1"/>
  <c r="D114" i="1" s="1"/>
  <c r="E114" i="1" s="1"/>
  <c r="B114" i="1"/>
  <c r="D113" i="1"/>
  <c r="E113" i="1" s="1"/>
  <c r="D112" i="1"/>
  <c r="E112" i="1" s="1"/>
  <c r="D111" i="1"/>
  <c r="E111" i="1" s="1"/>
  <c r="D110" i="1"/>
  <c r="E110" i="1" s="1"/>
  <c r="D109" i="1"/>
  <c r="E109" i="1" s="1"/>
  <c r="D108" i="1"/>
  <c r="E108" i="1" s="1"/>
  <c r="C107" i="1"/>
  <c r="D107" i="1" s="1"/>
  <c r="E107" i="1" s="1"/>
  <c r="B107" i="1"/>
  <c r="D106" i="1"/>
  <c r="E106" i="1" s="1"/>
  <c r="D105" i="1"/>
  <c r="E105" i="1" s="1"/>
  <c r="D104" i="1"/>
  <c r="E104" i="1" s="1"/>
  <c r="D103" i="1"/>
  <c r="E103" i="1" s="1"/>
  <c r="D102" i="1"/>
  <c r="E102" i="1" s="1"/>
  <c r="D101" i="1"/>
  <c r="E101" i="1" s="1"/>
  <c r="C101" i="1"/>
  <c r="B101" i="1"/>
  <c r="D100" i="1"/>
  <c r="E100" i="1" s="1"/>
  <c r="D99" i="1"/>
  <c r="E99" i="1" s="1"/>
  <c r="D98" i="1"/>
  <c r="E98" i="1" s="1"/>
  <c r="D97" i="1"/>
  <c r="E97" i="1" s="1"/>
  <c r="C96" i="1"/>
  <c r="D96" i="1" s="1"/>
  <c r="E96" i="1" s="1"/>
  <c r="B96" i="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C80" i="1"/>
  <c r="B80" i="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80" i="1" l="1"/>
  <c r="E80" i="1" s="1"/>
</calcChain>
</file>

<file path=xl/sharedStrings.xml><?xml version="1.0" encoding="utf-8"?>
<sst xmlns="http://schemas.openxmlformats.org/spreadsheetml/2006/main" count="354" uniqueCount="300">
  <si>
    <t>Salget gikk ned med 10 prosent i januar målt mot samme periode i fjor. Det var 26 salgsdager i januar mot 25 i fjor, kalenderkorrigert blir nedgangen dermed ca. 13 prosent. Nedgangen er som forventet med tanke på at salget vinteren 2022 fortsatt var sterkt påvirket av koronapandemien. Ellers er det grunn til å legge merke til den markerte nedgangen for rødvin, kategorien ned med 14 prosent. For de lettere og lysere vintypene hvitvin, musserende og rosévin er nedgangen mindre. Alkoholfritt og norsk sider vokser i et marked som faller.</t>
  </si>
  <si>
    <t>Totalt salg, liter</t>
  </si>
  <si>
    <t>Kategori</t>
  </si>
  <si>
    <t>Januar</t>
  </si>
  <si>
    <t>Endring</t>
  </si>
  <si>
    <t>2022</t>
  </si>
  <si>
    <t>2023</t>
  </si>
  <si>
    <t>Liter</t>
  </si>
  <si>
    <t>Prosent</t>
  </si>
  <si>
    <t>Svakvin</t>
  </si>
  <si>
    <t>Rødvin</t>
  </si>
  <si>
    <t>Hvitvin</t>
  </si>
  <si>
    <t>Musserende vin</t>
  </si>
  <si>
    <t>Rosévin</t>
  </si>
  <si>
    <t>Perlende vin</t>
  </si>
  <si>
    <t>Aromatisert vin</t>
  </si>
  <si>
    <t>Sider</t>
  </si>
  <si>
    <t>Fruktvin</t>
  </si>
  <si>
    <t>Brennevin</t>
  </si>
  <si>
    <t>Vodka</t>
  </si>
  <si>
    <t>Whisky</t>
  </si>
  <si>
    <t>Likør</t>
  </si>
  <si>
    <t>Druebrennevin</t>
  </si>
  <si>
    <t>Akevitt</t>
  </si>
  <si>
    <t>Brennevin, annet</t>
  </si>
  <si>
    <t>Gin</t>
  </si>
  <si>
    <t>Bitter</t>
  </si>
  <si>
    <t>Brennevin, nøytralt &lt; 37,5 %</t>
  </si>
  <si>
    <t>Rom</t>
  </si>
  <si>
    <t>Fruktbrennevin</t>
  </si>
  <si>
    <t>Genever</t>
  </si>
  <si>
    <t>Øl</t>
  </si>
  <si>
    <t>Alkoholfritt</t>
  </si>
  <si>
    <t>Sterkvin</t>
  </si>
  <si>
    <t>Totalsum</t>
  </si>
  <si>
    <t>Fylke</t>
  </si>
  <si>
    <t>Agder</t>
  </si>
  <si>
    <t>Innlandet</t>
  </si>
  <si>
    <t>Møre og Romsdal</t>
  </si>
  <si>
    <t>Nordland</t>
  </si>
  <si>
    <t>Oslo</t>
  </si>
  <si>
    <t>Rogaland</t>
  </si>
  <si>
    <t>Troms og Finnmark</t>
  </si>
  <si>
    <t>Trøndelag</t>
  </si>
  <si>
    <t>Vestfold og Telemark</t>
  </si>
  <si>
    <t>Vestland</t>
  </si>
  <si>
    <t>Viken</t>
  </si>
  <si>
    <t>Svakvin, liter</t>
  </si>
  <si>
    <t>Kategori/land</t>
  </si>
  <si>
    <t>Italia</t>
  </si>
  <si>
    <t>Frankrike</t>
  </si>
  <si>
    <t>Spania</t>
  </si>
  <si>
    <t>USA</t>
  </si>
  <si>
    <t>Chile</t>
  </si>
  <si>
    <t>Australia</t>
  </si>
  <si>
    <t>Portugal</t>
  </si>
  <si>
    <t>Argentina</t>
  </si>
  <si>
    <t>Sør-Afrika</t>
  </si>
  <si>
    <t>Libanon</t>
  </si>
  <si>
    <t>Tyskland</t>
  </si>
  <si>
    <t>Østerrike</t>
  </si>
  <si>
    <t>Andre land</t>
  </si>
  <si>
    <t>Ungarn</t>
  </si>
  <si>
    <t>New Zealand</t>
  </si>
  <si>
    <t>Romania</t>
  </si>
  <si>
    <t>Norge</t>
  </si>
  <si>
    <t>Sverige</t>
  </si>
  <si>
    <t>Storbritannia</t>
  </si>
  <si>
    <t xml:space="preserve">Størst nedgang for kommunene nær Sverige må sees i sammenheng med at grensehandelen tar seg opp etter pandemien. Kommuner der vi har åpnet nye butikker i løpet av det siste året, har størst vekst. Butikken på Melhus har holdt stengt etter den tragiske kranvelten der. </t>
  </si>
  <si>
    <t>Kommune</t>
  </si>
  <si>
    <t>Melhus</t>
  </si>
  <si>
    <t>Kongsvinger</t>
  </si>
  <si>
    <t>Halden</t>
  </si>
  <si>
    <t>Hvaler</t>
  </si>
  <si>
    <t>Sarpsborg</t>
  </si>
  <si>
    <t>Trysil</t>
  </si>
  <si>
    <t>Fredrikstad</t>
  </si>
  <si>
    <t>Nome</t>
  </si>
  <si>
    <t>Malvik</t>
  </si>
  <si>
    <t>Drangedal</t>
  </si>
  <si>
    <t>Porsgrunn</t>
  </si>
  <si>
    <t>Aurskog-Høland</t>
  </si>
  <si>
    <t>Randaberg</t>
  </si>
  <si>
    <t>Sør-Odal</t>
  </si>
  <si>
    <t>Åsnes</t>
  </si>
  <si>
    <t>Jevnaker</t>
  </si>
  <si>
    <t>Lebesby</t>
  </si>
  <si>
    <t>Vadsø</t>
  </si>
  <si>
    <t>Bykle</t>
  </si>
  <si>
    <t>Averøy</t>
  </si>
  <si>
    <t>Rakkestad</t>
  </si>
  <si>
    <t>Moss</t>
  </si>
  <si>
    <t>Nes</t>
  </si>
  <si>
    <t>Høyanger</t>
  </si>
  <si>
    <t>Frogn</t>
  </si>
  <si>
    <t>Ringebu</t>
  </si>
  <si>
    <t>Porsanger Porsángu</t>
  </si>
  <si>
    <t>Indre Østfold</t>
  </si>
  <si>
    <t>Nordkapp</t>
  </si>
  <si>
    <t>Ås</t>
  </si>
  <si>
    <t>Midt-Telemark</t>
  </si>
  <si>
    <t>Øystre Slidre</t>
  </si>
  <si>
    <t>Tvedestrand</t>
  </si>
  <si>
    <t>Vinje</t>
  </si>
  <si>
    <t>Kragerø</t>
  </si>
  <si>
    <t>Larvik</t>
  </si>
  <si>
    <t>Tynset</t>
  </si>
  <si>
    <t>Ullensaker</t>
  </si>
  <si>
    <t>Lillestrøm</t>
  </si>
  <si>
    <t>Vanylven</t>
  </si>
  <si>
    <t>Holmestrand</t>
  </si>
  <si>
    <t>Lier</t>
  </si>
  <si>
    <t>Guovdageaidnu Kautokeino</t>
  </si>
  <si>
    <t>Bø</t>
  </si>
  <si>
    <t>Tinn</t>
  </si>
  <si>
    <t>Røros</t>
  </si>
  <si>
    <t>Horten</t>
  </si>
  <si>
    <t>Selbu</t>
  </si>
  <si>
    <t>Åmot</t>
  </si>
  <si>
    <t>Lillesand</t>
  </si>
  <si>
    <t>Nittedal</t>
  </si>
  <si>
    <t>Gjerstad</t>
  </si>
  <si>
    <t>Enebakk</t>
  </si>
  <si>
    <t>Askvoll</t>
  </si>
  <si>
    <t>Løten</t>
  </si>
  <si>
    <t>Sandefjord</t>
  </si>
  <si>
    <t>Modum</t>
  </si>
  <si>
    <t>Nord-Aurdal</t>
  </si>
  <si>
    <t>Etne</t>
  </si>
  <si>
    <t>Lørenskog</t>
  </si>
  <si>
    <t>Eidsvoll</t>
  </si>
  <si>
    <t>Vennesla</t>
  </si>
  <si>
    <t>Nannestad</t>
  </si>
  <si>
    <t>Gran</t>
  </si>
  <si>
    <t>Vestre Toten</t>
  </si>
  <si>
    <t>Asker</t>
  </si>
  <si>
    <t>Drammen</t>
  </si>
  <si>
    <t>Nesodden</t>
  </si>
  <si>
    <t>Rana</t>
  </si>
  <si>
    <t>Færder</t>
  </si>
  <si>
    <t>Bærum</t>
  </si>
  <si>
    <t>Risør</t>
  </si>
  <si>
    <t>Nore og Uvdal</t>
  </si>
  <si>
    <t>Elverum</t>
  </si>
  <si>
    <t>Tysnes</t>
  </si>
  <si>
    <t>Inderøy</t>
  </si>
  <si>
    <t>Nordre Follo</t>
  </si>
  <si>
    <t>Herøy (Møre og Romsdal)</t>
  </si>
  <si>
    <t>Vardø</t>
  </si>
  <si>
    <t>Øyer</t>
  </si>
  <si>
    <t>Stor-Elvdal</t>
  </si>
  <si>
    <t>Hemnes</t>
  </si>
  <si>
    <t>Strand</t>
  </si>
  <si>
    <t>Hamar</t>
  </si>
  <si>
    <t>Gausdal</t>
  </si>
  <si>
    <t>Bamble</t>
  </si>
  <si>
    <t>Levanger</t>
  </si>
  <si>
    <t>Bømlo</t>
  </si>
  <si>
    <t>Gol</t>
  </si>
  <si>
    <t>Årdal</t>
  </si>
  <si>
    <t>Bjørnafjorden</t>
  </si>
  <si>
    <t>Balsfjord</t>
  </si>
  <si>
    <t>Stange</t>
  </si>
  <si>
    <t>Øygarden</t>
  </si>
  <si>
    <t>Sandnes </t>
  </si>
  <si>
    <t>Osterøy</t>
  </si>
  <si>
    <t>Evje og Hornnes</t>
  </si>
  <si>
    <t>Kvinesdal</t>
  </si>
  <si>
    <t>Ringerike</t>
  </si>
  <si>
    <t>Notodden</t>
  </si>
  <si>
    <t>Sunndal</t>
  </si>
  <si>
    <t>Vefsn</t>
  </si>
  <si>
    <t>Austevoll</t>
  </si>
  <si>
    <t>Seljord</t>
  </si>
  <si>
    <t>Gjøvik</t>
  </si>
  <si>
    <t>Øvre Eiker</t>
  </si>
  <si>
    <t>Lyngdal</t>
  </si>
  <si>
    <t>Rauma</t>
  </si>
  <si>
    <t>Kvam</t>
  </si>
  <si>
    <t>Grimstad</t>
  </si>
  <si>
    <t>Nord-Fron</t>
  </si>
  <si>
    <t>Lødingen</t>
  </si>
  <si>
    <t>Lyngen</t>
  </si>
  <si>
    <t>Namsos </t>
  </si>
  <si>
    <t>Lillehammer</t>
  </si>
  <si>
    <t>Klepp</t>
  </si>
  <si>
    <t>Gjesdal</t>
  </si>
  <si>
    <t>Hammerfest </t>
  </si>
  <si>
    <t>Ringsaker</t>
  </si>
  <si>
    <t>Kongsberg</t>
  </si>
  <si>
    <t>Heim </t>
  </si>
  <si>
    <t>Dovre</t>
  </si>
  <si>
    <t>Askøy</t>
  </si>
  <si>
    <t>Hitra </t>
  </si>
  <si>
    <t>Nesna</t>
  </si>
  <si>
    <t>Molde</t>
  </si>
  <si>
    <t>Sauda</t>
  </si>
  <si>
    <t>Grong</t>
  </si>
  <si>
    <t>Fitjar</t>
  </si>
  <si>
    <t>Indre Fosen</t>
  </si>
  <si>
    <t>Hole</t>
  </si>
  <si>
    <t>Nordre Land</t>
  </si>
  <si>
    <t>Stryn</t>
  </si>
  <si>
    <t>Stord</t>
  </si>
  <si>
    <t>Froland</t>
  </si>
  <si>
    <t>Haugesund</t>
  </si>
  <si>
    <t>Brønnøy</t>
  </si>
  <si>
    <t>Vestnes</t>
  </si>
  <si>
    <t>Sigdal</t>
  </si>
  <si>
    <t>Lom</t>
  </si>
  <si>
    <t>Lindesnes</t>
  </si>
  <si>
    <t>Alver</t>
  </si>
  <si>
    <t>Sola</t>
  </si>
  <si>
    <t>Kinn</t>
  </si>
  <si>
    <t>Alstahaug</t>
  </si>
  <si>
    <t>Hol</t>
  </si>
  <si>
    <t>Hustadvika</t>
  </si>
  <si>
    <t>Steigen</t>
  </si>
  <si>
    <t>Nesbyen</t>
  </si>
  <si>
    <t>Flekkefjord</t>
  </si>
  <si>
    <t>Ulstein</t>
  </si>
  <si>
    <t>Farsund</t>
  </si>
  <si>
    <t>Sør-Varanger</t>
  </si>
  <si>
    <t>Verdal</t>
  </si>
  <si>
    <t>Kristiansand</t>
  </si>
  <si>
    <t>Smøla</t>
  </si>
  <si>
    <t>Eigersund</t>
  </si>
  <si>
    <t>Fauske</t>
  </si>
  <si>
    <t>Søndre Land</t>
  </si>
  <si>
    <t>Alta</t>
  </si>
  <si>
    <t>Bergen</t>
  </si>
  <si>
    <t>Bodø</t>
  </si>
  <si>
    <t>Sel</t>
  </si>
  <si>
    <t>Stjørdal</t>
  </si>
  <si>
    <t>Trondheim</t>
  </si>
  <si>
    <t>Karmøy</t>
  </si>
  <si>
    <t>Ålesund</t>
  </si>
  <si>
    <t>Saltdal</t>
  </si>
  <si>
    <t>Arendal</t>
  </si>
  <si>
    <t>Skjervøy</t>
  </si>
  <si>
    <t>Meløy</t>
  </si>
  <si>
    <t>Tønsberg</t>
  </si>
  <si>
    <t>Oppdal</t>
  </si>
  <si>
    <t>Ørsta</t>
  </si>
  <si>
    <t>Hå</t>
  </si>
  <si>
    <t>Båtsfjord</t>
  </si>
  <si>
    <t>Vågå</t>
  </si>
  <si>
    <t>Vågan</t>
  </si>
  <si>
    <t>Stad</t>
  </si>
  <si>
    <t>Hadsel</t>
  </si>
  <si>
    <t>Narvik</t>
  </si>
  <si>
    <t>Voss</t>
  </si>
  <si>
    <t>Østre Toten</t>
  </si>
  <si>
    <t>Stranda</t>
  </si>
  <si>
    <t>Vestvågøy</t>
  </si>
  <si>
    <t>Harstad</t>
  </si>
  <si>
    <t>Sogndal</t>
  </si>
  <si>
    <t>Nærøysund </t>
  </si>
  <si>
    <t>Sør-Aurdal</t>
  </si>
  <si>
    <t>Time</t>
  </si>
  <si>
    <t>Sula</t>
  </si>
  <si>
    <t>Steinkjer</t>
  </si>
  <si>
    <t>Ål</t>
  </si>
  <si>
    <t>Ullensvang</t>
  </si>
  <si>
    <t>Volda</t>
  </si>
  <si>
    <t>Sunnfjord</t>
  </si>
  <si>
    <t>Frøya</t>
  </si>
  <si>
    <t>Stavanger</t>
  </si>
  <si>
    <t>Tromsø</t>
  </si>
  <si>
    <t>Ørland</t>
  </si>
  <si>
    <t>Kvinnherad</t>
  </si>
  <si>
    <t>Surnadal</t>
  </si>
  <si>
    <t>Vestby</t>
  </si>
  <si>
    <t>Sortland</t>
  </si>
  <si>
    <t>Frosta</t>
  </si>
  <si>
    <t>Vik</t>
  </si>
  <si>
    <t>Gjerdrum</t>
  </si>
  <si>
    <t>Målselv</t>
  </si>
  <si>
    <t>Salangen</t>
  </si>
  <si>
    <t>Sykkylven</t>
  </si>
  <si>
    <t>Åfjord</t>
  </si>
  <si>
    <t>Gloppen</t>
  </si>
  <si>
    <t>Hemsedal</t>
  </si>
  <si>
    <t>Luster</t>
  </si>
  <si>
    <t>Herøy (Nordland)</t>
  </si>
  <si>
    <t>Senja</t>
  </si>
  <si>
    <t>Bardu</t>
  </si>
  <si>
    <t>Orkland </t>
  </si>
  <si>
    <t>Øksnes</t>
  </si>
  <si>
    <t>Tysvær</t>
  </si>
  <si>
    <t>Andøy</t>
  </si>
  <si>
    <t>Nordreisa</t>
  </si>
  <si>
    <t>Suldal</t>
  </si>
  <si>
    <t>Vindafjord</t>
  </si>
  <si>
    <t>Tjeldsund</t>
  </si>
  <si>
    <t>Kristiansund</t>
  </si>
  <si>
    <t>Flå</t>
  </si>
  <si>
    <t>Skien</t>
  </si>
  <si>
    <t>Midtre Gauldal</t>
  </si>
  <si>
    <t>Krødsherad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</si>
</sst>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2" borderId="9" xfId="0" applyFont="1" applyFill="1" applyBorder="1" applyAlignment="1">
      <alignment horizontal="center"/>
    </xf>
    <xf numFmtId="0" fontId="3" fillId="3" borderId="9" xfId="0" applyFont="1" applyFill="1" applyBorder="1" applyAlignment="1">
      <alignment horizontal="center"/>
    </xf>
    <xf numFmtId="0" fontId="3" fillId="0" borderId="9" xfId="0" applyFont="1" applyBorder="1" applyAlignment="1">
      <alignment horizontal="left"/>
    </xf>
    <xf numFmtId="164" fontId="3" fillId="0" borderId="9" xfId="0" applyNumberFormat="1" applyFont="1" applyBorder="1"/>
    <xf numFmtId="164" fontId="0" fillId="0" borderId="9" xfId="0" applyNumberFormat="1" applyBorder="1"/>
    <xf numFmtId="9" fontId="0" fillId="0" borderId="9" xfId="1" applyFont="1" applyBorder="1"/>
    <xf numFmtId="0" fontId="0" fillId="0" borderId="9" xfId="0" applyBorder="1" applyAlignment="1">
      <alignment horizontal="left" indent="1"/>
    </xf>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9" fontId="2"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9" fontId="2" fillId="4" borderId="9" xfId="1" applyFont="1" applyFill="1" applyBorder="1"/>
    <xf numFmtId="0" fontId="1" fillId="0" borderId="9" xfId="0" applyFont="1" applyBorder="1" applyAlignment="1">
      <alignment horizontal="left" indent="1"/>
    </xf>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3" borderId="9"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7BFC-7DA1-4572-8B2D-4C8F6BD4A8FE}">
  <dimension ref="A1:E116"/>
  <sheetViews>
    <sheetView tabSelected="1" workbookViewId="0">
      <selection sqref="A1:E9"/>
    </sheetView>
  </sheetViews>
  <sheetFormatPr defaultColWidth="11.42578125" defaultRowHeight="12.75"/>
  <cols>
    <col min="1" max="1" width="31.85546875" customWidth="1"/>
    <col min="2" max="3" width="13.7109375" customWidth="1"/>
  </cols>
  <sheetData>
    <row r="1" spans="1:5">
      <c r="A1" s="21" t="s">
        <v>0</v>
      </c>
      <c r="B1" s="22"/>
      <c r="C1" s="22"/>
      <c r="D1" s="22"/>
      <c r="E1" s="23"/>
    </row>
    <row r="2" spans="1:5">
      <c r="A2" s="24"/>
      <c r="B2" s="25"/>
      <c r="C2" s="25"/>
      <c r="D2" s="25"/>
      <c r="E2" s="26"/>
    </row>
    <row r="3" spans="1:5">
      <c r="A3" s="24"/>
      <c r="B3" s="25"/>
      <c r="C3" s="25"/>
      <c r="D3" s="25"/>
      <c r="E3" s="26"/>
    </row>
    <row r="4" spans="1:5">
      <c r="A4" s="24"/>
      <c r="B4" s="25"/>
      <c r="C4" s="25"/>
      <c r="D4" s="25"/>
      <c r="E4" s="26"/>
    </row>
    <row r="5" spans="1:5">
      <c r="A5" s="24"/>
      <c r="B5" s="25"/>
      <c r="C5" s="25"/>
      <c r="D5" s="25"/>
      <c r="E5" s="26"/>
    </row>
    <row r="6" spans="1:5">
      <c r="A6" s="24"/>
      <c r="B6" s="25"/>
      <c r="C6" s="25"/>
      <c r="D6" s="25"/>
      <c r="E6" s="26"/>
    </row>
    <row r="7" spans="1:5">
      <c r="A7" s="24"/>
      <c r="B7" s="25"/>
      <c r="C7" s="25"/>
      <c r="D7" s="25"/>
      <c r="E7" s="26"/>
    </row>
    <row r="8" spans="1:5">
      <c r="A8" s="24"/>
      <c r="B8" s="25"/>
      <c r="C8" s="25"/>
      <c r="D8" s="25"/>
      <c r="E8" s="26"/>
    </row>
    <row r="9" spans="1:5" ht="13.5" thickBot="1">
      <c r="A9" s="27"/>
      <c r="B9" s="28"/>
      <c r="C9" s="28"/>
      <c r="D9" s="28"/>
      <c r="E9" s="29"/>
    </row>
    <row r="13" spans="1:5">
      <c r="A13" s="20" t="s">
        <v>1</v>
      </c>
      <c r="B13" s="20"/>
      <c r="C13" s="20"/>
      <c r="D13" s="20"/>
      <c r="E13" s="20"/>
    </row>
    <row r="14" spans="1:5">
      <c r="A14" s="30" t="s">
        <v>2</v>
      </c>
      <c r="B14" s="20" t="s">
        <v>3</v>
      </c>
      <c r="C14" s="20"/>
      <c r="D14" s="20" t="s">
        <v>4</v>
      </c>
      <c r="E14" s="20"/>
    </row>
    <row r="15" spans="1:5">
      <c r="A15" s="30"/>
      <c r="B15" s="2" t="s">
        <v>5</v>
      </c>
      <c r="C15" s="2" t="s">
        <v>6</v>
      </c>
      <c r="D15" s="1" t="s">
        <v>7</v>
      </c>
      <c r="E15" s="1" t="s">
        <v>8</v>
      </c>
    </row>
    <row r="16" spans="1:5">
      <c r="A16" s="3" t="s">
        <v>9</v>
      </c>
      <c r="B16" s="4">
        <v>5236529.6110000005</v>
      </c>
      <c r="C16" s="4">
        <v>4701814.743999999</v>
      </c>
      <c r="D16" s="5">
        <f>C16-B16</f>
        <v>-534714.86700000148</v>
      </c>
      <c r="E16" s="6">
        <f>D16/B16</f>
        <v>-0.10211244979437613</v>
      </c>
    </row>
    <row r="17" spans="1:5">
      <c r="A17" s="7" t="s">
        <v>10</v>
      </c>
      <c r="B17" s="5">
        <v>3249251.0219999999</v>
      </c>
      <c r="C17" s="5">
        <v>2805795.9679999985</v>
      </c>
      <c r="D17" s="5">
        <f t="shared" ref="D17:D41" si="0">C17-B17</f>
        <v>-443455.0540000014</v>
      </c>
      <c r="E17" s="6">
        <f t="shared" ref="E17:E41" si="1">D17/B17</f>
        <v>-0.13647916119667575</v>
      </c>
    </row>
    <row r="18" spans="1:5">
      <c r="A18" s="7" t="s">
        <v>11</v>
      </c>
      <c r="B18" s="5">
        <v>1427355.801</v>
      </c>
      <c r="C18" s="5">
        <v>1351453.9749999999</v>
      </c>
      <c r="D18" s="5">
        <f t="shared" si="0"/>
        <v>-75901.826000000117</v>
      </c>
      <c r="E18" s="6">
        <f t="shared" si="1"/>
        <v>-5.3176528197681046E-2</v>
      </c>
    </row>
    <row r="19" spans="1:5">
      <c r="A19" s="7" t="s">
        <v>12</v>
      </c>
      <c r="B19" s="5">
        <v>327261.75000000012</v>
      </c>
      <c r="C19" s="5">
        <v>322436.4250000001</v>
      </c>
      <c r="D19" s="5">
        <f t="shared" si="0"/>
        <v>-4825.3250000000116</v>
      </c>
      <c r="E19" s="6">
        <f t="shared" si="1"/>
        <v>-1.4744543167663224E-2</v>
      </c>
    </row>
    <row r="20" spans="1:5">
      <c r="A20" s="7" t="s">
        <v>13</v>
      </c>
      <c r="B20" s="5">
        <v>146346.12600000002</v>
      </c>
      <c r="C20" s="5">
        <v>139576.95000000001</v>
      </c>
      <c r="D20" s="5">
        <f t="shared" si="0"/>
        <v>-6769.1760000000068</v>
      </c>
      <c r="E20" s="6">
        <f t="shared" si="1"/>
        <v>-4.6254562283391129E-2</v>
      </c>
    </row>
    <row r="21" spans="1:5">
      <c r="A21" s="7" t="s">
        <v>14</v>
      </c>
      <c r="B21" s="5">
        <v>39540.1</v>
      </c>
      <c r="C21" s="5">
        <v>38297.1</v>
      </c>
      <c r="D21" s="5">
        <f t="shared" si="0"/>
        <v>-1243</v>
      </c>
      <c r="E21" s="6">
        <f t="shared" si="1"/>
        <v>-3.1436440474353886E-2</v>
      </c>
    </row>
    <row r="22" spans="1:5">
      <c r="A22" s="7" t="s">
        <v>15</v>
      </c>
      <c r="B22" s="5">
        <v>30971.456999999995</v>
      </c>
      <c r="C22" s="5">
        <v>28597.980999999996</v>
      </c>
      <c r="D22" s="5">
        <f t="shared" si="0"/>
        <v>-2373.4759999999987</v>
      </c>
      <c r="E22" s="6">
        <f t="shared" si="1"/>
        <v>-7.663430235135528E-2</v>
      </c>
    </row>
    <row r="23" spans="1:5">
      <c r="A23" s="7" t="s">
        <v>16</v>
      </c>
      <c r="B23" s="5">
        <v>15220.454999999996</v>
      </c>
      <c r="C23" s="5">
        <v>15126.819999999994</v>
      </c>
      <c r="D23" s="5">
        <f t="shared" si="0"/>
        <v>-93.635000000002037</v>
      </c>
      <c r="E23" s="6">
        <f t="shared" si="1"/>
        <v>-6.1519185858768385E-3</v>
      </c>
    </row>
    <row r="24" spans="1:5">
      <c r="A24" s="7" t="s">
        <v>17</v>
      </c>
      <c r="B24" s="5">
        <v>582.89999999999986</v>
      </c>
      <c r="C24" s="5">
        <v>529.52499999999998</v>
      </c>
      <c r="D24" s="5">
        <f t="shared" si="0"/>
        <v>-53.374999999999886</v>
      </c>
      <c r="E24" s="6">
        <f t="shared" si="1"/>
        <v>-9.1568021959169493E-2</v>
      </c>
    </row>
    <row r="25" spans="1:5">
      <c r="A25" s="3" t="s">
        <v>18</v>
      </c>
      <c r="B25" s="4">
        <v>858815.74499999988</v>
      </c>
      <c r="C25" s="4">
        <v>777135.31099999999</v>
      </c>
      <c r="D25" s="5">
        <f t="shared" si="0"/>
        <v>-81680.433999999892</v>
      </c>
      <c r="E25" s="6">
        <f t="shared" si="1"/>
        <v>-9.5108216722319061E-2</v>
      </c>
    </row>
    <row r="26" spans="1:5">
      <c r="A26" s="7" t="s">
        <v>19</v>
      </c>
      <c r="B26" s="5">
        <v>256770.38999999998</v>
      </c>
      <c r="C26" s="5">
        <v>239912.56000000011</v>
      </c>
      <c r="D26" s="5">
        <f t="shared" si="0"/>
        <v>-16857.829999999871</v>
      </c>
      <c r="E26" s="6">
        <f t="shared" si="1"/>
        <v>-6.5653325525578982E-2</v>
      </c>
    </row>
    <row r="27" spans="1:5">
      <c r="A27" s="7" t="s">
        <v>20</v>
      </c>
      <c r="B27" s="5">
        <v>122696.99999999996</v>
      </c>
      <c r="C27" s="5">
        <v>108746.6999999999</v>
      </c>
      <c r="D27" s="5">
        <f t="shared" si="0"/>
        <v>-13950.300000000061</v>
      </c>
      <c r="E27" s="6">
        <f t="shared" si="1"/>
        <v>-0.1136971564096927</v>
      </c>
    </row>
    <row r="28" spans="1:5">
      <c r="A28" s="7" t="s">
        <v>21</v>
      </c>
      <c r="B28" s="5">
        <v>106707.42000000004</v>
      </c>
      <c r="C28" s="5">
        <v>99012.02999999997</v>
      </c>
      <c r="D28" s="5">
        <f t="shared" si="0"/>
        <v>-7695.3900000000722</v>
      </c>
      <c r="E28" s="6">
        <f t="shared" si="1"/>
        <v>-7.2116728152550866E-2</v>
      </c>
    </row>
    <row r="29" spans="1:5">
      <c r="A29" s="7" t="s">
        <v>22</v>
      </c>
      <c r="B29" s="5">
        <v>91051.399999999951</v>
      </c>
      <c r="C29" s="5">
        <v>78032.649999999994</v>
      </c>
      <c r="D29" s="5">
        <f t="shared" si="0"/>
        <v>-13018.749999999956</v>
      </c>
      <c r="E29" s="6">
        <f t="shared" si="1"/>
        <v>-0.14298242531141711</v>
      </c>
    </row>
    <row r="30" spans="1:5">
      <c r="A30" s="7" t="s">
        <v>23</v>
      </c>
      <c r="B30" s="5">
        <v>83025.699999999968</v>
      </c>
      <c r="C30" s="5">
        <v>73912.959999999992</v>
      </c>
      <c r="D30" s="5">
        <f t="shared" si="0"/>
        <v>-9112.7399999999761</v>
      </c>
      <c r="E30" s="6">
        <f t="shared" si="1"/>
        <v>-0.10975806286487172</v>
      </c>
    </row>
    <row r="31" spans="1:5">
      <c r="A31" s="7" t="s">
        <v>24</v>
      </c>
      <c r="B31" s="5">
        <v>54467.534999999945</v>
      </c>
      <c r="C31" s="5">
        <v>51283.531000000032</v>
      </c>
      <c r="D31" s="5">
        <f t="shared" si="0"/>
        <v>-3184.0039999999135</v>
      </c>
      <c r="E31" s="6">
        <f t="shared" si="1"/>
        <v>-5.8456913829493418E-2</v>
      </c>
    </row>
    <row r="32" spans="1:5">
      <c r="A32" s="7" t="s">
        <v>25</v>
      </c>
      <c r="B32" s="5">
        <v>59633.079999999936</v>
      </c>
      <c r="C32" s="5">
        <v>49512.819999999963</v>
      </c>
      <c r="D32" s="5">
        <f t="shared" si="0"/>
        <v>-10120.259999999973</v>
      </c>
      <c r="E32" s="6">
        <f t="shared" si="1"/>
        <v>-0.16970882604084819</v>
      </c>
    </row>
    <row r="33" spans="1:5">
      <c r="A33" s="7" t="s">
        <v>26</v>
      </c>
      <c r="B33" s="5">
        <v>47800.49</v>
      </c>
      <c r="C33" s="5">
        <v>43091.37</v>
      </c>
      <c r="D33" s="5">
        <f t="shared" si="0"/>
        <v>-4709.1199999999953</v>
      </c>
      <c r="E33" s="6">
        <f t="shared" si="1"/>
        <v>-9.8516144918179616E-2</v>
      </c>
    </row>
    <row r="34" spans="1:5">
      <c r="A34" s="7" t="s">
        <v>27</v>
      </c>
      <c r="B34" s="5">
        <v>14281</v>
      </c>
      <c r="C34" s="5">
        <v>15058.500000000002</v>
      </c>
      <c r="D34" s="5">
        <f t="shared" si="0"/>
        <v>777.50000000000182</v>
      </c>
      <c r="E34" s="6">
        <f t="shared" si="1"/>
        <v>5.4442966178839147E-2</v>
      </c>
    </row>
    <row r="35" spans="1:5">
      <c r="A35" s="7" t="s">
        <v>28</v>
      </c>
      <c r="B35" s="5">
        <v>15383.050000000008</v>
      </c>
      <c r="C35" s="5">
        <v>12637.350000000013</v>
      </c>
      <c r="D35" s="5">
        <f t="shared" si="0"/>
        <v>-2745.6999999999953</v>
      </c>
      <c r="E35" s="6">
        <f t="shared" si="1"/>
        <v>-0.17848866122127885</v>
      </c>
    </row>
    <row r="36" spans="1:5">
      <c r="A36" s="7" t="s">
        <v>29</v>
      </c>
      <c r="B36" s="5">
        <v>6130.78</v>
      </c>
      <c r="C36" s="5">
        <v>5222.1400000000003</v>
      </c>
      <c r="D36" s="5">
        <f t="shared" si="0"/>
        <v>-908.63999999999942</v>
      </c>
      <c r="E36" s="6">
        <f t="shared" si="1"/>
        <v>-0.14820952635716816</v>
      </c>
    </row>
    <row r="37" spans="1:5">
      <c r="A37" s="7" t="s">
        <v>30</v>
      </c>
      <c r="B37" s="5">
        <v>867.9</v>
      </c>
      <c r="C37" s="5">
        <v>712.69999999999993</v>
      </c>
      <c r="D37" s="5">
        <f t="shared" si="0"/>
        <v>-155.20000000000005</v>
      </c>
      <c r="E37" s="6">
        <f t="shared" si="1"/>
        <v>-0.17882244498214087</v>
      </c>
    </row>
    <row r="38" spans="1:5">
      <c r="A38" s="3" t="s">
        <v>31</v>
      </c>
      <c r="B38" s="4">
        <v>200750.40499999988</v>
      </c>
      <c r="C38" s="4">
        <v>178046.20199999979</v>
      </c>
      <c r="D38" s="5">
        <f t="shared" si="0"/>
        <v>-22704.203000000096</v>
      </c>
      <c r="E38" s="6">
        <f t="shared" si="1"/>
        <v>-0.1130966734537851</v>
      </c>
    </row>
    <row r="39" spans="1:5">
      <c r="A39" s="3" t="s">
        <v>32</v>
      </c>
      <c r="B39" s="4">
        <v>46703.880000000034</v>
      </c>
      <c r="C39" s="4">
        <v>57347.090000000055</v>
      </c>
      <c r="D39" s="5">
        <f t="shared" si="0"/>
        <v>10643.210000000021</v>
      </c>
      <c r="E39" s="6">
        <f t="shared" si="1"/>
        <v>0.2278870620599405</v>
      </c>
    </row>
    <row r="40" spans="1:5">
      <c r="A40" s="3" t="s">
        <v>33</v>
      </c>
      <c r="B40" s="4">
        <v>35716.924999999996</v>
      </c>
      <c r="C40" s="4">
        <v>31301.15</v>
      </c>
      <c r="D40" s="5">
        <f t="shared" si="0"/>
        <v>-4415.7749999999942</v>
      </c>
      <c r="E40" s="6">
        <f t="shared" si="1"/>
        <v>-0.12363256355355325</v>
      </c>
    </row>
    <row r="41" spans="1:5">
      <c r="A41" s="8" t="s">
        <v>34</v>
      </c>
      <c r="B41" s="9">
        <v>6378516.5660000006</v>
      </c>
      <c r="C41" s="9">
        <v>5745644.4969999995</v>
      </c>
      <c r="D41" s="10">
        <f t="shared" si="0"/>
        <v>-632872.06900000107</v>
      </c>
      <c r="E41" s="11">
        <f t="shared" si="1"/>
        <v>-9.9219318857531519E-2</v>
      </c>
    </row>
    <row r="42" spans="1:5">
      <c r="D42" s="12"/>
      <c r="E42" s="13"/>
    </row>
    <row r="43" spans="1:5">
      <c r="D43" s="12"/>
      <c r="E43" s="13"/>
    </row>
    <row r="44" spans="1:5">
      <c r="D44" s="12"/>
      <c r="E44" s="13"/>
    </row>
    <row r="45" spans="1:5">
      <c r="A45" s="20" t="s">
        <v>1</v>
      </c>
      <c r="B45" s="20"/>
      <c r="C45" s="20"/>
      <c r="D45" s="20"/>
      <c r="E45" s="20"/>
    </row>
    <row r="46" spans="1:5">
      <c r="A46" s="30" t="s">
        <v>35</v>
      </c>
      <c r="B46" s="20" t="s">
        <v>3</v>
      </c>
      <c r="C46" s="20"/>
      <c r="D46" s="20" t="s">
        <v>4</v>
      </c>
      <c r="E46" s="20"/>
    </row>
    <row r="47" spans="1:5">
      <c r="A47" s="30"/>
      <c r="B47" s="2" t="s">
        <v>5</v>
      </c>
      <c r="C47" s="2" t="s">
        <v>6</v>
      </c>
      <c r="D47" s="1" t="s">
        <v>7</v>
      </c>
      <c r="E47" s="1" t="s">
        <v>8</v>
      </c>
    </row>
    <row r="48" spans="1:5">
      <c r="A48" s="14" t="s">
        <v>36</v>
      </c>
      <c r="B48" s="5">
        <v>315181.59000000014</v>
      </c>
      <c r="C48" s="5">
        <v>289999.89499999996</v>
      </c>
      <c r="D48" s="5">
        <f t="shared" ref="D48:D111" si="2">C48-B48</f>
        <v>-25181.695000000182</v>
      </c>
      <c r="E48" s="6">
        <f t="shared" ref="E48:E111" si="3">D48/B48</f>
        <v>-7.9895830844689153E-2</v>
      </c>
    </row>
    <row r="49" spans="1:5">
      <c r="A49" s="14" t="s">
        <v>37</v>
      </c>
      <c r="B49" s="5">
        <v>429443.51500000031</v>
      </c>
      <c r="C49" s="5">
        <v>372022.32700000011</v>
      </c>
      <c r="D49" s="5">
        <f t="shared" si="2"/>
        <v>-57421.188000000198</v>
      </c>
      <c r="E49" s="6">
        <f t="shared" si="3"/>
        <v>-0.13371068835443972</v>
      </c>
    </row>
    <row r="50" spans="1:5">
      <c r="A50" s="14" t="s">
        <v>38</v>
      </c>
      <c r="B50" s="5">
        <v>252877.52400000009</v>
      </c>
      <c r="C50" s="5">
        <v>241926.14100000018</v>
      </c>
      <c r="D50" s="5">
        <f t="shared" si="2"/>
        <v>-10951.382999999914</v>
      </c>
      <c r="E50" s="6">
        <f t="shared" si="3"/>
        <v>-4.330706354116276E-2</v>
      </c>
    </row>
    <row r="51" spans="1:5">
      <c r="A51" s="14" t="s">
        <v>39</v>
      </c>
      <c r="B51" s="5">
        <v>269896.38600000012</v>
      </c>
      <c r="C51" s="5">
        <v>253460.89400000006</v>
      </c>
      <c r="D51" s="5">
        <f t="shared" si="2"/>
        <v>-16435.492000000057</v>
      </c>
      <c r="E51" s="6">
        <f t="shared" si="3"/>
        <v>-6.0895561602666473E-2</v>
      </c>
    </row>
    <row r="52" spans="1:5">
      <c r="A52" s="14" t="s">
        <v>40</v>
      </c>
      <c r="B52" s="5">
        <v>1056486.2319999994</v>
      </c>
      <c r="C52" s="5">
        <v>956563.45999999985</v>
      </c>
      <c r="D52" s="5">
        <f t="shared" si="2"/>
        <v>-99922.771999999532</v>
      </c>
      <c r="E52" s="6">
        <f t="shared" si="3"/>
        <v>-9.4580287914248551E-2</v>
      </c>
    </row>
    <row r="53" spans="1:5">
      <c r="A53" s="14" t="s">
        <v>41</v>
      </c>
      <c r="B53" s="5">
        <v>526800.83100000035</v>
      </c>
      <c r="C53" s="5">
        <v>493396.82200000016</v>
      </c>
      <c r="D53" s="5">
        <f t="shared" si="2"/>
        <v>-33404.009000000195</v>
      </c>
      <c r="E53" s="6">
        <f t="shared" si="3"/>
        <v>-6.3409180537151E-2</v>
      </c>
    </row>
    <row r="54" spans="1:5">
      <c r="A54" s="14" t="s">
        <v>42</v>
      </c>
      <c r="B54" s="5">
        <v>274191.38400000043</v>
      </c>
      <c r="C54" s="5">
        <v>263120.72500000015</v>
      </c>
      <c r="D54" s="5">
        <f t="shared" si="2"/>
        <v>-11070.659000000276</v>
      </c>
      <c r="E54" s="6">
        <f t="shared" si="3"/>
        <v>-4.0375663299472092E-2</v>
      </c>
    </row>
    <row r="55" spans="1:5">
      <c r="A55" s="14" t="s">
        <v>43</v>
      </c>
      <c r="B55" s="5">
        <v>510722.65500000032</v>
      </c>
      <c r="C55" s="5">
        <v>469038.76299999986</v>
      </c>
      <c r="D55" s="5">
        <f t="shared" si="2"/>
        <v>-41683.892000000458</v>
      </c>
      <c r="E55" s="6">
        <f t="shared" si="3"/>
        <v>-8.1617472011302164E-2</v>
      </c>
    </row>
    <row r="56" spans="1:5">
      <c r="A56" s="14" t="s">
        <v>44</v>
      </c>
      <c r="B56" s="5">
        <v>513783.511</v>
      </c>
      <c r="C56" s="5">
        <v>454489.77200000023</v>
      </c>
      <c r="D56" s="5">
        <f t="shared" si="2"/>
        <v>-59293.738999999769</v>
      </c>
      <c r="E56" s="6">
        <f t="shared" si="3"/>
        <v>-0.11540607615957486</v>
      </c>
    </row>
    <row r="57" spans="1:5">
      <c r="A57" s="14" t="s">
        <v>45</v>
      </c>
      <c r="B57" s="5">
        <v>665686.85899999912</v>
      </c>
      <c r="C57" s="5">
        <v>624252.21699999913</v>
      </c>
      <c r="D57" s="5">
        <f t="shared" si="2"/>
        <v>-41434.641999999993</v>
      </c>
      <c r="E57" s="6">
        <f t="shared" si="3"/>
        <v>-6.2243442903835433E-2</v>
      </c>
    </row>
    <row r="58" spans="1:5">
      <c r="A58" s="14" t="s">
        <v>46</v>
      </c>
      <c r="B58" s="5">
        <v>1563446.0789999976</v>
      </c>
      <c r="C58" s="5">
        <v>1327373.480999998</v>
      </c>
      <c r="D58" s="5">
        <f t="shared" si="2"/>
        <v>-236072.59799999953</v>
      </c>
      <c r="E58" s="6">
        <f t="shared" si="3"/>
        <v>-0.15099503665070108</v>
      </c>
    </row>
    <row r="59" spans="1:5">
      <c r="A59" s="8" t="s">
        <v>34</v>
      </c>
      <c r="B59" s="9">
        <v>6378516.5659999978</v>
      </c>
      <c r="C59" s="9">
        <v>5745644.4969999976</v>
      </c>
      <c r="D59" s="10">
        <f t="shared" si="2"/>
        <v>-632872.06900000013</v>
      </c>
      <c r="E59" s="11">
        <f t="shared" si="3"/>
        <v>-9.9219318857531422E-2</v>
      </c>
    </row>
    <row r="60" spans="1:5">
      <c r="D60" s="12"/>
      <c r="E60" s="13"/>
    </row>
    <row r="61" spans="1:5">
      <c r="D61" s="12"/>
      <c r="E61" s="13"/>
    </row>
    <row r="62" spans="1:5">
      <c r="D62" s="12"/>
      <c r="E62" s="13"/>
    </row>
    <row r="63" spans="1:5">
      <c r="D63" s="12"/>
      <c r="E63" s="13"/>
    </row>
    <row r="64" spans="1:5">
      <c r="A64" s="20" t="s">
        <v>47</v>
      </c>
      <c r="B64" s="20"/>
      <c r="C64" s="20"/>
      <c r="D64" s="20"/>
      <c r="E64" s="20"/>
    </row>
    <row r="65" spans="1:5">
      <c r="A65" s="30" t="s">
        <v>48</v>
      </c>
      <c r="B65" s="20" t="s">
        <v>3</v>
      </c>
      <c r="C65" s="20"/>
      <c r="D65" s="20" t="s">
        <v>4</v>
      </c>
      <c r="E65" s="20"/>
    </row>
    <row r="66" spans="1:5">
      <c r="A66" s="30"/>
      <c r="B66" s="2" t="s">
        <v>5</v>
      </c>
      <c r="C66" s="2" t="s">
        <v>6</v>
      </c>
      <c r="D66" s="1" t="s">
        <v>7</v>
      </c>
      <c r="E66" s="1" t="s">
        <v>8</v>
      </c>
    </row>
    <row r="67" spans="1:5">
      <c r="A67" s="15" t="s">
        <v>10</v>
      </c>
      <c r="B67" s="16">
        <v>3249251.0219999999</v>
      </c>
      <c r="C67" s="16">
        <v>2805795.9679999999</v>
      </c>
      <c r="D67" s="17">
        <f t="shared" si="2"/>
        <v>-443455.054</v>
      </c>
      <c r="E67" s="18">
        <f t="shared" si="3"/>
        <v>-0.13647916119667533</v>
      </c>
    </row>
    <row r="68" spans="1:5">
      <c r="A68" s="7" t="s">
        <v>49</v>
      </c>
      <c r="B68" s="5">
        <v>1145562.925</v>
      </c>
      <c r="C68" s="5">
        <v>954795.16100000008</v>
      </c>
      <c r="D68" s="5">
        <f t="shared" si="2"/>
        <v>-190767.76399999997</v>
      </c>
      <c r="E68" s="6">
        <f t="shared" si="3"/>
        <v>-0.16652752968589654</v>
      </c>
    </row>
    <row r="69" spans="1:5">
      <c r="A69" s="7" t="s">
        <v>50</v>
      </c>
      <c r="B69" s="5">
        <v>451322.58500000002</v>
      </c>
      <c r="C69" s="5">
        <v>392741.23800000001</v>
      </c>
      <c r="D69" s="5">
        <f t="shared" si="2"/>
        <v>-58581.347000000009</v>
      </c>
      <c r="E69" s="6">
        <f t="shared" si="3"/>
        <v>-0.12979928092896129</v>
      </c>
    </row>
    <row r="70" spans="1:5">
      <c r="A70" s="7" t="s">
        <v>51</v>
      </c>
      <c r="B70" s="5">
        <v>432929.375</v>
      </c>
      <c r="C70" s="5">
        <v>388985.99499999994</v>
      </c>
      <c r="D70" s="5">
        <f t="shared" si="2"/>
        <v>-43943.380000000063</v>
      </c>
      <c r="E70" s="6">
        <f t="shared" si="3"/>
        <v>-0.10150242172871744</v>
      </c>
    </row>
    <row r="71" spans="1:5">
      <c r="A71" s="7" t="s">
        <v>52</v>
      </c>
      <c r="B71" s="5">
        <v>306786.375</v>
      </c>
      <c r="C71" s="5">
        <v>261548.5</v>
      </c>
      <c r="D71" s="5">
        <f t="shared" si="2"/>
        <v>-45237.875</v>
      </c>
      <c r="E71" s="6">
        <f t="shared" si="3"/>
        <v>-0.1474572493644804</v>
      </c>
    </row>
    <row r="72" spans="1:5">
      <c r="A72" s="7" t="s">
        <v>53</v>
      </c>
      <c r="B72" s="5">
        <v>262449</v>
      </c>
      <c r="C72" s="5">
        <v>233723.875</v>
      </c>
      <c r="D72" s="5">
        <f t="shared" si="2"/>
        <v>-28725.125</v>
      </c>
      <c r="E72" s="6">
        <f t="shared" si="3"/>
        <v>-0.10945031225114213</v>
      </c>
    </row>
    <row r="73" spans="1:5">
      <c r="A73" s="7" t="s">
        <v>54</v>
      </c>
      <c r="B73" s="5">
        <v>232772.625</v>
      </c>
      <c r="C73" s="5">
        <v>206835.75</v>
      </c>
      <c r="D73" s="5">
        <f t="shared" si="2"/>
        <v>-25936.875</v>
      </c>
      <c r="E73" s="6">
        <f t="shared" si="3"/>
        <v>-0.11142579588128114</v>
      </c>
    </row>
    <row r="74" spans="1:5">
      <c r="A74" s="7" t="s">
        <v>55</v>
      </c>
      <c r="B74" s="5">
        <v>205982.07499999998</v>
      </c>
      <c r="C74" s="5">
        <v>172669.44999999998</v>
      </c>
      <c r="D74" s="5">
        <f t="shared" si="2"/>
        <v>-33312.625</v>
      </c>
      <c r="E74" s="6">
        <f t="shared" si="3"/>
        <v>-0.16172584434834925</v>
      </c>
    </row>
    <row r="75" spans="1:5">
      <c r="A75" s="7" t="s">
        <v>56</v>
      </c>
      <c r="B75" s="5">
        <v>72140.375</v>
      </c>
      <c r="C75" s="5">
        <v>59266.25</v>
      </c>
      <c r="D75" s="5">
        <f t="shared" si="2"/>
        <v>-12874.125</v>
      </c>
      <c r="E75" s="6">
        <f t="shared" si="3"/>
        <v>-0.17845935788384798</v>
      </c>
    </row>
    <row r="76" spans="1:5">
      <c r="A76" s="7" t="s">
        <v>57</v>
      </c>
      <c r="B76" s="5">
        <v>54343.375</v>
      </c>
      <c r="C76" s="5">
        <v>57172.375</v>
      </c>
      <c r="D76" s="5">
        <f t="shared" si="2"/>
        <v>2829</v>
      </c>
      <c r="E76" s="6">
        <f t="shared" si="3"/>
        <v>5.2057863539023849E-2</v>
      </c>
    </row>
    <row r="77" spans="1:5">
      <c r="A77" s="7" t="s">
        <v>58</v>
      </c>
      <c r="B77" s="5">
        <v>24043.5</v>
      </c>
      <c r="C77" s="5">
        <v>23321.625</v>
      </c>
      <c r="D77" s="5">
        <f t="shared" si="2"/>
        <v>-721.875</v>
      </c>
      <c r="E77" s="6">
        <f t="shared" si="3"/>
        <v>-3.0023707031006302E-2</v>
      </c>
    </row>
    <row r="78" spans="1:5">
      <c r="A78" s="7" t="s">
        <v>59</v>
      </c>
      <c r="B78" s="5">
        <v>18884.875</v>
      </c>
      <c r="C78" s="5">
        <v>16007.5</v>
      </c>
      <c r="D78" s="5">
        <f t="shared" si="2"/>
        <v>-2877.375</v>
      </c>
      <c r="E78" s="6">
        <f t="shared" si="3"/>
        <v>-0.15236399499599548</v>
      </c>
    </row>
    <row r="79" spans="1:5">
      <c r="A79" s="7" t="s">
        <v>60</v>
      </c>
      <c r="B79" s="5">
        <v>19506.75</v>
      </c>
      <c r="C79" s="5">
        <v>13743.375</v>
      </c>
      <c r="D79" s="5">
        <f t="shared" si="2"/>
        <v>-5763.375</v>
      </c>
      <c r="E79" s="6">
        <f t="shared" si="3"/>
        <v>-0.29545541927794228</v>
      </c>
    </row>
    <row r="80" spans="1:5">
      <c r="A80" s="19" t="s">
        <v>61</v>
      </c>
      <c r="B80" s="5">
        <f>B67-SUM(B68:B79)</f>
        <v>22527.186999999918</v>
      </c>
      <c r="C80" s="5">
        <f>C67-SUM(C68:C79)</f>
        <v>24984.87399999937</v>
      </c>
      <c r="D80" s="5">
        <f t="shared" si="2"/>
        <v>2457.6869999994524</v>
      </c>
      <c r="E80" s="6">
        <f t="shared" si="3"/>
        <v>0.10909870815204141</v>
      </c>
    </row>
    <row r="81" spans="1:5">
      <c r="A81" s="15" t="s">
        <v>11</v>
      </c>
      <c r="B81" s="16">
        <v>1427355.801</v>
      </c>
      <c r="C81" s="16">
        <v>1351453.9750000001</v>
      </c>
      <c r="D81" s="17">
        <f t="shared" si="2"/>
        <v>-75901.825999999885</v>
      </c>
      <c r="E81" s="18">
        <f t="shared" si="3"/>
        <v>-5.3176528197680886E-2</v>
      </c>
    </row>
    <row r="82" spans="1:5">
      <c r="A82" s="7" t="s">
        <v>59</v>
      </c>
      <c r="B82" s="5">
        <v>346475.42199999996</v>
      </c>
      <c r="C82" s="5">
        <v>334781.13900000002</v>
      </c>
      <c r="D82" s="5">
        <f t="shared" si="2"/>
        <v>-11694.282999999938</v>
      </c>
      <c r="E82" s="6">
        <f t="shared" si="3"/>
        <v>-3.3752128599759491E-2</v>
      </c>
    </row>
    <row r="83" spans="1:5">
      <c r="A83" s="7" t="s">
        <v>50</v>
      </c>
      <c r="B83" s="5">
        <v>366748.18099999998</v>
      </c>
      <c r="C83" s="5">
        <v>325861.05200000003</v>
      </c>
      <c r="D83" s="5">
        <f t="shared" si="2"/>
        <v>-40887.128999999957</v>
      </c>
      <c r="E83" s="6">
        <f t="shared" si="3"/>
        <v>-0.11148556725902332</v>
      </c>
    </row>
    <row r="84" spans="1:5">
      <c r="A84" s="7" t="s">
        <v>53</v>
      </c>
      <c r="B84" s="5">
        <v>146161.75</v>
      </c>
      <c r="C84" s="5">
        <v>142454.875</v>
      </c>
      <c r="D84" s="5">
        <f t="shared" si="2"/>
        <v>-3706.875</v>
      </c>
      <c r="E84" s="6">
        <f t="shared" si="3"/>
        <v>-2.5361457426447069E-2</v>
      </c>
    </row>
    <row r="85" spans="1:5">
      <c r="A85" s="7" t="s">
        <v>49</v>
      </c>
      <c r="B85" s="5">
        <v>140589.27299999999</v>
      </c>
      <c r="C85" s="5">
        <v>135198.67199999999</v>
      </c>
      <c r="D85" s="5">
        <f t="shared" si="2"/>
        <v>-5390.6009999999951</v>
      </c>
      <c r="E85" s="6">
        <f t="shared" si="3"/>
        <v>-3.8342904013736495E-2</v>
      </c>
    </row>
    <row r="86" spans="1:5">
      <c r="A86" s="7" t="s">
        <v>54</v>
      </c>
      <c r="B86" s="5">
        <v>80622.125</v>
      </c>
      <c r="C86" s="5">
        <v>79119.75</v>
      </c>
      <c r="D86" s="5">
        <f t="shared" si="2"/>
        <v>-1502.375</v>
      </c>
      <c r="E86" s="6">
        <f t="shared" si="3"/>
        <v>-1.8634773022913994E-2</v>
      </c>
    </row>
    <row r="87" spans="1:5">
      <c r="A87" s="7" t="s">
        <v>55</v>
      </c>
      <c r="B87" s="5">
        <v>64008.75</v>
      </c>
      <c r="C87" s="5">
        <v>63538.25</v>
      </c>
      <c r="D87" s="5">
        <f t="shared" si="2"/>
        <v>-470.5</v>
      </c>
      <c r="E87" s="6">
        <f t="shared" si="3"/>
        <v>-7.3505575409611966E-3</v>
      </c>
    </row>
    <row r="88" spans="1:5">
      <c r="A88" s="7" t="s">
        <v>57</v>
      </c>
      <c r="B88" s="5">
        <v>43875.25</v>
      </c>
      <c r="C88" s="5">
        <v>43577</v>
      </c>
      <c r="D88" s="5">
        <f t="shared" si="2"/>
        <v>-298.25</v>
      </c>
      <c r="E88" s="6">
        <f t="shared" si="3"/>
        <v>-6.7976820644896612E-3</v>
      </c>
    </row>
    <row r="89" spans="1:5">
      <c r="A89" s="7" t="s">
        <v>62</v>
      </c>
      <c r="B89" s="5">
        <v>44874.5</v>
      </c>
      <c r="C89" s="5">
        <v>41103.375</v>
      </c>
      <c r="D89" s="5">
        <f t="shared" si="2"/>
        <v>-3771.125</v>
      </c>
      <c r="E89" s="6">
        <f t="shared" si="3"/>
        <v>-8.4037148046217786E-2</v>
      </c>
    </row>
    <row r="90" spans="1:5">
      <c r="A90" s="7" t="s">
        <v>63</v>
      </c>
      <c r="B90" s="5">
        <v>49851.375</v>
      </c>
      <c r="C90" s="5">
        <v>40522.125</v>
      </c>
      <c r="D90" s="5">
        <f t="shared" si="2"/>
        <v>-9329.25</v>
      </c>
      <c r="E90" s="6">
        <f t="shared" si="3"/>
        <v>-0.18714127744721185</v>
      </c>
    </row>
    <row r="91" spans="1:5">
      <c r="A91" s="7" t="s">
        <v>60</v>
      </c>
      <c r="B91" s="5">
        <v>42503</v>
      </c>
      <c r="C91" s="5">
        <v>38820.875</v>
      </c>
      <c r="D91" s="5">
        <f t="shared" si="2"/>
        <v>-3682.125</v>
      </c>
      <c r="E91" s="6">
        <f t="shared" si="3"/>
        <v>-8.6632120085641015E-2</v>
      </c>
    </row>
    <row r="92" spans="1:5">
      <c r="A92" s="7" t="s">
        <v>51</v>
      </c>
      <c r="B92" s="5">
        <v>32406.125</v>
      </c>
      <c r="C92" s="5">
        <v>30647.311999999998</v>
      </c>
      <c r="D92" s="5">
        <f t="shared" si="2"/>
        <v>-1758.8130000000019</v>
      </c>
      <c r="E92" s="6">
        <f t="shared" si="3"/>
        <v>-5.4274091703343179E-2</v>
      </c>
    </row>
    <row r="93" spans="1:5">
      <c r="A93" s="7" t="s">
        <v>52</v>
      </c>
      <c r="B93" s="5">
        <v>29234</v>
      </c>
      <c r="C93" s="5">
        <v>28626</v>
      </c>
      <c r="D93" s="5">
        <f t="shared" si="2"/>
        <v>-608</v>
      </c>
      <c r="E93" s="6">
        <f t="shared" si="3"/>
        <v>-2.0797701306697679E-2</v>
      </c>
    </row>
    <row r="94" spans="1:5">
      <c r="A94" s="7" t="s">
        <v>64</v>
      </c>
      <c r="B94" s="5">
        <v>17589.75</v>
      </c>
      <c r="C94" s="5">
        <v>27481.5</v>
      </c>
      <c r="D94" s="5">
        <f t="shared" si="2"/>
        <v>9891.75</v>
      </c>
      <c r="E94" s="6">
        <f t="shared" si="3"/>
        <v>0.56235876007333818</v>
      </c>
    </row>
    <row r="95" spans="1:5">
      <c r="A95" s="7" t="s">
        <v>56</v>
      </c>
      <c r="B95" s="5">
        <v>14310</v>
      </c>
      <c r="C95" s="5">
        <v>15230.25</v>
      </c>
      <c r="D95" s="5">
        <f t="shared" si="2"/>
        <v>920.25</v>
      </c>
      <c r="E95" s="6">
        <f t="shared" si="3"/>
        <v>6.430817610062893E-2</v>
      </c>
    </row>
    <row r="96" spans="1:5">
      <c r="A96" s="19" t="s">
        <v>61</v>
      </c>
      <c r="B96" s="5">
        <f>B81-SUM(B82:B95)</f>
        <v>8106.3000000000466</v>
      </c>
      <c r="C96" s="5">
        <f>C81-SUM(C82:C95)</f>
        <v>4491.8000000000466</v>
      </c>
      <c r="D96" s="5">
        <f t="shared" si="2"/>
        <v>-3614.5</v>
      </c>
      <c r="E96" s="6">
        <f t="shared" si="3"/>
        <v>-0.44588776630521681</v>
      </c>
    </row>
    <row r="97" spans="1:5">
      <c r="A97" s="3" t="s">
        <v>12</v>
      </c>
      <c r="B97" s="4">
        <v>327261.74999999994</v>
      </c>
      <c r="C97" s="4">
        <v>322436.42499999993</v>
      </c>
      <c r="D97" s="5">
        <f t="shared" si="2"/>
        <v>-4825.3250000000116</v>
      </c>
      <c r="E97" s="6">
        <f t="shared" si="3"/>
        <v>-1.4744543167663231E-2</v>
      </c>
    </row>
    <row r="98" spans="1:5">
      <c r="A98" s="7" t="s">
        <v>50</v>
      </c>
      <c r="B98" s="5">
        <v>136790.54999999999</v>
      </c>
      <c r="C98" s="5">
        <v>134416.97499999998</v>
      </c>
      <c r="D98" s="5">
        <f t="shared" si="2"/>
        <v>-2373.5750000000116</v>
      </c>
      <c r="E98" s="6">
        <f t="shared" si="3"/>
        <v>-1.7351893094954381E-2</v>
      </c>
    </row>
    <row r="99" spans="1:5">
      <c r="A99" s="7" t="s">
        <v>49</v>
      </c>
      <c r="B99" s="5">
        <v>114258.35</v>
      </c>
      <c r="C99" s="5">
        <v>110832.125</v>
      </c>
      <c r="D99" s="5">
        <f t="shared" si="2"/>
        <v>-3426.2250000000058</v>
      </c>
      <c r="E99" s="6">
        <f t="shared" si="3"/>
        <v>-2.9986648678192934E-2</v>
      </c>
    </row>
    <row r="100" spans="1:5">
      <c r="A100" s="7" t="s">
        <v>51</v>
      </c>
      <c r="B100" s="5">
        <v>55955.224999999999</v>
      </c>
      <c r="C100" s="5">
        <v>58727.625</v>
      </c>
      <c r="D100" s="5">
        <f t="shared" si="2"/>
        <v>2772.4000000000015</v>
      </c>
      <c r="E100" s="6">
        <f t="shared" si="3"/>
        <v>4.9546758144570081E-2</v>
      </c>
    </row>
    <row r="101" spans="1:5">
      <c r="A101" s="19" t="s">
        <v>61</v>
      </c>
      <c r="B101" s="5">
        <f>B97-SUM(B98:B100)</f>
        <v>20257.624999999942</v>
      </c>
      <c r="C101" s="5">
        <f>C97-SUM(C98:C100)</f>
        <v>18459.699999999953</v>
      </c>
      <c r="D101" s="5">
        <f t="shared" si="2"/>
        <v>-1797.9249999999884</v>
      </c>
      <c r="E101" s="6">
        <f t="shared" si="3"/>
        <v>-8.8753000413424252E-2</v>
      </c>
    </row>
    <row r="102" spans="1:5">
      <c r="A102" s="15" t="s">
        <v>13</v>
      </c>
      <c r="B102" s="16">
        <v>146346.12599999999</v>
      </c>
      <c r="C102" s="16">
        <v>139576.94999999998</v>
      </c>
      <c r="D102" s="17">
        <f t="shared" si="2"/>
        <v>-6769.1760000000068</v>
      </c>
      <c r="E102" s="18">
        <f t="shared" si="3"/>
        <v>-4.6254562283391136E-2</v>
      </c>
    </row>
    <row r="103" spans="1:5">
      <c r="A103" s="7" t="s">
        <v>50</v>
      </c>
      <c r="B103" s="5">
        <v>76101.515999999989</v>
      </c>
      <c r="C103" s="5">
        <v>66794.712999999989</v>
      </c>
      <c r="D103" s="5">
        <f t="shared" si="2"/>
        <v>-9306.8029999999999</v>
      </c>
      <c r="E103" s="6">
        <f t="shared" si="3"/>
        <v>-0.12229458083331746</v>
      </c>
    </row>
    <row r="104" spans="1:5">
      <c r="A104" s="7" t="s">
        <v>49</v>
      </c>
      <c r="B104" s="5">
        <v>21730.235000000001</v>
      </c>
      <c r="C104" s="5">
        <v>26152.987000000001</v>
      </c>
      <c r="D104" s="5">
        <f t="shared" si="2"/>
        <v>4422.7520000000004</v>
      </c>
      <c r="E104" s="6">
        <f t="shared" si="3"/>
        <v>0.20352987438930137</v>
      </c>
    </row>
    <row r="105" spans="1:5">
      <c r="A105" s="7" t="s">
        <v>53</v>
      </c>
      <c r="B105" s="5">
        <v>13921</v>
      </c>
      <c r="C105" s="5">
        <v>14087.25</v>
      </c>
      <c r="D105" s="5">
        <f t="shared" si="2"/>
        <v>166.25</v>
      </c>
      <c r="E105" s="6">
        <f t="shared" si="3"/>
        <v>1.1942389196178436E-2</v>
      </c>
    </row>
    <row r="106" spans="1:5">
      <c r="A106" s="7" t="s">
        <v>52</v>
      </c>
      <c r="B106" s="5">
        <v>12174.75</v>
      </c>
      <c r="C106" s="5">
        <v>11787.375</v>
      </c>
      <c r="D106" s="5">
        <f t="shared" si="2"/>
        <v>-387.375</v>
      </c>
      <c r="E106" s="6">
        <f t="shared" si="3"/>
        <v>-3.1817901804965194E-2</v>
      </c>
    </row>
    <row r="107" spans="1:5">
      <c r="A107" s="19" t="s">
        <v>61</v>
      </c>
      <c r="B107" s="5">
        <f>B102-SUM(B103:B106)</f>
        <v>22418.625</v>
      </c>
      <c r="C107" s="5">
        <f>C102-SUM(C103:C106)</f>
        <v>20754.625</v>
      </c>
      <c r="D107" s="5">
        <f t="shared" si="2"/>
        <v>-1664</v>
      </c>
      <c r="E107" s="6">
        <f t="shared" si="3"/>
        <v>-7.422399901867309E-2</v>
      </c>
    </row>
    <row r="108" spans="1:5">
      <c r="A108" s="15" t="s">
        <v>14</v>
      </c>
      <c r="B108" s="16">
        <v>39540.1</v>
      </c>
      <c r="C108" s="16">
        <v>38297.1</v>
      </c>
      <c r="D108" s="17">
        <f t="shared" si="2"/>
        <v>-1243</v>
      </c>
      <c r="E108" s="18">
        <f t="shared" si="3"/>
        <v>-3.1436440474353886E-2</v>
      </c>
    </row>
    <row r="109" spans="1:5">
      <c r="A109" s="15" t="s">
        <v>15</v>
      </c>
      <c r="B109" s="16">
        <v>30971.456999999995</v>
      </c>
      <c r="C109" s="16">
        <v>28597.980999999996</v>
      </c>
      <c r="D109" s="17">
        <f t="shared" si="2"/>
        <v>-2373.4759999999987</v>
      </c>
      <c r="E109" s="18">
        <f t="shared" si="3"/>
        <v>-7.663430235135528E-2</v>
      </c>
    </row>
    <row r="110" spans="1:5">
      <c r="A110" s="15" t="s">
        <v>16</v>
      </c>
      <c r="B110" s="16">
        <v>15220.455</v>
      </c>
      <c r="C110" s="16">
        <v>15126.819999999998</v>
      </c>
      <c r="D110" s="17">
        <f t="shared" si="2"/>
        <v>-93.635000000002037</v>
      </c>
      <c r="E110" s="18">
        <f t="shared" si="3"/>
        <v>-6.1519185858768376E-3</v>
      </c>
    </row>
    <row r="111" spans="1:5">
      <c r="A111" s="7" t="s">
        <v>65</v>
      </c>
      <c r="B111" s="5">
        <v>11199.089999999998</v>
      </c>
      <c r="C111" s="5">
        <v>11681.434999999998</v>
      </c>
      <c r="D111" s="5">
        <f t="shared" si="2"/>
        <v>482.34499999999935</v>
      </c>
      <c r="E111" s="6">
        <f t="shared" si="3"/>
        <v>4.3070017296048112E-2</v>
      </c>
    </row>
    <row r="112" spans="1:5">
      <c r="A112" s="7" t="s">
        <v>66</v>
      </c>
      <c r="B112" s="5">
        <v>821.39999999999986</v>
      </c>
      <c r="C112" s="5">
        <v>1223.865</v>
      </c>
      <c r="D112" s="5">
        <f t="shared" ref="D112:D128" si="4">C112-B112</f>
        <v>402.46500000000015</v>
      </c>
      <c r="E112" s="6">
        <f t="shared" ref="E112:E128" si="5">D112/B112</f>
        <v>0.48997443389335305</v>
      </c>
    </row>
    <row r="113" spans="1:5">
      <c r="A113" s="7" t="s">
        <v>67</v>
      </c>
      <c r="B113" s="5">
        <v>734.5</v>
      </c>
      <c r="C113" s="5">
        <v>915.5</v>
      </c>
      <c r="D113" s="5">
        <f t="shared" si="4"/>
        <v>181</v>
      </c>
      <c r="E113" s="6">
        <f t="shared" si="5"/>
        <v>0.24642614023144996</v>
      </c>
    </row>
    <row r="114" spans="1:5">
      <c r="A114" s="19" t="s">
        <v>61</v>
      </c>
      <c r="B114" s="5">
        <f>B110-SUM(B111:B113)</f>
        <v>2465.465000000002</v>
      </c>
      <c r="C114" s="5">
        <f>C110-SUM(C111:C113)</f>
        <v>1306.0200000000004</v>
      </c>
      <c r="D114" s="5">
        <f t="shared" si="4"/>
        <v>-1159.4450000000015</v>
      </c>
      <c r="E114" s="6">
        <f t="shared" si="5"/>
        <v>-0.47027437014924189</v>
      </c>
    </row>
    <row r="115" spans="1:5">
      <c r="A115" s="15" t="s">
        <v>17</v>
      </c>
      <c r="B115" s="16">
        <v>582.89999999999986</v>
      </c>
      <c r="C115" s="16">
        <v>529.52499999999998</v>
      </c>
      <c r="D115" s="17">
        <f t="shared" si="4"/>
        <v>-53.374999999999886</v>
      </c>
      <c r="E115" s="18">
        <f t="shared" si="5"/>
        <v>-9.1568021959169493E-2</v>
      </c>
    </row>
    <row r="116" spans="1:5">
      <c r="A116" s="8" t="s">
        <v>34</v>
      </c>
      <c r="B116" s="9">
        <v>5236529.6110000014</v>
      </c>
      <c r="C116" s="9">
        <v>4701814.7440000018</v>
      </c>
      <c r="D116" s="10">
        <f t="shared" si="4"/>
        <v>-534714.86699999962</v>
      </c>
      <c r="E116" s="11">
        <f t="shared" si="5"/>
        <v>-0.10211244979437575</v>
      </c>
    </row>
  </sheetData>
  <mergeCells count="13">
    <mergeCell ref="A46:A47"/>
    <mergeCell ref="B46:C46"/>
    <mergeCell ref="D46:E46"/>
    <mergeCell ref="A64:E64"/>
    <mergeCell ref="A65:A66"/>
    <mergeCell ref="B65:C65"/>
    <mergeCell ref="D65:E65"/>
    <mergeCell ref="A45:E45"/>
    <mergeCell ref="A1:E9"/>
    <mergeCell ref="A13:E13"/>
    <mergeCell ref="A14:A15"/>
    <mergeCell ref="B14:C14"/>
    <mergeCell ref="D14:E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1F64-0B33-4066-A033-0073A91A9D5F}">
  <dimension ref="A1:E243"/>
  <sheetViews>
    <sheetView workbookViewId="0">
      <selection sqref="A1:E5"/>
    </sheetView>
  </sheetViews>
  <sheetFormatPr defaultColWidth="11.42578125" defaultRowHeight="12.75"/>
  <cols>
    <col min="1" max="1" width="28.5703125" customWidth="1"/>
    <col min="2" max="3" width="16.28515625" customWidth="1"/>
  </cols>
  <sheetData>
    <row r="1" spans="1:5">
      <c r="A1" s="21" t="s">
        <v>68</v>
      </c>
      <c r="B1" s="22"/>
      <c r="C1" s="22"/>
      <c r="D1" s="22"/>
      <c r="E1" s="23"/>
    </row>
    <row r="2" spans="1:5">
      <c r="A2" s="24"/>
      <c r="B2" s="25"/>
      <c r="C2" s="25"/>
      <c r="D2" s="25"/>
      <c r="E2" s="26"/>
    </row>
    <row r="3" spans="1:5">
      <c r="A3" s="24"/>
      <c r="B3" s="25"/>
      <c r="C3" s="25"/>
      <c r="D3" s="25"/>
      <c r="E3" s="26"/>
    </row>
    <row r="4" spans="1:5">
      <c r="A4" s="24"/>
      <c r="B4" s="25"/>
      <c r="C4" s="25"/>
      <c r="D4" s="25"/>
      <c r="E4" s="26"/>
    </row>
    <row r="5" spans="1:5" ht="13.5" thickBot="1">
      <c r="A5" s="27"/>
      <c r="B5" s="28"/>
      <c r="C5" s="28"/>
      <c r="D5" s="28"/>
      <c r="E5" s="29"/>
    </row>
    <row r="9" spans="1:5">
      <c r="A9" s="20" t="s">
        <v>1</v>
      </c>
      <c r="B9" s="20"/>
      <c r="C9" s="20"/>
      <c r="D9" s="20"/>
      <c r="E9" s="20"/>
    </row>
    <row r="10" spans="1:5">
      <c r="A10" s="30" t="s">
        <v>69</v>
      </c>
      <c r="B10" s="20" t="s">
        <v>3</v>
      </c>
      <c r="C10" s="20"/>
      <c r="D10" s="20" t="s">
        <v>4</v>
      </c>
      <c r="E10" s="20"/>
    </row>
    <row r="11" spans="1:5">
      <c r="A11" s="30"/>
      <c r="B11" s="2" t="s">
        <v>5</v>
      </c>
      <c r="C11" s="2" t="s">
        <v>6</v>
      </c>
      <c r="D11" s="1" t="s">
        <v>7</v>
      </c>
      <c r="E11" s="1" t="s">
        <v>8</v>
      </c>
    </row>
    <row r="12" spans="1:5">
      <c r="A12" s="14" t="s">
        <v>70</v>
      </c>
      <c r="B12" s="5">
        <v>15201.634000000002</v>
      </c>
      <c r="C12" s="5">
        <v>851.77</v>
      </c>
      <c r="D12" s="5">
        <v>-14349.864000000001</v>
      </c>
      <c r="E12" s="6">
        <v>-0.94396852338373627</v>
      </c>
    </row>
    <row r="13" spans="1:5">
      <c r="A13" s="14" t="s">
        <v>71</v>
      </c>
      <c r="B13" s="5">
        <v>20287.767</v>
      </c>
      <c r="C13" s="5">
        <v>11921.737000000001</v>
      </c>
      <c r="D13" s="5">
        <v>-8366.0299999999988</v>
      </c>
      <c r="E13" s="6">
        <v>-0.41236820198102625</v>
      </c>
    </row>
    <row r="14" spans="1:5">
      <c r="A14" s="14" t="s">
        <v>72</v>
      </c>
      <c r="B14" s="5">
        <v>27997.444</v>
      </c>
      <c r="C14" s="5">
        <v>17437.771999999997</v>
      </c>
      <c r="D14" s="5">
        <v>-10559.672000000002</v>
      </c>
      <c r="E14" s="6">
        <v>-0.37716557268584955</v>
      </c>
    </row>
    <row r="15" spans="1:5">
      <c r="A15" s="14" t="s">
        <v>73</v>
      </c>
      <c r="B15" s="5">
        <v>6513.3410000000003</v>
      </c>
      <c r="C15" s="5">
        <v>4451.7560000000003</v>
      </c>
      <c r="D15" s="5">
        <v>-2061.585</v>
      </c>
      <c r="E15" s="6">
        <v>-0.31651728352622716</v>
      </c>
    </row>
    <row r="16" spans="1:5">
      <c r="A16" s="14" t="s">
        <v>74</v>
      </c>
      <c r="B16" s="5">
        <v>60996.644</v>
      </c>
      <c r="C16" s="5">
        <v>41978.699000000001</v>
      </c>
      <c r="D16" s="5">
        <v>-19017.945</v>
      </c>
      <c r="E16" s="6">
        <v>-0.31178674354608754</v>
      </c>
    </row>
    <row r="17" spans="1:5">
      <c r="A17" s="14" t="s">
        <v>75</v>
      </c>
      <c r="B17" s="5">
        <v>15304.467000000001</v>
      </c>
      <c r="C17" s="5">
        <v>10583.755000000001</v>
      </c>
      <c r="D17" s="5">
        <v>-4720.7119999999995</v>
      </c>
      <c r="E17" s="6">
        <v>-0.30845321173223472</v>
      </c>
    </row>
    <row r="18" spans="1:5">
      <c r="A18" s="14" t="s">
        <v>76</v>
      </c>
      <c r="B18" s="5">
        <v>87800.028999999995</v>
      </c>
      <c r="C18" s="5">
        <v>62953.301999999996</v>
      </c>
      <c r="D18" s="5">
        <v>-24846.726999999999</v>
      </c>
      <c r="E18" s="6">
        <v>-0.28299224138069479</v>
      </c>
    </row>
    <row r="19" spans="1:5">
      <c r="A19" s="14" t="s">
        <v>77</v>
      </c>
      <c r="B19" s="5">
        <v>4497.0649999999996</v>
      </c>
      <c r="C19" s="5">
        <v>3260.6770000000001</v>
      </c>
      <c r="D19" s="5">
        <v>-1236.3879999999995</v>
      </c>
      <c r="E19" s="6">
        <v>-0.27493220578310512</v>
      </c>
    </row>
    <row r="20" spans="1:5">
      <c r="A20" s="14" t="s">
        <v>78</v>
      </c>
      <c r="B20" s="5">
        <v>13913.82</v>
      </c>
      <c r="C20" s="5">
        <v>10293.169</v>
      </c>
      <c r="D20" s="5">
        <v>-3620.6509999999998</v>
      </c>
      <c r="E20" s="6">
        <v>-0.26021976710924821</v>
      </c>
    </row>
    <row r="21" spans="1:5">
      <c r="A21" s="14" t="s">
        <v>79</v>
      </c>
      <c r="B21" s="5">
        <v>4774.8580000000002</v>
      </c>
      <c r="C21" s="5">
        <v>3556.9349999999999</v>
      </c>
      <c r="D21" s="5">
        <v>-1217.9230000000002</v>
      </c>
      <c r="E21" s="6">
        <v>-0.25506999370452488</v>
      </c>
    </row>
    <row r="22" spans="1:5">
      <c r="A22" s="14" t="s">
        <v>80</v>
      </c>
      <c r="B22" s="5">
        <v>54020.228000000003</v>
      </c>
      <c r="C22" s="5">
        <v>40351.348000000005</v>
      </c>
      <c r="D22" s="5">
        <v>-13668.879999999997</v>
      </c>
      <c r="E22" s="6">
        <v>-0.25303262326104947</v>
      </c>
    </row>
    <row r="23" spans="1:5">
      <c r="A23" s="14" t="s">
        <v>81</v>
      </c>
      <c r="B23" s="5">
        <v>13243.781999999999</v>
      </c>
      <c r="C23" s="5">
        <v>9944.5299999999988</v>
      </c>
      <c r="D23" s="5">
        <v>-3299.2520000000004</v>
      </c>
      <c r="E23" s="6">
        <v>-0.24911705734812009</v>
      </c>
    </row>
    <row r="24" spans="1:5">
      <c r="A24" s="14" t="s">
        <v>82</v>
      </c>
      <c r="B24" s="5">
        <v>22304.391</v>
      </c>
      <c r="C24" s="5">
        <v>16749.862999999998</v>
      </c>
      <c r="D24" s="5">
        <v>-5554.5280000000021</v>
      </c>
      <c r="E24" s="6">
        <v>-0.24903293705710244</v>
      </c>
    </row>
    <row r="25" spans="1:5">
      <c r="A25" s="14" t="s">
        <v>83</v>
      </c>
      <c r="B25" s="5">
        <v>10769.771999999999</v>
      </c>
      <c r="C25" s="5">
        <v>8133.1890000000003</v>
      </c>
      <c r="D25" s="5">
        <v>-2636.5829999999987</v>
      </c>
      <c r="E25" s="6">
        <v>-0.24481326067069933</v>
      </c>
    </row>
    <row r="26" spans="1:5">
      <c r="A26" s="14" t="s">
        <v>84</v>
      </c>
      <c r="B26" s="5">
        <v>11183.808999999999</v>
      </c>
      <c r="C26" s="5">
        <v>8677.5640000000003</v>
      </c>
      <c r="D26" s="5">
        <v>-2506.244999999999</v>
      </c>
      <c r="E26" s="6">
        <v>-0.22409583353936027</v>
      </c>
    </row>
    <row r="27" spans="1:5">
      <c r="A27" s="14" t="s">
        <v>85</v>
      </c>
      <c r="B27" s="5">
        <v>9737.3770000000004</v>
      </c>
      <c r="C27" s="5">
        <v>7573.3690000000006</v>
      </c>
      <c r="D27" s="5">
        <v>-2164.0079999999998</v>
      </c>
      <c r="E27" s="6">
        <v>-0.22223726163627019</v>
      </c>
    </row>
    <row r="28" spans="1:5">
      <c r="A28" s="14" t="s">
        <v>86</v>
      </c>
      <c r="B28" s="5">
        <v>1905.0250000000001</v>
      </c>
      <c r="C28" s="5">
        <v>1496.24</v>
      </c>
      <c r="D28" s="5">
        <v>-408.78500000000008</v>
      </c>
      <c r="E28" s="6">
        <v>-0.21458248579414971</v>
      </c>
    </row>
    <row r="29" spans="1:5">
      <c r="A29" s="14" t="s">
        <v>87</v>
      </c>
      <c r="B29" s="5">
        <v>8318.7289999999994</v>
      </c>
      <c r="C29" s="5">
        <v>6576.16</v>
      </c>
      <c r="D29" s="5">
        <v>-1742.5689999999995</v>
      </c>
      <c r="E29" s="6">
        <v>-0.20947538981015004</v>
      </c>
    </row>
    <row r="30" spans="1:5">
      <c r="A30" s="14" t="s">
        <v>88</v>
      </c>
      <c r="B30" s="5">
        <v>3897.4920000000002</v>
      </c>
      <c r="C30" s="5">
        <v>3096.5750000000003</v>
      </c>
      <c r="D30" s="5">
        <v>-800.91699999999992</v>
      </c>
      <c r="E30" s="6">
        <v>-0.20549548273607743</v>
      </c>
    </row>
    <row r="31" spans="1:5">
      <c r="A31" s="14" t="s">
        <v>89</v>
      </c>
      <c r="B31" s="5">
        <v>4341.84</v>
      </c>
      <c r="C31" s="5">
        <v>3463.5839999999998</v>
      </c>
      <c r="D31" s="5">
        <v>-878.25600000000031</v>
      </c>
      <c r="E31" s="6">
        <v>-0.20227737549057548</v>
      </c>
    </row>
    <row r="32" spans="1:5">
      <c r="A32" s="14" t="s">
        <v>90</v>
      </c>
      <c r="B32" s="5">
        <v>5804.973</v>
      </c>
      <c r="C32" s="5">
        <v>4667.451</v>
      </c>
      <c r="D32" s="5">
        <v>-1137.5219999999999</v>
      </c>
      <c r="E32" s="6">
        <v>-0.19595646698098337</v>
      </c>
    </row>
    <row r="33" spans="1:5">
      <c r="A33" s="14" t="s">
        <v>91</v>
      </c>
      <c r="B33" s="5">
        <v>82106.474000000017</v>
      </c>
      <c r="C33" s="5">
        <v>66094.491999999998</v>
      </c>
      <c r="D33" s="5">
        <v>-16011.982000000018</v>
      </c>
      <c r="E33" s="6">
        <v>-0.19501485351812836</v>
      </c>
    </row>
    <row r="34" spans="1:5">
      <c r="A34" s="14" t="s">
        <v>92</v>
      </c>
      <c r="B34" s="5">
        <v>16284.466</v>
      </c>
      <c r="C34" s="5">
        <v>13194</v>
      </c>
      <c r="D34" s="5">
        <v>-3090.4660000000003</v>
      </c>
      <c r="E34" s="6">
        <v>-0.18978000261107736</v>
      </c>
    </row>
    <row r="35" spans="1:5">
      <c r="A35" s="14" t="s">
        <v>93</v>
      </c>
      <c r="B35" s="5">
        <v>3025.7769999999996</v>
      </c>
      <c r="C35" s="5">
        <v>2456.7449999999999</v>
      </c>
      <c r="D35" s="5">
        <v>-569.0319999999997</v>
      </c>
      <c r="E35" s="6">
        <v>-0.18806144669617086</v>
      </c>
    </row>
    <row r="36" spans="1:5">
      <c r="A36" s="14" t="s">
        <v>94</v>
      </c>
      <c r="B36" s="5">
        <v>22679.564000000002</v>
      </c>
      <c r="C36" s="5">
        <v>18436.762999999999</v>
      </c>
      <c r="D36" s="5">
        <v>-4242.8010000000031</v>
      </c>
      <c r="E36" s="6">
        <v>-0.1870759508427941</v>
      </c>
    </row>
    <row r="37" spans="1:5">
      <c r="A37" s="14" t="s">
        <v>95</v>
      </c>
      <c r="B37" s="5">
        <v>7422.5259999999998</v>
      </c>
      <c r="C37" s="5">
        <v>6045.8559999999998</v>
      </c>
      <c r="D37" s="5">
        <v>-1376.67</v>
      </c>
      <c r="E37" s="6">
        <v>-0.18547189999738634</v>
      </c>
    </row>
    <row r="38" spans="1:5">
      <c r="A38" s="14" t="s">
        <v>96</v>
      </c>
      <c r="B38" s="5">
        <v>6348.8960000000006</v>
      </c>
      <c r="C38" s="5">
        <v>5215.4980000000005</v>
      </c>
      <c r="D38" s="5">
        <v>-1133.3980000000001</v>
      </c>
      <c r="E38" s="6">
        <v>-0.1785189110043699</v>
      </c>
    </row>
    <row r="39" spans="1:5">
      <c r="A39" s="14" t="s">
        <v>97</v>
      </c>
      <c r="B39" s="5">
        <v>42170.898000000001</v>
      </c>
      <c r="C39" s="5">
        <v>34839.831000000006</v>
      </c>
      <c r="D39" s="5">
        <v>-7331.0669999999955</v>
      </c>
      <c r="E39" s="6">
        <v>-0.17384185179077749</v>
      </c>
    </row>
    <row r="40" spans="1:5">
      <c r="A40" s="14" t="s">
        <v>98</v>
      </c>
      <c r="B40" s="5">
        <v>4303.09</v>
      </c>
      <c r="C40" s="5">
        <v>3562.2080000000001</v>
      </c>
      <c r="D40" s="5">
        <v>-740.88200000000006</v>
      </c>
      <c r="E40" s="6">
        <v>-0.17217441420002835</v>
      </c>
    </row>
    <row r="41" spans="1:5">
      <c r="A41" s="14" t="s">
        <v>99</v>
      </c>
      <c r="B41" s="5">
        <v>52600.690999999999</v>
      </c>
      <c r="C41" s="5">
        <v>43584.953000000001</v>
      </c>
      <c r="D41" s="5">
        <v>-9015.7379999999976</v>
      </c>
      <c r="E41" s="6">
        <v>-0.17139961146137792</v>
      </c>
    </row>
    <row r="42" spans="1:5">
      <c r="A42" s="14" t="s">
        <v>100</v>
      </c>
      <c r="B42" s="5">
        <v>11721.13</v>
      </c>
      <c r="C42" s="5">
        <v>9716.155999999999</v>
      </c>
      <c r="D42" s="5">
        <v>-2004.9740000000002</v>
      </c>
      <c r="E42" s="6">
        <v>-0.17105637425743084</v>
      </c>
    </row>
    <row r="43" spans="1:5">
      <c r="A43" s="14" t="s">
        <v>101</v>
      </c>
      <c r="B43" s="5">
        <v>6137.5419999999995</v>
      </c>
      <c r="C43" s="5">
        <v>5106.4870000000001</v>
      </c>
      <c r="D43" s="5">
        <v>-1031.0549999999994</v>
      </c>
      <c r="E43" s="6">
        <v>-0.1679915184287129</v>
      </c>
    </row>
    <row r="44" spans="1:5">
      <c r="A44" s="14" t="s">
        <v>102</v>
      </c>
      <c r="B44" s="5">
        <v>13051.762999999999</v>
      </c>
      <c r="C44" s="5">
        <v>10863.412</v>
      </c>
      <c r="D44" s="5">
        <v>-2188.3509999999987</v>
      </c>
      <c r="E44" s="6">
        <v>-0.16766708068480854</v>
      </c>
    </row>
    <row r="45" spans="1:5">
      <c r="A45" s="14" t="s">
        <v>103</v>
      </c>
      <c r="B45" s="5">
        <v>4393.6670000000004</v>
      </c>
      <c r="C45" s="5">
        <v>3674.4869999999996</v>
      </c>
      <c r="D45" s="5">
        <v>-719.18000000000075</v>
      </c>
      <c r="E45" s="6">
        <v>-0.1636855956539266</v>
      </c>
    </row>
    <row r="46" spans="1:5">
      <c r="A46" s="14" t="s">
        <v>104</v>
      </c>
      <c r="B46" s="5">
        <v>12715.447</v>
      </c>
      <c r="C46" s="5">
        <v>10673.887000000001</v>
      </c>
      <c r="D46" s="5">
        <v>-2041.5599999999995</v>
      </c>
      <c r="E46" s="6">
        <v>-0.16055746998119685</v>
      </c>
    </row>
    <row r="47" spans="1:5">
      <c r="A47" s="14" t="s">
        <v>105</v>
      </c>
      <c r="B47" s="5">
        <v>55088</v>
      </c>
      <c r="C47" s="5">
        <v>46265.837</v>
      </c>
      <c r="D47" s="5">
        <v>-8822.1630000000005</v>
      </c>
      <c r="E47" s="6">
        <v>-0.16014672887017137</v>
      </c>
    </row>
    <row r="48" spans="1:5">
      <c r="A48" s="14" t="s">
        <v>106</v>
      </c>
      <c r="B48" s="5">
        <v>9257.1769999999997</v>
      </c>
      <c r="C48" s="5">
        <v>7784.7939999999999</v>
      </c>
      <c r="D48" s="5">
        <v>-1472.3829999999998</v>
      </c>
      <c r="E48" s="6">
        <v>-0.15905313250465017</v>
      </c>
    </row>
    <row r="49" spans="1:5">
      <c r="A49" s="14" t="s">
        <v>107</v>
      </c>
      <c r="B49" s="5">
        <v>52742.987000000001</v>
      </c>
      <c r="C49" s="5">
        <v>44448.556000000011</v>
      </c>
      <c r="D49" s="5">
        <v>-8294.4309999999896</v>
      </c>
      <c r="E49" s="6">
        <v>-0.15726130565946123</v>
      </c>
    </row>
    <row r="50" spans="1:5">
      <c r="A50" s="14" t="s">
        <v>108</v>
      </c>
      <c r="B50" s="5">
        <v>123940.72300000001</v>
      </c>
      <c r="C50" s="5">
        <v>104851.23900000002</v>
      </c>
      <c r="D50" s="5">
        <v>-19089.483999999997</v>
      </c>
      <c r="E50" s="6">
        <v>-0.15402107989962263</v>
      </c>
    </row>
    <row r="51" spans="1:5">
      <c r="A51" s="14" t="s">
        <v>109</v>
      </c>
      <c r="B51" s="5">
        <v>1606.67</v>
      </c>
      <c r="C51" s="5">
        <v>1359.9650000000001</v>
      </c>
      <c r="D51" s="5">
        <v>-246.70499999999993</v>
      </c>
      <c r="E51" s="6">
        <v>-0.15355051130599309</v>
      </c>
    </row>
    <row r="52" spans="1:5">
      <c r="A52" s="14" t="s">
        <v>110</v>
      </c>
      <c r="B52" s="5">
        <v>27032.815000000002</v>
      </c>
      <c r="C52" s="5">
        <v>22980.312000000002</v>
      </c>
      <c r="D52" s="5">
        <v>-4052.5030000000006</v>
      </c>
      <c r="E52" s="6">
        <v>-0.14991050691539154</v>
      </c>
    </row>
    <row r="53" spans="1:5">
      <c r="A53" s="14" t="s">
        <v>111</v>
      </c>
      <c r="B53" s="5">
        <v>35067.646999999997</v>
      </c>
      <c r="C53" s="5">
        <v>29818.003000000001</v>
      </c>
      <c r="D53" s="5">
        <v>-5249.6439999999966</v>
      </c>
      <c r="E53" s="6">
        <v>-0.14970049173815389</v>
      </c>
    </row>
    <row r="54" spans="1:5">
      <c r="A54" s="14" t="s">
        <v>112</v>
      </c>
      <c r="B54" s="5">
        <v>1079.1099999999999</v>
      </c>
      <c r="C54" s="5">
        <v>918.36500000000001</v>
      </c>
      <c r="D54" s="5">
        <v>-160.74499999999989</v>
      </c>
      <c r="E54" s="6">
        <v>-0.14896071762841592</v>
      </c>
    </row>
    <row r="55" spans="1:5">
      <c r="A55" s="14" t="s">
        <v>113</v>
      </c>
      <c r="B55" s="5">
        <v>2222.0120000000002</v>
      </c>
      <c r="C55" s="5">
        <v>1891.5300000000002</v>
      </c>
      <c r="D55" s="5">
        <v>-330.48199999999997</v>
      </c>
      <c r="E55" s="6">
        <v>-0.14873096994975724</v>
      </c>
    </row>
    <row r="56" spans="1:5">
      <c r="A56" s="14" t="s">
        <v>114</v>
      </c>
      <c r="B56" s="5">
        <v>6716.893</v>
      </c>
      <c r="C56" s="5">
        <v>5722.5470000000005</v>
      </c>
      <c r="D56" s="5">
        <v>-994.34599999999955</v>
      </c>
      <c r="E56" s="6">
        <v>-0.14803659965999152</v>
      </c>
    </row>
    <row r="57" spans="1:5">
      <c r="A57" s="14" t="s">
        <v>115</v>
      </c>
      <c r="B57" s="5">
        <v>9744.2360000000008</v>
      </c>
      <c r="C57" s="5">
        <v>8307.128999999999</v>
      </c>
      <c r="D57" s="5">
        <v>-1437.1070000000018</v>
      </c>
      <c r="E57" s="6">
        <v>-0.1474827785369732</v>
      </c>
    </row>
    <row r="58" spans="1:5">
      <c r="A58" s="14" t="s">
        <v>116</v>
      </c>
      <c r="B58" s="5">
        <v>47789.553999999996</v>
      </c>
      <c r="C58" s="5">
        <v>40745.673999999992</v>
      </c>
      <c r="D58" s="5">
        <v>-7043.8800000000047</v>
      </c>
      <c r="E58" s="6">
        <v>-0.14739371704536111</v>
      </c>
    </row>
    <row r="59" spans="1:5">
      <c r="A59" s="14" t="s">
        <v>117</v>
      </c>
      <c r="B59" s="5">
        <v>3296.049</v>
      </c>
      <c r="C59" s="5">
        <v>2815.192</v>
      </c>
      <c r="D59" s="5">
        <v>-480.85699999999997</v>
      </c>
      <c r="E59" s="6">
        <v>-0.14588891123888023</v>
      </c>
    </row>
    <row r="60" spans="1:5">
      <c r="A60" s="14" t="s">
        <v>118</v>
      </c>
      <c r="B60" s="5">
        <v>6470.4809999999998</v>
      </c>
      <c r="C60" s="5">
        <v>5528.4740000000002</v>
      </c>
      <c r="D60" s="5">
        <v>-942.00699999999961</v>
      </c>
      <c r="E60" s="6">
        <v>-0.14558531274568298</v>
      </c>
    </row>
    <row r="61" spans="1:5">
      <c r="A61" s="14" t="s">
        <v>119</v>
      </c>
      <c r="B61" s="5">
        <v>14752.259999999998</v>
      </c>
      <c r="C61" s="5">
        <v>12639.991</v>
      </c>
      <c r="D61" s="5">
        <v>-2112.2689999999984</v>
      </c>
      <c r="E61" s="6">
        <v>-0.14318273945822529</v>
      </c>
    </row>
    <row r="62" spans="1:5">
      <c r="A62" s="14" t="s">
        <v>120</v>
      </c>
      <c r="B62" s="5">
        <v>21005.976000000002</v>
      </c>
      <c r="C62" s="5">
        <v>18032.639000000003</v>
      </c>
      <c r="D62" s="5">
        <v>-2973.3369999999995</v>
      </c>
      <c r="E62" s="6">
        <v>-0.14154719590272782</v>
      </c>
    </row>
    <row r="63" spans="1:5">
      <c r="A63" s="14" t="s">
        <v>121</v>
      </c>
      <c r="B63" s="5">
        <v>9881.0720000000001</v>
      </c>
      <c r="C63" s="5">
        <v>8482.82</v>
      </c>
      <c r="D63" s="5">
        <v>-1398.2520000000004</v>
      </c>
      <c r="E63" s="6">
        <v>-0.14150812786304973</v>
      </c>
    </row>
    <row r="64" spans="1:5">
      <c r="A64" s="14" t="s">
        <v>122</v>
      </c>
      <c r="B64" s="5">
        <v>7887.4349999999995</v>
      </c>
      <c r="C64" s="5">
        <v>6776.2839999999997</v>
      </c>
      <c r="D64" s="5">
        <v>-1111.1509999999998</v>
      </c>
      <c r="E64" s="6">
        <v>-0.14087608962863085</v>
      </c>
    </row>
    <row r="65" spans="1:5">
      <c r="A65" s="14" t="s">
        <v>123</v>
      </c>
      <c r="B65" s="5">
        <v>3325.35</v>
      </c>
      <c r="C65" s="5">
        <v>2857.6040000000003</v>
      </c>
      <c r="D65" s="5">
        <v>-467.74599999999964</v>
      </c>
      <c r="E65" s="6">
        <v>-0.14066068233419027</v>
      </c>
    </row>
    <row r="66" spans="1:5">
      <c r="A66" s="14" t="s">
        <v>124</v>
      </c>
      <c r="B66" s="5">
        <v>6333.8159999999998</v>
      </c>
      <c r="C66" s="5">
        <v>5444.67</v>
      </c>
      <c r="D66" s="5">
        <v>-889.14599999999973</v>
      </c>
      <c r="E66" s="6">
        <v>-0.14038077519144854</v>
      </c>
    </row>
    <row r="67" spans="1:5">
      <c r="A67" s="14" t="s">
        <v>125</v>
      </c>
      <c r="B67" s="5">
        <v>86284.72099999999</v>
      </c>
      <c r="C67" s="5">
        <v>74202.281999999992</v>
      </c>
      <c r="D67" s="5">
        <v>-12082.438999999998</v>
      </c>
      <c r="E67" s="6">
        <v>-0.14002987852275722</v>
      </c>
    </row>
    <row r="68" spans="1:5">
      <c r="A68" s="14" t="s">
        <v>126</v>
      </c>
      <c r="B68" s="5">
        <v>12681.512999999999</v>
      </c>
      <c r="C68" s="5">
        <v>10911.699999999999</v>
      </c>
      <c r="D68" s="5">
        <v>-1769.8130000000001</v>
      </c>
      <c r="E68" s="6">
        <v>-0.13955850536130826</v>
      </c>
    </row>
    <row r="69" spans="1:5">
      <c r="A69" s="14" t="s">
        <v>127</v>
      </c>
      <c r="B69" s="5">
        <v>15905.291999999999</v>
      </c>
      <c r="C69" s="5">
        <v>13689.620999999999</v>
      </c>
      <c r="D69" s="5">
        <v>-2215.6710000000003</v>
      </c>
      <c r="E69" s="6">
        <v>-0.13930401277763405</v>
      </c>
    </row>
    <row r="70" spans="1:5">
      <c r="A70" s="14" t="s">
        <v>128</v>
      </c>
      <c r="B70" s="5">
        <v>5826.9880000000003</v>
      </c>
      <c r="C70" s="5">
        <v>5022.9399999999996</v>
      </c>
      <c r="D70" s="5">
        <v>-804.04800000000068</v>
      </c>
      <c r="E70" s="6">
        <v>-0.13798689820538512</v>
      </c>
    </row>
    <row r="71" spans="1:5">
      <c r="A71" s="14" t="s">
        <v>129</v>
      </c>
      <c r="B71" s="5">
        <v>54401.020000000004</v>
      </c>
      <c r="C71" s="5">
        <v>46904.633000000002</v>
      </c>
      <c r="D71" s="5">
        <v>-7496.3870000000024</v>
      </c>
      <c r="E71" s="6">
        <v>-0.13779864789299909</v>
      </c>
    </row>
    <row r="72" spans="1:5">
      <c r="A72" s="14" t="s">
        <v>130</v>
      </c>
      <c r="B72" s="5">
        <v>29321.548999999999</v>
      </c>
      <c r="C72" s="5">
        <v>25409.392</v>
      </c>
      <c r="D72" s="5">
        <v>-3912.1569999999992</v>
      </c>
      <c r="E72" s="6">
        <v>-0.13342258964558792</v>
      </c>
    </row>
    <row r="73" spans="1:5">
      <c r="A73" s="14" t="s">
        <v>131</v>
      </c>
      <c r="B73" s="5">
        <v>10800.394</v>
      </c>
      <c r="C73" s="5">
        <v>9366.8629999999994</v>
      </c>
      <c r="D73" s="5">
        <v>-1433.5310000000009</v>
      </c>
      <c r="E73" s="6">
        <v>-0.13272950968270239</v>
      </c>
    </row>
    <row r="74" spans="1:5">
      <c r="A74" s="14" t="s">
        <v>132</v>
      </c>
      <c r="B74" s="5">
        <v>7777.3180000000002</v>
      </c>
      <c r="C74" s="5">
        <v>6747.77</v>
      </c>
      <c r="D74" s="5">
        <v>-1029.5479999999998</v>
      </c>
      <c r="E74" s="6">
        <v>-0.13237828259047654</v>
      </c>
    </row>
    <row r="75" spans="1:5">
      <c r="A75" s="14" t="s">
        <v>133</v>
      </c>
      <c r="B75" s="5">
        <v>19558.967000000001</v>
      </c>
      <c r="C75" s="5">
        <v>16989.025000000001</v>
      </c>
      <c r="D75" s="5">
        <v>-2569.9419999999991</v>
      </c>
      <c r="E75" s="6">
        <v>-0.13139456700346183</v>
      </c>
    </row>
    <row r="76" spans="1:5">
      <c r="A76" s="14" t="s">
        <v>134</v>
      </c>
      <c r="B76" s="5">
        <v>14193.885999999999</v>
      </c>
      <c r="C76" s="5">
        <v>12337.084000000001</v>
      </c>
      <c r="D76" s="5">
        <v>-1856.8019999999979</v>
      </c>
      <c r="E76" s="6">
        <v>-0.13081702924766325</v>
      </c>
    </row>
    <row r="77" spans="1:5">
      <c r="A77" s="14" t="s">
        <v>135</v>
      </c>
      <c r="B77" s="5">
        <v>139964.91200000001</v>
      </c>
      <c r="C77" s="5">
        <v>121685.60699999999</v>
      </c>
      <c r="D77" s="5">
        <v>-18279.305000000022</v>
      </c>
      <c r="E77" s="6">
        <v>-0.13059919617568166</v>
      </c>
    </row>
    <row r="78" spans="1:5">
      <c r="A78" s="14" t="s">
        <v>136</v>
      </c>
      <c r="B78" s="5">
        <v>133161.19699999999</v>
      </c>
      <c r="C78" s="5">
        <v>115780.679</v>
      </c>
      <c r="D78" s="5">
        <v>-17380.517999999982</v>
      </c>
      <c r="E78" s="6">
        <v>-0.13052239234527144</v>
      </c>
    </row>
    <row r="79" spans="1:5">
      <c r="A79" s="14" t="s">
        <v>137</v>
      </c>
      <c r="B79" s="5">
        <v>26684.91</v>
      </c>
      <c r="C79" s="5">
        <v>23250.131000000001</v>
      </c>
      <c r="D79" s="5">
        <v>-3434.7789999999986</v>
      </c>
      <c r="E79" s="6">
        <v>-0.12871615456076108</v>
      </c>
    </row>
    <row r="80" spans="1:5">
      <c r="A80" s="14" t="s">
        <v>138</v>
      </c>
      <c r="B80" s="5">
        <v>34318.343999999997</v>
      </c>
      <c r="C80" s="5">
        <v>29916.792999999998</v>
      </c>
      <c r="D80" s="5">
        <v>-4401.5509999999995</v>
      </c>
      <c r="E80" s="6">
        <v>-0.12825650911360992</v>
      </c>
    </row>
    <row r="81" spans="1:5">
      <c r="A81" s="14" t="s">
        <v>139</v>
      </c>
      <c r="B81" s="5">
        <v>55653.782999999996</v>
      </c>
      <c r="C81" s="5">
        <v>48625.114000000001</v>
      </c>
      <c r="D81" s="5">
        <v>-7028.6689999999944</v>
      </c>
      <c r="E81" s="6">
        <v>-0.12629274455610673</v>
      </c>
    </row>
    <row r="82" spans="1:5">
      <c r="A82" s="14" t="s">
        <v>140</v>
      </c>
      <c r="B82" s="5">
        <v>213339.424</v>
      </c>
      <c r="C82" s="5">
        <v>186594.63100000002</v>
      </c>
      <c r="D82" s="5">
        <v>-26744.792999999976</v>
      </c>
      <c r="E82" s="6">
        <v>-0.12536263808418258</v>
      </c>
    </row>
    <row r="83" spans="1:5">
      <c r="A83" s="14" t="s">
        <v>141</v>
      </c>
      <c r="B83" s="5">
        <v>7655.2460000000001</v>
      </c>
      <c r="C83" s="5">
        <v>6702.34</v>
      </c>
      <c r="D83" s="5">
        <v>-952.90599999999995</v>
      </c>
      <c r="E83" s="6">
        <v>-0.12447751515757952</v>
      </c>
    </row>
    <row r="84" spans="1:5">
      <c r="A84" s="14" t="s">
        <v>142</v>
      </c>
      <c r="B84" s="5">
        <v>2404.2150000000001</v>
      </c>
      <c r="C84" s="5">
        <v>2105.826</v>
      </c>
      <c r="D84" s="5">
        <v>-298.38900000000012</v>
      </c>
      <c r="E84" s="6">
        <v>-0.12411078044184905</v>
      </c>
    </row>
    <row r="85" spans="1:5">
      <c r="A85" s="14" t="s">
        <v>143</v>
      </c>
      <c r="B85" s="5">
        <v>27734.065000000002</v>
      </c>
      <c r="C85" s="5">
        <v>24298.659</v>
      </c>
      <c r="D85" s="5">
        <v>-3435.4060000000027</v>
      </c>
      <c r="E85" s="6">
        <v>-0.12386954454747266</v>
      </c>
    </row>
    <row r="86" spans="1:5">
      <c r="A86" s="14" t="s">
        <v>144</v>
      </c>
      <c r="B86" s="5">
        <v>2319.5749999999998</v>
      </c>
      <c r="C86" s="5">
        <v>2034.5139999999999</v>
      </c>
      <c r="D86" s="5">
        <v>-285.06099999999992</v>
      </c>
      <c r="E86" s="6">
        <v>-0.12289363353200476</v>
      </c>
    </row>
    <row r="87" spans="1:5">
      <c r="A87" s="14" t="s">
        <v>145</v>
      </c>
      <c r="B87" s="5">
        <v>3653.9449999999997</v>
      </c>
      <c r="C87" s="5">
        <v>3205.2249999999999</v>
      </c>
      <c r="D87" s="5">
        <v>-448.7199999999998</v>
      </c>
      <c r="E87" s="6">
        <v>-0.12280425676905368</v>
      </c>
    </row>
    <row r="88" spans="1:5">
      <c r="A88" s="14" t="s">
        <v>146</v>
      </c>
      <c r="B88" s="5">
        <v>73785.488999999987</v>
      </c>
      <c r="C88" s="5">
        <v>65064.954999999994</v>
      </c>
      <c r="D88" s="5">
        <v>-8720.5339999999924</v>
      </c>
      <c r="E88" s="6">
        <v>-0.11818765611216582</v>
      </c>
    </row>
    <row r="89" spans="1:5">
      <c r="A89" s="14" t="s">
        <v>147</v>
      </c>
      <c r="B89" s="5">
        <v>5603.1100000000006</v>
      </c>
      <c r="C89" s="5">
        <v>4941.3320000000003</v>
      </c>
      <c r="D89" s="5">
        <v>-661.77800000000025</v>
      </c>
      <c r="E89" s="6">
        <v>-0.11810905015250463</v>
      </c>
    </row>
    <row r="90" spans="1:5">
      <c r="A90" s="14" t="s">
        <v>148</v>
      </c>
      <c r="B90" s="5">
        <v>2114.56</v>
      </c>
      <c r="C90" s="5">
        <v>1867.144</v>
      </c>
      <c r="D90" s="5">
        <v>-247.41599999999994</v>
      </c>
      <c r="E90" s="6">
        <v>-0.11700590193704598</v>
      </c>
    </row>
    <row r="91" spans="1:5">
      <c r="A91" s="14" t="s">
        <v>149</v>
      </c>
      <c r="B91" s="5">
        <v>14208.154</v>
      </c>
      <c r="C91" s="5">
        <v>12546.409</v>
      </c>
      <c r="D91" s="5">
        <v>-1661.7450000000008</v>
      </c>
      <c r="E91" s="6">
        <v>-0.1169571360220336</v>
      </c>
    </row>
    <row r="92" spans="1:5">
      <c r="A92" s="14" t="s">
        <v>150</v>
      </c>
      <c r="B92" s="5">
        <v>2575.6909999999998</v>
      </c>
      <c r="C92" s="5">
        <v>2276.509</v>
      </c>
      <c r="D92" s="5">
        <v>-299.18199999999979</v>
      </c>
      <c r="E92" s="6">
        <v>-0.11615601405603382</v>
      </c>
    </row>
    <row r="93" spans="1:5">
      <c r="A93" s="14" t="s">
        <v>151</v>
      </c>
      <c r="B93" s="5">
        <v>3289.1980000000003</v>
      </c>
      <c r="C93" s="5">
        <v>2908.76</v>
      </c>
      <c r="D93" s="5">
        <v>-380.4380000000001</v>
      </c>
      <c r="E93" s="6">
        <v>-0.11566284547175332</v>
      </c>
    </row>
    <row r="94" spans="1:5">
      <c r="A94" s="14" t="s">
        <v>152</v>
      </c>
      <c r="B94" s="5">
        <v>12830.677000000001</v>
      </c>
      <c r="C94" s="5">
        <v>11360.52</v>
      </c>
      <c r="D94" s="5">
        <v>-1470.1570000000011</v>
      </c>
      <c r="E94" s="6">
        <v>-0.11458140517448931</v>
      </c>
    </row>
    <row r="95" spans="1:5">
      <c r="A95" s="14" t="s">
        <v>153</v>
      </c>
      <c r="B95" s="5">
        <v>57705.978999999999</v>
      </c>
      <c r="C95" s="5">
        <v>51153.887999999992</v>
      </c>
      <c r="D95" s="5">
        <v>-6552.0910000000076</v>
      </c>
      <c r="E95" s="6">
        <v>-0.11354267120223378</v>
      </c>
    </row>
    <row r="96" spans="1:5">
      <c r="A96" s="14" t="s">
        <v>154</v>
      </c>
      <c r="B96" s="5">
        <v>6344.7160000000003</v>
      </c>
      <c r="C96" s="5">
        <v>5629.143</v>
      </c>
      <c r="D96" s="5">
        <v>-715.57300000000032</v>
      </c>
      <c r="E96" s="6">
        <v>-0.11278251067502475</v>
      </c>
    </row>
    <row r="97" spans="1:5">
      <c r="A97" s="14" t="s">
        <v>155</v>
      </c>
      <c r="B97" s="5">
        <v>19740.160000000003</v>
      </c>
      <c r="C97" s="5">
        <v>17544.435999999998</v>
      </c>
      <c r="D97" s="5">
        <v>-2195.7240000000056</v>
      </c>
      <c r="E97" s="6">
        <v>-0.11123131727402438</v>
      </c>
    </row>
    <row r="98" spans="1:5">
      <c r="A98" s="14" t="s">
        <v>156</v>
      </c>
      <c r="B98" s="5">
        <v>19261.636999999999</v>
      </c>
      <c r="C98" s="5">
        <v>17142.605</v>
      </c>
      <c r="D98" s="5">
        <v>-2119.0319999999992</v>
      </c>
      <c r="E98" s="6">
        <v>-0.11001307936599571</v>
      </c>
    </row>
    <row r="99" spans="1:5">
      <c r="A99" s="14" t="s">
        <v>157</v>
      </c>
      <c r="B99" s="5">
        <v>7823.6559999999999</v>
      </c>
      <c r="C99" s="5">
        <v>6975.625</v>
      </c>
      <c r="D99" s="5">
        <v>-848.03099999999995</v>
      </c>
      <c r="E99" s="6">
        <v>-0.10839318599897541</v>
      </c>
    </row>
    <row r="100" spans="1:5">
      <c r="A100" s="14" t="s">
        <v>158</v>
      </c>
      <c r="B100" s="5">
        <v>12088.674000000001</v>
      </c>
      <c r="C100" s="5">
        <v>10795.448999999999</v>
      </c>
      <c r="D100" s="5">
        <v>-1293.2250000000022</v>
      </c>
      <c r="E100" s="6">
        <v>-0.10697823433736423</v>
      </c>
    </row>
    <row r="101" spans="1:5">
      <c r="A101" s="14" t="s">
        <v>159</v>
      </c>
      <c r="B101" s="5">
        <v>4541.1260000000002</v>
      </c>
      <c r="C101" s="5">
        <v>4057.402</v>
      </c>
      <c r="D101" s="5">
        <v>-483.72400000000016</v>
      </c>
      <c r="E101" s="6">
        <v>-0.1065207175489075</v>
      </c>
    </row>
    <row r="102" spans="1:5">
      <c r="A102" s="14" t="s">
        <v>160</v>
      </c>
      <c r="B102" s="5">
        <v>23226.437999999998</v>
      </c>
      <c r="C102" s="5">
        <v>20779.784</v>
      </c>
      <c r="D102" s="5">
        <v>-2446.6539999999986</v>
      </c>
      <c r="E102" s="6">
        <v>-0.10533918287427452</v>
      </c>
    </row>
    <row r="103" spans="1:5">
      <c r="A103" s="14" t="s">
        <v>161</v>
      </c>
      <c r="B103" s="5">
        <v>4664.6560000000009</v>
      </c>
      <c r="C103" s="5">
        <v>4177.6750000000002</v>
      </c>
      <c r="D103" s="5">
        <v>-486.98100000000068</v>
      </c>
      <c r="E103" s="6">
        <v>-0.10439805207500845</v>
      </c>
    </row>
    <row r="104" spans="1:5">
      <c r="A104" s="14" t="s">
        <v>162</v>
      </c>
      <c r="B104" s="5">
        <v>13077.458999999999</v>
      </c>
      <c r="C104" s="5">
        <v>11728.536</v>
      </c>
      <c r="D104" s="5">
        <v>-1348.9229999999989</v>
      </c>
      <c r="E104" s="6">
        <v>-0.10314870801736017</v>
      </c>
    </row>
    <row r="105" spans="1:5">
      <c r="A105" s="14" t="s">
        <v>163</v>
      </c>
      <c r="B105" s="5">
        <v>28701.040000000001</v>
      </c>
      <c r="C105" s="5">
        <v>25744.444</v>
      </c>
      <c r="D105" s="5">
        <v>-2956.5960000000014</v>
      </c>
      <c r="E105" s="6">
        <v>-0.10301354933479767</v>
      </c>
    </row>
    <row r="106" spans="1:5">
      <c r="A106" s="14" t="s">
        <v>164</v>
      </c>
      <c r="B106" s="5">
        <v>99351.557000000001</v>
      </c>
      <c r="C106" s="5">
        <v>89204.517999999996</v>
      </c>
      <c r="D106" s="5">
        <v>-10147.039000000004</v>
      </c>
      <c r="E106" s="6">
        <v>-0.10213266209808876</v>
      </c>
    </row>
    <row r="107" spans="1:5">
      <c r="A107" s="14" t="s">
        <v>165</v>
      </c>
      <c r="B107" s="5">
        <v>3479.4079999999999</v>
      </c>
      <c r="C107" s="5">
        <v>3125.91</v>
      </c>
      <c r="D107" s="5">
        <v>-353.49800000000005</v>
      </c>
      <c r="E107" s="6">
        <v>-0.10159716825390988</v>
      </c>
    </row>
    <row r="108" spans="1:5">
      <c r="A108" s="14" t="s">
        <v>166</v>
      </c>
      <c r="B108" s="5">
        <v>7881.4869999999992</v>
      </c>
      <c r="C108" s="5">
        <v>7081.7950000000001</v>
      </c>
      <c r="D108" s="5">
        <v>-799.6919999999991</v>
      </c>
      <c r="E108" s="6">
        <v>-0.10146460940682883</v>
      </c>
    </row>
    <row r="109" spans="1:5">
      <c r="A109" s="14" t="s">
        <v>167</v>
      </c>
      <c r="B109" s="5">
        <v>3415.9160000000002</v>
      </c>
      <c r="C109" s="5">
        <v>3071.652</v>
      </c>
      <c r="D109" s="5">
        <v>-344.26400000000012</v>
      </c>
      <c r="E109" s="6">
        <v>-0.10078233773898425</v>
      </c>
    </row>
    <row r="110" spans="1:5">
      <c r="A110" s="14" t="s">
        <v>168</v>
      </c>
      <c r="B110" s="5">
        <v>29141.994999999999</v>
      </c>
      <c r="C110" s="5">
        <v>26242.664000000001</v>
      </c>
      <c r="D110" s="5">
        <v>-2899.3309999999983</v>
      </c>
      <c r="E110" s="6">
        <v>-9.9489791278874293E-2</v>
      </c>
    </row>
    <row r="111" spans="1:5">
      <c r="A111" s="14" t="s">
        <v>169</v>
      </c>
      <c r="B111" s="5">
        <v>16773.329000000002</v>
      </c>
      <c r="C111" s="5">
        <v>15105.746999999999</v>
      </c>
      <c r="D111" s="5">
        <v>-1667.5820000000022</v>
      </c>
      <c r="E111" s="6">
        <v>-9.941866638399581E-2</v>
      </c>
    </row>
    <row r="112" spans="1:5">
      <c r="A112" s="14" t="s">
        <v>170</v>
      </c>
      <c r="B112" s="5">
        <v>9660.4020000000019</v>
      </c>
      <c r="C112" s="5">
        <v>8706.4770000000008</v>
      </c>
      <c r="D112" s="5">
        <v>-953.92500000000109</v>
      </c>
      <c r="E112" s="6">
        <v>-9.8745890698958588E-2</v>
      </c>
    </row>
    <row r="113" spans="1:5">
      <c r="A113" s="14" t="s">
        <v>171</v>
      </c>
      <c r="B113" s="5">
        <v>16604.026999999998</v>
      </c>
      <c r="C113" s="5">
        <v>14979.539000000001</v>
      </c>
      <c r="D113" s="5">
        <v>-1624.4879999999976</v>
      </c>
      <c r="E113" s="6">
        <v>-9.7836988581143466E-2</v>
      </c>
    </row>
    <row r="114" spans="1:5">
      <c r="A114" s="14" t="s">
        <v>172</v>
      </c>
      <c r="B114" s="5">
        <v>3960.7490000000003</v>
      </c>
      <c r="C114" s="5">
        <v>3575.4490000000001</v>
      </c>
      <c r="D114" s="5">
        <v>-385.30000000000018</v>
      </c>
      <c r="E114" s="6">
        <v>-9.7279580200613613E-2</v>
      </c>
    </row>
    <row r="115" spans="1:5">
      <c r="A115" s="14" t="s">
        <v>173</v>
      </c>
      <c r="B115" s="5">
        <v>6451.3819999999996</v>
      </c>
      <c r="C115" s="5">
        <v>5829.884</v>
      </c>
      <c r="D115" s="5">
        <v>-621.49799999999959</v>
      </c>
      <c r="E115" s="6">
        <v>-9.6335637852478687E-2</v>
      </c>
    </row>
    <row r="116" spans="1:5">
      <c r="A116" s="14" t="s">
        <v>174</v>
      </c>
      <c r="B116" s="5">
        <v>34962.074999999997</v>
      </c>
      <c r="C116" s="5">
        <v>31616.366999999998</v>
      </c>
      <c r="D116" s="5">
        <v>-3345.7079999999987</v>
      </c>
      <c r="E116" s="6">
        <v>-9.5695349889844891E-2</v>
      </c>
    </row>
    <row r="117" spans="1:5">
      <c r="A117" s="14" t="s">
        <v>40</v>
      </c>
      <c r="B117" s="5">
        <v>1056486.2319999998</v>
      </c>
      <c r="C117" s="5">
        <v>956563.45999999985</v>
      </c>
      <c r="D117" s="5">
        <v>-99922.771999999997</v>
      </c>
      <c r="E117" s="6">
        <v>-9.4580287914248953E-2</v>
      </c>
    </row>
    <row r="118" spans="1:5">
      <c r="A118" s="14" t="s">
        <v>175</v>
      </c>
      <c r="B118" s="5">
        <v>19014.846999999998</v>
      </c>
      <c r="C118" s="5">
        <v>17253.387000000002</v>
      </c>
      <c r="D118" s="5">
        <v>-1761.4599999999955</v>
      </c>
      <c r="E118" s="6">
        <v>-9.2636033305973781E-2</v>
      </c>
    </row>
    <row r="119" spans="1:5">
      <c r="A119" s="14" t="s">
        <v>176</v>
      </c>
      <c r="B119" s="5">
        <v>9456.0499999999993</v>
      </c>
      <c r="C119" s="5">
        <v>8588.728000000001</v>
      </c>
      <c r="D119" s="5">
        <v>-867.3219999999983</v>
      </c>
      <c r="E119" s="6">
        <v>-9.1721384721950322E-2</v>
      </c>
    </row>
    <row r="120" spans="1:5">
      <c r="A120" s="14" t="s">
        <v>177</v>
      </c>
      <c r="B120" s="5">
        <v>6892.8720000000003</v>
      </c>
      <c r="C120" s="5">
        <v>6261.8240000000005</v>
      </c>
      <c r="D120" s="5">
        <v>-631.04799999999977</v>
      </c>
      <c r="E120" s="6">
        <v>-9.1550807849035895E-2</v>
      </c>
    </row>
    <row r="121" spans="1:5">
      <c r="A121" s="14" t="s">
        <v>178</v>
      </c>
      <c r="B121" s="5">
        <v>7909.4680000000008</v>
      </c>
      <c r="C121" s="5">
        <v>7187.75</v>
      </c>
      <c r="D121" s="5">
        <v>-721.71800000000076</v>
      </c>
      <c r="E121" s="6">
        <v>-9.1247350643557906E-2</v>
      </c>
    </row>
    <row r="122" spans="1:5">
      <c r="A122" s="14" t="s">
        <v>179</v>
      </c>
      <c r="B122" s="5">
        <v>21095.822</v>
      </c>
      <c r="C122" s="5">
        <v>19216.879999999997</v>
      </c>
      <c r="D122" s="5">
        <v>-1878.9420000000027</v>
      </c>
      <c r="E122" s="6">
        <v>-8.9067020000453301E-2</v>
      </c>
    </row>
    <row r="123" spans="1:5">
      <c r="A123" s="14" t="s">
        <v>180</v>
      </c>
      <c r="B123" s="5">
        <v>9802.4169999999995</v>
      </c>
      <c r="C123" s="5">
        <v>8938.7439999999988</v>
      </c>
      <c r="D123" s="5">
        <v>-863.67300000000068</v>
      </c>
      <c r="E123" s="6">
        <v>-8.8108167608050209E-2</v>
      </c>
    </row>
    <row r="124" spans="1:5">
      <c r="A124" s="14" t="s">
        <v>181</v>
      </c>
      <c r="B124" s="5">
        <v>2255.0609999999997</v>
      </c>
      <c r="C124" s="5">
        <v>2058.3789999999999</v>
      </c>
      <c r="D124" s="5">
        <v>-196.68199999999979</v>
      </c>
      <c r="E124" s="6">
        <v>-8.7218039778081305E-2</v>
      </c>
    </row>
    <row r="125" spans="1:5">
      <c r="A125" s="14" t="s">
        <v>182</v>
      </c>
      <c r="B125" s="5">
        <v>2479.605</v>
      </c>
      <c r="C125" s="5">
        <v>2269.2750000000001</v>
      </c>
      <c r="D125" s="5">
        <v>-210.32999999999993</v>
      </c>
      <c r="E125" s="6">
        <v>-8.4823994144228587E-2</v>
      </c>
    </row>
    <row r="126" spans="1:5">
      <c r="A126" s="14" t="s">
        <v>183</v>
      </c>
      <c r="B126" s="5">
        <v>19391.064000000002</v>
      </c>
      <c r="C126" s="5">
        <v>17746.651999999998</v>
      </c>
      <c r="D126" s="5">
        <v>-1644.4120000000039</v>
      </c>
      <c r="E126" s="6">
        <v>-8.4802566790558975E-2</v>
      </c>
    </row>
    <row r="127" spans="1:5">
      <c r="A127" s="14" t="s">
        <v>184</v>
      </c>
      <c r="B127" s="5">
        <v>35123.703999999998</v>
      </c>
      <c r="C127" s="5">
        <v>32156.965</v>
      </c>
      <c r="D127" s="5">
        <v>-2966.7389999999978</v>
      </c>
      <c r="E127" s="6">
        <v>-8.4465436788785084E-2</v>
      </c>
    </row>
    <row r="128" spans="1:5">
      <c r="A128" s="14" t="s">
        <v>185</v>
      </c>
      <c r="B128" s="5">
        <v>23355.224999999999</v>
      </c>
      <c r="C128" s="5">
        <v>21425.368000000002</v>
      </c>
      <c r="D128" s="5">
        <v>-1929.8569999999963</v>
      </c>
      <c r="E128" s="6">
        <v>-8.2630631903567467E-2</v>
      </c>
    </row>
    <row r="129" spans="1:5">
      <c r="A129" s="14" t="s">
        <v>186</v>
      </c>
      <c r="B129" s="5">
        <v>16399.474999999999</v>
      </c>
      <c r="C129" s="5">
        <v>15077.518</v>
      </c>
      <c r="D129" s="5">
        <v>-1321.9569999999985</v>
      </c>
      <c r="E129" s="6">
        <v>-8.0609714640255167E-2</v>
      </c>
    </row>
    <row r="130" spans="1:5">
      <c r="A130" s="14" t="s">
        <v>187</v>
      </c>
      <c r="B130" s="5">
        <v>12568.037</v>
      </c>
      <c r="C130" s="5">
        <v>11569.904</v>
      </c>
      <c r="D130" s="5">
        <v>-998.13299999999981</v>
      </c>
      <c r="E130" s="6">
        <v>-7.9418368994298771E-2</v>
      </c>
    </row>
    <row r="131" spans="1:5">
      <c r="A131" s="14" t="s">
        <v>188</v>
      </c>
      <c r="B131" s="5">
        <v>40794.327999999994</v>
      </c>
      <c r="C131" s="5">
        <v>37562.038</v>
      </c>
      <c r="D131" s="5">
        <v>-3232.2899999999936</v>
      </c>
      <c r="E131" s="6">
        <v>-7.9233809170725741E-2</v>
      </c>
    </row>
    <row r="132" spans="1:5">
      <c r="A132" s="14" t="s">
        <v>189</v>
      </c>
      <c r="B132" s="5">
        <v>31426.852000000003</v>
      </c>
      <c r="C132" s="5">
        <v>28956.865000000002</v>
      </c>
      <c r="D132" s="5">
        <v>-2469.987000000001</v>
      </c>
      <c r="E132" s="6">
        <v>-7.8594795304346765E-2</v>
      </c>
    </row>
    <row r="133" spans="1:5">
      <c r="A133" s="14" t="s">
        <v>190</v>
      </c>
      <c r="B133" s="5">
        <v>4037.4099999999994</v>
      </c>
      <c r="C133" s="5">
        <v>3720.3519999999999</v>
      </c>
      <c r="D133" s="5">
        <v>-317.05799999999954</v>
      </c>
      <c r="E133" s="6">
        <v>-7.8530047728617991E-2</v>
      </c>
    </row>
    <row r="134" spans="1:5">
      <c r="A134" s="14" t="s">
        <v>191</v>
      </c>
      <c r="B134" s="5">
        <v>3860.2</v>
      </c>
      <c r="C134" s="5">
        <v>3557.067</v>
      </c>
      <c r="D134" s="5">
        <v>-303.13299999999981</v>
      </c>
      <c r="E134" s="6">
        <v>-7.8527796487228602E-2</v>
      </c>
    </row>
    <row r="135" spans="1:5">
      <c r="A135" s="14" t="s">
        <v>192</v>
      </c>
      <c r="B135" s="5">
        <v>20601.712</v>
      </c>
      <c r="C135" s="5">
        <v>18988.539000000001</v>
      </c>
      <c r="D135" s="5">
        <v>-1613.1729999999989</v>
      </c>
      <c r="E135" s="6">
        <v>-7.83028614320984E-2</v>
      </c>
    </row>
    <row r="136" spans="1:5">
      <c r="A136" s="14" t="s">
        <v>193</v>
      </c>
      <c r="B136" s="5">
        <v>5209.5290000000005</v>
      </c>
      <c r="C136" s="5">
        <v>4803.9620000000004</v>
      </c>
      <c r="D136" s="5">
        <v>-405.56700000000001</v>
      </c>
      <c r="E136" s="6">
        <v>-7.7850991903490693E-2</v>
      </c>
    </row>
    <row r="137" spans="1:5">
      <c r="A137" s="14" t="s">
        <v>194</v>
      </c>
      <c r="B137" s="5">
        <v>1593.3489999999999</v>
      </c>
      <c r="C137" s="5">
        <v>1469.626</v>
      </c>
      <c r="D137" s="5">
        <v>-123.72299999999996</v>
      </c>
      <c r="E137" s="6">
        <v>-7.7649654909250868E-2</v>
      </c>
    </row>
    <row r="138" spans="1:5">
      <c r="A138" s="14" t="s">
        <v>195</v>
      </c>
      <c r="B138" s="5">
        <v>38495.134000000005</v>
      </c>
      <c r="C138" s="5">
        <v>35516.452000000005</v>
      </c>
      <c r="D138" s="5">
        <v>-2978.6820000000007</v>
      </c>
      <c r="E138" s="6">
        <v>-7.7378143429764401E-2</v>
      </c>
    </row>
    <row r="139" spans="1:5">
      <c r="A139" s="14" t="s">
        <v>196</v>
      </c>
      <c r="B139" s="5">
        <v>5669.8879999999999</v>
      </c>
      <c r="C139" s="5">
        <v>5236.7669999999998</v>
      </c>
      <c r="D139" s="5">
        <v>-433.12100000000009</v>
      </c>
      <c r="E139" s="6">
        <v>-7.6389692353711416E-2</v>
      </c>
    </row>
    <row r="140" spans="1:5">
      <c r="A140" s="14" t="s">
        <v>197</v>
      </c>
      <c r="B140" s="5">
        <v>4498.3089999999993</v>
      </c>
      <c r="C140" s="5">
        <v>4158.8280000000004</v>
      </c>
      <c r="D140" s="5">
        <v>-339.48099999999886</v>
      </c>
      <c r="E140" s="6">
        <v>-7.5468581638121993E-2</v>
      </c>
    </row>
    <row r="141" spans="1:5">
      <c r="A141" s="14" t="s">
        <v>198</v>
      </c>
      <c r="B141" s="5">
        <v>2091.54</v>
      </c>
      <c r="C141" s="5">
        <v>1935.595</v>
      </c>
      <c r="D141" s="5">
        <v>-155.94499999999994</v>
      </c>
      <c r="E141" s="6">
        <v>-7.4559893666867452E-2</v>
      </c>
    </row>
    <row r="142" spans="1:5">
      <c r="A142" s="14" t="s">
        <v>199</v>
      </c>
      <c r="B142" s="5">
        <v>5163.9049999999997</v>
      </c>
      <c r="C142" s="5">
        <v>4781.5340000000006</v>
      </c>
      <c r="D142" s="5">
        <v>-382.37099999999919</v>
      </c>
      <c r="E142" s="6">
        <v>-7.4046869568669293E-2</v>
      </c>
    </row>
    <row r="143" spans="1:5">
      <c r="A143" s="14" t="s">
        <v>200</v>
      </c>
      <c r="B143" s="5">
        <v>8553.7030000000013</v>
      </c>
      <c r="C143" s="5">
        <v>7927.0439999999999</v>
      </c>
      <c r="D143" s="5">
        <v>-626.65900000000147</v>
      </c>
      <c r="E143" s="6">
        <v>-7.3261720684012682E-2</v>
      </c>
    </row>
    <row r="144" spans="1:5">
      <c r="A144" s="14" t="s">
        <v>201</v>
      </c>
      <c r="B144" s="5">
        <v>8050.9869999999992</v>
      </c>
      <c r="C144" s="5">
        <v>7465.6100000000006</v>
      </c>
      <c r="D144" s="5">
        <v>-585.37699999999859</v>
      </c>
      <c r="E144" s="6">
        <v>-7.2708725029614216E-2</v>
      </c>
    </row>
    <row r="145" spans="1:5">
      <c r="A145" s="14" t="s">
        <v>202</v>
      </c>
      <c r="B145" s="5">
        <v>6399.51</v>
      </c>
      <c r="C145" s="5">
        <v>5937.0059999999994</v>
      </c>
      <c r="D145" s="5">
        <v>-462.50400000000081</v>
      </c>
      <c r="E145" s="6">
        <v>-7.2271783308409679E-2</v>
      </c>
    </row>
    <row r="146" spans="1:5">
      <c r="A146" s="14" t="s">
        <v>203</v>
      </c>
      <c r="B146" s="5">
        <v>21219.889000000003</v>
      </c>
      <c r="C146" s="5">
        <v>19689.807000000001</v>
      </c>
      <c r="D146" s="5">
        <v>-1530.0820000000022</v>
      </c>
      <c r="E146" s="6">
        <v>-7.2106032222883074E-2</v>
      </c>
    </row>
    <row r="147" spans="1:5">
      <c r="A147" s="14" t="s">
        <v>204</v>
      </c>
      <c r="B147" s="5">
        <v>8055.5000000000009</v>
      </c>
      <c r="C147" s="5">
        <v>7480.8789999999999</v>
      </c>
      <c r="D147" s="5">
        <v>-574.621000000001</v>
      </c>
      <c r="E147" s="6">
        <v>-7.1332754018993347E-2</v>
      </c>
    </row>
    <row r="148" spans="1:5">
      <c r="A148" s="14" t="s">
        <v>205</v>
      </c>
      <c r="B148" s="5">
        <v>33750.807999999997</v>
      </c>
      <c r="C148" s="5">
        <v>31361.851999999999</v>
      </c>
      <c r="D148" s="5">
        <v>-2388.9559999999983</v>
      </c>
      <c r="E148" s="6">
        <v>-7.078218690349572E-2</v>
      </c>
    </row>
    <row r="149" spans="1:5">
      <c r="A149" s="14" t="s">
        <v>206</v>
      </c>
      <c r="B149" s="5">
        <v>9709.6650000000009</v>
      </c>
      <c r="C149" s="5">
        <v>9042.0889999999999</v>
      </c>
      <c r="D149" s="5">
        <v>-667.57600000000093</v>
      </c>
      <c r="E149" s="6">
        <v>-6.8753762359463566E-2</v>
      </c>
    </row>
    <row r="150" spans="1:5">
      <c r="A150" s="14" t="s">
        <v>207</v>
      </c>
      <c r="B150" s="5">
        <v>4821.0640000000003</v>
      </c>
      <c r="C150" s="5">
        <v>4491.8339999999998</v>
      </c>
      <c r="D150" s="5">
        <v>-329.23000000000047</v>
      </c>
      <c r="E150" s="6">
        <v>-6.8289904469220994E-2</v>
      </c>
    </row>
    <row r="151" spans="1:5">
      <c r="A151" s="14" t="s">
        <v>208</v>
      </c>
      <c r="B151" s="5">
        <v>3043.2449999999999</v>
      </c>
      <c r="C151" s="5">
        <v>2835.4549999999999</v>
      </c>
      <c r="D151" s="5">
        <v>-207.78999999999996</v>
      </c>
      <c r="E151" s="6">
        <v>-6.827909024741681E-2</v>
      </c>
    </row>
    <row r="152" spans="1:5">
      <c r="A152" s="14" t="s">
        <v>209</v>
      </c>
      <c r="B152" s="5">
        <v>2787.6970000000001</v>
      </c>
      <c r="C152" s="5">
        <v>2598.62</v>
      </c>
      <c r="D152" s="5">
        <v>-189.07700000000023</v>
      </c>
      <c r="E152" s="6">
        <v>-6.7825520492363484E-2</v>
      </c>
    </row>
    <row r="153" spans="1:5">
      <c r="A153" s="14" t="s">
        <v>210</v>
      </c>
      <c r="B153" s="5">
        <v>17660.435999999998</v>
      </c>
      <c r="C153" s="5">
        <v>16485.258999999998</v>
      </c>
      <c r="D153" s="5">
        <v>-1175.1769999999997</v>
      </c>
      <c r="E153" s="6">
        <v>-6.6542921137394337E-2</v>
      </c>
    </row>
    <row r="154" spans="1:5">
      <c r="A154" s="14" t="s">
        <v>211</v>
      </c>
      <c r="B154" s="5">
        <v>27280.203999999998</v>
      </c>
      <c r="C154" s="5">
        <v>25484.475999999999</v>
      </c>
      <c r="D154" s="5">
        <v>-1795.7279999999992</v>
      </c>
      <c r="E154" s="6">
        <v>-6.5825314209527142E-2</v>
      </c>
    </row>
    <row r="155" spans="1:5">
      <c r="A155" s="14" t="s">
        <v>212</v>
      </c>
      <c r="B155" s="5">
        <v>30634.743999999999</v>
      </c>
      <c r="C155" s="5">
        <v>28637.16</v>
      </c>
      <c r="D155" s="5">
        <v>-1997.5839999999989</v>
      </c>
      <c r="E155" s="6">
        <v>-6.5206485812318166E-2</v>
      </c>
    </row>
    <row r="156" spans="1:5">
      <c r="A156" s="14" t="s">
        <v>213</v>
      </c>
      <c r="B156" s="5">
        <v>16981.292000000001</v>
      </c>
      <c r="C156" s="5">
        <v>15890.687000000002</v>
      </c>
      <c r="D156" s="5">
        <v>-1090.6049999999996</v>
      </c>
      <c r="E156" s="6">
        <v>-6.4223911820137092E-2</v>
      </c>
    </row>
    <row r="157" spans="1:5">
      <c r="A157" s="14" t="s">
        <v>214</v>
      </c>
      <c r="B157" s="5">
        <v>10769.331000000002</v>
      </c>
      <c r="C157" s="5">
        <v>10085.511</v>
      </c>
      <c r="D157" s="5">
        <v>-683.82000000000153</v>
      </c>
      <c r="E157" s="6">
        <v>-6.349698045310348E-2</v>
      </c>
    </row>
    <row r="158" spans="1:5">
      <c r="A158" s="14" t="s">
        <v>215</v>
      </c>
      <c r="B158" s="5">
        <v>13539.082</v>
      </c>
      <c r="C158" s="5">
        <v>12684.618999999999</v>
      </c>
      <c r="D158" s="5">
        <v>-854.46300000000156</v>
      </c>
      <c r="E158" s="6">
        <v>-6.3110851976522594E-2</v>
      </c>
    </row>
    <row r="159" spans="1:5">
      <c r="A159" s="14" t="s">
        <v>216</v>
      </c>
      <c r="B159" s="5">
        <v>7665.1179999999995</v>
      </c>
      <c r="C159" s="5">
        <v>7182.5650000000005</v>
      </c>
      <c r="D159" s="5">
        <v>-482.55299999999897</v>
      </c>
      <c r="E159" s="6">
        <v>-6.2954412443487373E-2</v>
      </c>
    </row>
    <row r="160" spans="1:5">
      <c r="A160" s="14" t="s">
        <v>217</v>
      </c>
      <c r="B160" s="5">
        <v>3014.5350000000003</v>
      </c>
      <c r="C160" s="5">
        <v>2825.4990000000003</v>
      </c>
      <c r="D160" s="5">
        <v>-189.03600000000006</v>
      </c>
      <c r="E160" s="6">
        <v>-6.2708178873358597E-2</v>
      </c>
    </row>
    <row r="161" spans="1:5">
      <c r="A161" s="14" t="s">
        <v>218</v>
      </c>
      <c r="B161" s="5">
        <v>4984.0220000000008</v>
      </c>
      <c r="C161" s="5">
        <v>4671.87</v>
      </c>
      <c r="D161" s="5">
        <v>-312.15200000000095</v>
      </c>
      <c r="E161" s="6">
        <v>-6.2630542160528366E-2</v>
      </c>
    </row>
    <row r="162" spans="1:5">
      <c r="A162" s="14" t="s">
        <v>219</v>
      </c>
      <c r="B162" s="5">
        <v>8070.5919999999996</v>
      </c>
      <c r="C162" s="5">
        <v>7574.3219999999992</v>
      </c>
      <c r="D162" s="5">
        <v>-496.27000000000044</v>
      </c>
      <c r="E162" s="6">
        <v>-6.1491152074098214E-2</v>
      </c>
    </row>
    <row r="163" spans="1:5">
      <c r="A163" s="14" t="s">
        <v>220</v>
      </c>
      <c r="B163" s="5">
        <v>12848.395</v>
      </c>
      <c r="C163" s="5">
        <v>12061.325000000001</v>
      </c>
      <c r="D163" s="5">
        <v>-787.06999999999971</v>
      </c>
      <c r="E163" s="6">
        <v>-6.1258234977987498E-2</v>
      </c>
    </row>
    <row r="164" spans="1:5">
      <c r="A164" s="14" t="s">
        <v>221</v>
      </c>
      <c r="B164" s="5">
        <v>8963.8439999999991</v>
      </c>
      <c r="C164" s="5">
        <v>8420.3000000000011</v>
      </c>
      <c r="D164" s="5">
        <v>-543.54399999999805</v>
      </c>
      <c r="E164" s="6">
        <v>-6.0637378339024876E-2</v>
      </c>
    </row>
    <row r="165" spans="1:5">
      <c r="A165" s="14" t="s">
        <v>222</v>
      </c>
      <c r="B165" s="5">
        <v>12661.869000000001</v>
      </c>
      <c r="C165" s="5">
        <v>11908.44</v>
      </c>
      <c r="D165" s="5">
        <v>-753.42900000000009</v>
      </c>
      <c r="E165" s="6">
        <v>-5.950377467970961E-2</v>
      </c>
    </row>
    <row r="166" spans="1:5">
      <c r="A166" s="14" t="s">
        <v>223</v>
      </c>
      <c r="B166" s="5">
        <v>12509.782999999999</v>
      </c>
      <c r="C166" s="5">
        <v>11771.077000000001</v>
      </c>
      <c r="D166" s="5">
        <v>-738.70599999999831</v>
      </c>
      <c r="E166" s="6">
        <v>-5.9050264900678003E-2</v>
      </c>
    </row>
    <row r="167" spans="1:5">
      <c r="A167" s="14" t="s">
        <v>224</v>
      </c>
      <c r="B167" s="5">
        <v>127864.77300000002</v>
      </c>
      <c r="C167" s="5">
        <v>120489.30100000001</v>
      </c>
      <c r="D167" s="5">
        <v>-7375.4720000000088</v>
      </c>
      <c r="E167" s="6">
        <v>-5.7681813582854506E-2</v>
      </c>
    </row>
    <row r="168" spans="1:5">
      <c r="A168" s="14" t="s">
        <v>225</v>
      </c>
      <c r="B168" s="5">
        <v>1614.182</v>
      </c>
      <c r="C168" s="5">
        <v>1521.22</v>
      </c>
      <c r="D168" s="5">
        <v>-92.961999999999989</v>
      </c>
      <c r="E168" s="6">
        <v>-5.7590779726201871E-2</v>
      </c>
    </row>
    <row r="169" spans="1:5">
      <c r="A169" s="14" t="s">
        <v>226</v>
      </c>
      <c r="B169" s="5">
        <v>14962.280999999999</v>
      </c>
      <c r="C169" s="5">
        <v>14101.866</v>
      </c>
      <c r="D169" s="5">
        <v>-860.41499999999905</v>
      </c>
      <c r="E169" s="6">
        <v>-5.7505603590789336E-2</v>
      </c>
    </row>
    <row r="170" spans="1:5">
      <c r="A170" s="14" t="s">
        <v>227</v>
      </c>
      <c r="B170" s="5">
        <v>13446.86</v>
      </c>
      <c r="C170" s="5">
        <v>12680.255000000001</v>
      </c>
      <c r="D170" s="5">
        <v>-766.60499999999956</v>
      </c>
      <c r="E170" s="6">
        <v>-5.7009963664379604E-2</v>
      </c>
    </row>
    <row r="171" spans="1:5">
      <c r="A171" s="14" t="s">
        <v>228</v>
      </c>
      <c r="B171" s="5">
        <v>4648.0569999999998</v>
      </c>
      <c r="C171" s="5">
        <v>4384.0050000000001</v>
      </c>
      <c r="D171" s="5">
        <v>-264.05199999999968</v>
      </c>
      <c r="E171" s="6">
        <v>-5.6809114001829086E-2</v>
      </c>
    </row>
    <row r="172" spans="1:5">
      <c r="A172" s="14" t="s">
        <v>229</v>
      </c>
      <c r="B172" s="5">
        <v>22933.069000000003</v>
      </c>
      <c r="C172" s="5">
        <v>21639.501</v>
      </c>
      <c r="D172" s="5">
        <v>-1293.5680000000029</v>
      </c>
      <c r="E172" s="6">
        <v>-5.6406231542756126E-2</v>
      </c>
    </row>
    <row r="173" spans="1:5">
      <c r="A173" s="14" t="s">
        <v>230</v>
      </c>
      <c r="B173" s="5">
        <v>388559.49999999994</v>
      </c>
      <c r="C173" s="5">
        <v>366843.90600000008</v>
      </c>
      <c r="D173" s="5">
        <v>-21715.593999999866</v>
      </c>
      <c r="E173" s="6">
        <v>-5.5887435515023745E-2</v>
      </c>
    </row>
    <row r="174" spans="1:5">
      <c r="A174" s="14" t="s">
        <v>231</v>
      </c>
      <c r="B174" s="5">
        <v>76499.353999999992</v>
      </c>
      <c r="C174" s="5">
        <v>72243.319000000003</v>
      </c>
      <c r="D174" s="5">
        <v>-4256.0349999999889</v>
      </c>
      <c r="E174" s="6">
        <v>-5.5634914250386865E-2</v>
      </c>
    </row>
    <row r="175" spans="1:5">
      <c r="A175" s="14" t="s">
        <v>232</v>
      </c>
      <c r="B175" s="5">
        <v>6152.8969999999999</v>
      </c>
      <c r="C175" s="5">
        <v>5814.3029999999999</v>
      </c>
      <c r="D175" s="5">
        <v>-338.59400000000005</v>
      </c>
      <c r="E175" s="6">
        <v>-5.5030012691582524E-2</v>
      </c>
    </row>
    <row r="176" spans="1:5">
      <c r="A176" s="14" t="s">
        <v>233</v>
      </c>
      <c r="B176" s="5">
        <v>25422.309000000001</v>
      </c>
      <c r="C176" s="5">
        <v>24032.989000000001</v>
      </c>
      <c r="D176" s="5">
        <v>-1389.3199999999997</v>
      </c>
      <c r="E176" s="6">
        <v>-5.4649638630385605E-2</v>
      </c>
    </row>
    <row r="177" spans="1:5">
      <c r="A177" s="14" t="s">
        <v>234</v>
      </c>
      <c r="B177" s="5">
        <v>271899.97000000003</v>
      </c>
      <c r="C177" s="5">
        <v>257326.48100000006</v>
      </c>
      <c r="D177" s="5">
        <v>-14573.488999999972</v>
      </c>
      <c r="E177" s="6">
        <v>-5.3598714998019201E-2</v>
      </c>
    </row>
    <row r="178" spans="1:5">
      <c r="A178" s="14" t="s">
        <v>235</v>
      </c>
      <c r="B178" s="5">
        <v>50726.000000000007</v>
      </c>
      <c r="C178" s="5">
        <v>48014.966</v>
      </c>
      <c r="D178" s="5">
        <v>-2711.0340000000069</v>
      </c>
      <c r="E178" s="6">
        <v>-5.3444663486180786E-2</v>
      </c>
    </row>
    <row r="179" spans="1:5">
      <c r="A179" s="14" t="s">
        <v>236</v>
      </c>
      <c r="B179" s="5">
        <v>89836.743000000002</v>
      </c>
      <c r="C179" s="5">
        <v>85087.960999999996</v>
      </c>
      <c r="D179" s="5">
        <v>-4748.7820000000065</v>
      </c>
      <c r="E179" s="6">
        <v>-5.286013096000159E-2</v>
      </c>
    </row>
    <row r="180" spans="1:5">
      <c r="A180" s="14" t="s">
        <v>237</v>
      </c>
      <c r="B180" s="5">
        <v>4905.0149999999994</v>
      </c>
      <c r="C180" s="5">
        <v>4647.1860000000006</v>
      </c>
      <c r="D180" s="5">
        <v>-257.82899999999881</v>
      </c>
      <c r="E180" s="6">
        <v>-5.2564365246589223E-2</v>
      </c>
    </row>
    <row r="181" spans="1:5">
      <c r="A181" s="14" t="s">
        <v>238</v>
      </c>
      <c r="B181" s="5">
        <v>42678.942999999999</v>
      </c>
      <c r="C181" s="5">
        <v>40438.777999999998</v>
      </c>
      <c r="D181" s="5">
        <v>-2240.1650000000009</v>
      </c>
      <c r="E181" s="6">
        <v>-5.2488764775641253E-2</v>
      </c>
    </row>
    <row r="182" spans="1:5">
      <c r="A182" s="14" t="s">
        <v>239</v>
      </c>
      <c r="B182" s="5">
        <v>2045.0369999999998</v>
      </c>
      <c r="C182" s="5">
        <v>1940.175</v>
      </c>
      <c r="D182" s="5">
        <v>-104.86199999999985</v>
      </c>
      <c r="E182" s="6">
        <v>-5.1276333875621742E-2</v>
      </c>
    </row>
    <row r="183" spans="1:5">
      <c r="A183" s="14" t="s">
        <v>240</v>
      </c>
      <c r="B183" s="5">
        <v>5812.8850000000002</v>
      </c>
      <c r="C183" s="5">
        <v>5517.357</v>
      </c>
      <c r="D183" s="5">
        <v>-295.52800000000025</v>
      </c>
      <c r="E183" s="6">
        <v>-5.0840159404495398E-2</v>
      </c>
    </row>
    <row r="184" spans="1:5">
      <c r="A184" s="14" t="s">
        <v>241</v>
      </c>
      <c r="B184" s="5">
        <v>56910.525999999998</v>
      </c>
      <c r="C184" s="5">
        <v>54061.023999999998</v>
      </c>
      <c r="D184" s="5">
        <v>-2849.5020000000004</v>
      </c>
      <c r="E184" s="6">
        <v>-5.0069858781484476E-2</v>
      </c>
    </row>
    <row r="185" spans="1:5">
      <c r="A185" s="14" t="s">
        <v>242</v>
      </c>
      <c r="B185" s="5">
        <v>13726.164000000001</v>
      </c>
      <c r="C185" s="5">
        <v>13061.079</v>
      </c>
      <c r="D185" s="5">
        <v>-665.08500000000095</v>
      </c>
      <c r="E185" s="6">
        <v>-4.8453814190184595E-2</v>
      </c>
    </row>
    <row r="186" spans="1:5">
      <c r="A186" s="14" t="s">
        <v>243</v>
      </c>
      <c r="B186" s="5">
        <v>9655.7839999999997</v>
      </c>
      <c r="C186" s="5">
        <v>9189.9809999999998</v>
      </c>
      <c r="D186" s="5">
        <v>-465.80299999999988</v>
      </c>
      <c r="E186" s="6">
        <v>-4.8240826431080054E-2</v>
      </c>
    </row>
    <row r="187" spans="1:5">
      <c r="A187" s="14" t="s">
        <v>244</v>
      </c>
      <c r="B187" s="5">
        <v>10544.457999999999</v>
      </c>
      <c r="C187" s="5">
        <v>10047.260999999999</v>
      </c>
      <c r="D187" s="5">
        <v>-497.19700000000012</v>
      </c>
      <c r="E187" s="6">
        <v>-4.7152447285578845E-2</v>
      </c>
    </row>
    <row r="188" spans="1:5">
      <c r="A188" s="14" t="s">
        <v>245</v>
      </c>
      <c r="B188" s="5">
        <v>2635.93</v>
      </c>
      <c r="C188" s="5">
        <v>2512.9659999999999</v>
      </c>
      <c r="D188" s="5">
        <v>-122.96399999999994</v>
      </c>
      <c r="E188" s="6">
        <v>-4.6649190228875557E-2</v>
      </c>
    </row>
    <row r="189" spans="1:5">
      <c r="A189" s="14" t="s">
        <v>246</v>
      </c>
      <c r="B189" s="5">
        <v>3002.3999999999996</v>
      </c>
      <c r="C189" s="5">
        <v>2862.6240000000003</v>
      </c>
      <c r="D189" s="5">
        <v>-139.77599999999939</v>
      </c>
      <c r="E189" s="6">
        <v>-4.6554756195043769E-2</v>
      </c>
    </row>
    <row r="190" spans="1:5">
      <c r="A190" s="14" t="s">
        <v>247</v>
      </c>
      <c r="B190" s="5">
        <v>12764.489</v>
      </c>
      <c r="C190" s="5">
        <v>12190.607</v>
      </c>
      <c r="D190" s="5">
        <v>-573.88199999999961</v>
      </c>
      <c r="E190" s="6">
        <v>-4.4959261588928441E-2</v>
      </c>
    </row>
    <row r="191" spans="1:5">
      <c r="A191" s="14" t="s">
        <v>248</v>
      </c>
      <c r="B191" s="5">
        <v>8527.2019999999993</v>
      </c>
      <c r="C191" s="5">
        <v>8144.8600000000006</v>
      </c>
      <c r="D191" s="5">
        <v>-382.34199999999873</v>
      </c>
      <c r="E191" s="6">
        <v>-4.4837919871019684E-2</v>
      </c>
    </row>
    <row r="192" spans="1:5">
      <c r="A192" s="14" t="s">
        <v>249</v>
      </c>
      <c r="B192" s="5">
        <v>7801.1329999999998</v>
      </c>
      <c r="C192" s="5">
        <v>7452.7599999999993</v>
      </c>
      <c r="D192" s="5">
        <v>-348.3730000000005</v>
      </c>
      <c r="E192" s="6">
        <v>-4.4656718453588796E-2</v>
      </c>
    </row>
    <row r="193" spans="1:5">
      <c r="A193" s="14" t="s">
        <v>250</v>
      </c>
      <c r="B193" s="5">
        <v>23914.89</v>
      </c>
      <c r="C193" s="5">
        <v>22856.191999999999</v>
      </c>
      <c r="D193" s="5">
        <v>-1058.6980000000003</v>
      </c>
      <c r="E193" s="6">
        <v>-4.4269407051422786E-2</v>
      </c>
    </row>
    <row r="194" spans="1:5">
      <c r="A194" s="14" t="s">
        <v>251</v>
      </c>
      <c r="B194" s="5">
        <v>19602.691999999999</v>
      </c>
      <c r="C194" s="5">
        <v>18764.649999999998</v>
      </c>
      <c r="D194" s="5">
        <v>-838.04200000000128</v>
      </c>
      <c r="E194" s="6">
        <v>-4.2751373127731709E-2</v>
      </c>
    </row>
    <row r="195" spans="1:5">
      <c r="A195" s="14" t="s">
        <v>252</v>
      </c>
      <c r="B195" s="5">
        <v>11227.995999999999</v>
      </c>
      <c r="C195" s="5">
        <v>10784.466999999999</v>
      </c>
      <c r="D195" s="5">
        <v>-443.52900000000045</v>
      </c>
      <c r="E195" s="6">
        <v>-3.9502062523000585E-2</v>
      </c>
    </row>
    <row r="196" spans="1:5">
      <c r="A196" s="14" t="s">
        <v>253</v>
      </c>
      <c r="B196" s="5">
        <v>4263.0050000000001</v>
      </c>
      <c r="C196" s="5">
        <v>4102.46</v>
      </c>
      <c r="D196" s="5">
        <v>-160.54500000000007</v>
      </c>
      <c r="E196" s="6">
        <v>-3.7660054351331997E-2</v>
      </c>
    </row>
    <row r="197" spans="1:5">
      <c r="A197" s="14" t="s">
        <v>254</v>
      </c>
      <c r="B197" s="5">
        <v>13410.261999999999</v>
      </c>
      <c r="C197" s="5">
        <v>12926.710999999999</v>
      </c>
      <c r="D197" s="5">
        <v>-483.55099999999948</v>
      </c>
      <c r="E197" s="6">
        <v>-3.6058281337083463E-2</v>
      </c>
    </row>
    <row r="198" spans="1:5">
      <c r="A198" s="14" t="s">
        <v>255</v>
      </c>
      <c r="B198" s="5">
        <v>29571.005000000001</v>
      </c>
      <c r="C198" s="5">
        <v>28514.800999999999</v>
      </c>
      <c r="D198" s="5">
        <v>-1056.2040000000015</v>
      </c>
      <c r="E198" s="6">
        <v>-3.5717555084786655E-2</v>
      </c>
    </row>
    <row r="199" spans="1:5">
      <c r="A199" s="14" t="s">
        <v>256</v>
      </c>
      <c r="B199" s="5">
        <v>11575.827000000001</v>
      </c>
      <c r="C199" s="5">
        <v>11165.021000000001</v>
      </c>
      <c r="D199" s="5">
        <v>-410.80600000000049</v>
      </c>
      <c r="E199" s="6">
        <v>-3.5488263603110214E-2</v>
      </c>
    </row>
    <row r="200" spans="1:5">
      <c r="A200" s="14" t="s">
        <v>257</v>
      </c>
      <c r="B200" s="5">
        <v>9312.34</v>
      </c>
      <c r="C200" s="5">
        <v>8988.4589999999989</v>
      </c>
      <c r="D200" s="5">
        <v>-323.88100000000122</v>
      </c>
      <c r="E200" s="6">
        <v>-3.4779765343619456E-2</v>
      </c>
    </row>
    <row r="201" spans="1:5">
      <c r="A201" s="14" t="s">
        <v>258</v>
      </c>
      <c r="B201" s="5">
        <v>4559.1909999999998</v>
      </c>
      <c r="C201" s="5">
        <v>4406.1169999999993</v>
      </c>
      <c r="D201" s="5">
        <v>-153.07400000000052</v>
      </c>
      <c r="E201" s="6">
        <v>-3.357481623384511E-2</v>
      </c>
    </row>
    <row r="202" spans="1:5">
      <c r="A202" s="14" t="s">
        <v>259</v>
      </c>
      <c r="B202" s="5">
        <v>19735.786</v>
      </c>
      <c r="C202" s="5">
        <v>19085.894</v>
      </c>
      <c r="D202" s="5">
        <v>-649.89199999999983</v>
      </c>
      <c r="E202" s="6">
        <v>-3.2929623375527066E-2</v>
      </c>
    </row>
    <row r="203" spans="1:5">
      <c r="A203" s="14" t="s">
        <v>260</v>
      </c>
      <c r="B203" s="5">
        <v>6321.3</v>
      </c>
      <c r="C203" s="5">
        <v>6114.2470000000003</v>
      </c>
      <c r="D203" s="5">
        <v>-207.05299999999988</v>
      </c>
      <c r="E203" s="6">
        <v>-3.2754813092243665E-2</v>
      </c>
    </row>
    <row r="204" spans="1:5">
      <c r="A204" s="14" t="s">
        <v>261</v>
      </c>
      <c r="B204" s="5">
        <v>26130.824000000001</v>
      </c>
      <c r="C204" s="5">
        <v>25276.313000000002</v>
      </c>
      <c r="D204" s="5">
        <v>-854.5109999999986</v>
      </c>
      <c r="E204" s="6">
        <v>-3.2701264988811624E-2</v>
      </c>
    </row>
    <row r="205" spans="1:5">
      <c r="A205" s="14" t="s">
        <v>262</v>
      </c>
      <c r="B205" s="5">
        <v>4591.6280000000006</v>
      </c>
      <c r="C205" s="5">
        <v>4453.68</v>
      </c>
      <c r="D205" s="5">
        <v>-137.94800000000032</v>
      </c>
      <c r="E205" s="6">
        <v>-3.0043374593934941E-2</v>
      </c>
    </row>
    <row r="206" spans="1:5">
      <c r="A206" s="14" t="s">
        <v>263</v>
      </c>
      <c r="B206" s="5">
        <v>9818.6360000000004</v>
      </c>
      <c r="C206" s="5">
        <v>9533.0659999999989</v>
      </c>
      <c r="D206" s="5">
        <v>-285.57000000000153</v>
      </c>
      <c r="E206" s="6">
        <v>-2.9084487906467001E-2</v>
      </c>
    </row>
    <row r="207" spans="1:5">
      <c r="A207" s="14" t="s">
        <v>264</v>
      </c>
      <c r="B207" s="5">
        <v>9404.2839999999997</v>
      </c>
      <c r="C207" s="5">
        <v>9132.6479999999992</v>
      </c>
      <c r="D207" s="5">
        <v>-271.63600000000042</v>
      </c>
      <c r="E207" s="6">
        <v>-2.8884282950195937E-2</v>
      </c>
    </row>
    <row r="208" spans="1:5">
      <c r="A208" s="14" t="s">
        <v>265</v>
      </c>
      <c r="B208" s="5">
        <v>21015.336000000003</v>
      </c>
      <c r="C208" s="5">
        <v>20416.754000000001</v>
      </c>
      <c r="D208" s="5">
        <v>-598.58200000000215</v>
      </c>
      <c r="E208" s="6">
        <v>-2.8483103957985829E-2</v>
      </c>
    </row>
    <row r="209" spans="1:5">
      <c r="A209" s="14" t="s">
        <v>266</v>
      </c>
      <c r="B209" s="5">
        <v>4770.9560000000001</v>
      </c>
      <c r="C209" s="5">
        <v>4642.0010000000002</v>
      </c>
      <c r="D209" s="5">
        <v>-128.95499999999993</v>
      </c>
      <c r="E209" s="6">
        <v>-2.7029174027176087E-2</v>
      </c>
    </row>
    <row r="210" spans="1:5">
      <c r="A210" s="14" t="s">
        <v>267</v>
      </c>
      <c r="B210" s="5">
        <v>168998.20699999997</v>
      </c>
      <c r="C210" s="5">
        <v>164545.64600000001</v>
      </c>
      <c r="D210" s="5">
        <v>-4452.5609999999579</v>
      </c>
      <c r="E210" s="6">
        <v>-2.6346794318356046E-2</v>
      </c>
    </row>
    <row r="211" spans="1:5">
      <c r="A211" s="14" t="s">
        <v>268</v>
      </c>
      <c r="B211" s="5">
        <v>116557.70599999999</v>
      </c>
      <c r="C211" s="5">
        <v>113614.22199999998</v>
      </c>
      <c r="D211" s="5">
        <v>-2943.4840000000113</v>
      </c>
      <c r="E211" s="6">
        <v>-2.5253448279086856E-2</v>
      </c>
    </row>
    <row r="212" spans="1:5">
      <c r="A212" s="14" t="s">
        <v>269</v>
      </c>
      <c r="B212" s="5">
        <v>10474.597</v>
      </c>
      <c r="C212" s="5">
        <v>10216.925000000001</v>
      </c>
      <c r="D212" s="5">
        <v>-257.67199999999866</v>
      </c>
      <c r="E212" s="6">
        <v>-2.4599705363366121E-2</v>
      </c>
    </row>
    <row r="213" spans="1:5">
      <c r="A213" s="14" t="s">
        <v>270</v>
      </c>
      <c r="B213" s="5">
        <v>10077.791000000001</v>
      </c>
      <c r="C213" s="5">
        <v>9848.5079999999998</v>
      </c>
      <c r="D213" s="5">
        <v>-229.28300000000127</v>
      </c>
      <c r="E213" s="6">
        <v>-2.2751315243588723E-2</v>
      </c>
    </row>
    <row r="214" spans="1:5">
      <c r="A214" s="14" t="s">
        <v>271</v>
      </c>
      <c r="B214" s="5">
        <v>5590.3779999999997</v>
      </c>
      <c r="C214" s="5">
        <v>5469.7359999999999</v>
      </c>
      <c r="D214" s="5">
        <v>-120.64199999999983</v>
      </c>
      <c r="E214" s="6">
        <v>-2.1580293854905667E-2</v>
      </c>
    </row>
    <row r="215" spans="1:5">
      <c r="A215" s="14" t="s">
        <v>272</v>
      </c>
      <c r="B215" s="5">
        <v>58484.283999999992</v>
      </c>
      <c r="C215" s="5">
        <v>57224.531000000003</v>
      </c>
      <c r="D215" s="5">
        <v>-1259.7529999999897</v>
      </c>
      <c r="E215" s="6">
        <v>-2.1540026035028314E-2</v>
      </c>
    </row>
    <row r="216" spans="1:5">
      <c r="A216" s="14" t="s">
        <v>273</v>
      </c>
      <c r="B216" s="5">
        <v>16672.294000000002</v>
      </c>
      <c r="C216" s="5">
        <v>16362.903</v>
      </c>
      <c r="D216" s="5">
        <v>-309.39100000000144</v>
      </c>
      <c r="E216" s="6">
        <v>-1.8557194348900123E-2</v>
      </c>
    </row>
    <row r="217" spans="1:5">
      <c r="A217" s="14" t="s">
        <v>274</v>
      </c>
      <c r="B217" s="5">
        <v>2021.3349999999998</v>
      </c>
      <c r="C217" s="5">
        <v>1986.0700000000002</v>
      </c>
      <c r="D217" s="5">
        <v>-35.264999999999645</v>
      </c>
      <c r="E217" s="6">
        <v>-1.7446390627975893E-2</v>
      </c>
    </row>
    <row r="218" spans="1:5">
      <c r="A218" s="14" t="s">
        <v>275</v>
      </c>
      <c r="B218" s="5">
        <v>1662.404</v>
      </c>
      <c r="C218" s="5">
        <v>1642.08</v>
      </c>
      <c r="D218" s="5">
        <v>-20.324000000000069</v>
      </c>
      <c r="E218" s="6">
        <v>-1.2225668369421674E-2</v>
      </c>
    </row>
    <row r="219" spans="1:5">
      <c r="A219" s="14" t="s">
        <v>276</v>
      </c>
      <c r="B219" s="5">
        <v>6492.0730000000003</v>
      </c>
      <c r="C219" s="5">
        <v>6446.3960000000006</v>
      </c>
      <c r="D219" s="5">
        <v>-45.67699999999968</v>
      </c>
      <c r="E219" s="6">
        <v>-7.0358112116114032E-3</v>
      </c>
    </row>
    <row r="220" spans="1:5">
      <c r="A220" s="14" t="s">
        <v>277</v>
      </c>
      <c r="B220" s="5">
        <v>8649.2860000000001</v>
      </c>
      <c r="C220" s="5">
        <v>8611.7020000000011</v>
      </c>
      <c r="D220" s="5">
        <v>-37.583999999998923</v>
      </c>
      <c r="E220" s="6">
        <v>-4.3453297763536691E-3</v>
      </c>
    </row>
    <row r="221" spans="1:5">
      <c r="A221" s="14" t="s">
        <v>278</v>
      </c>
      <c r="B221" s="5">
        <v>2990.5509999999999</v>
      </c>
      <c r="C221" s="5">
        <v>2983.8969999999999</v>
      </c>
      <c r="D221" s="5">
        <v>-6.6539999999999964</v>
      </c>
      <c r="E221" s="6">
        <v>-2.2250080336366097E-3</v>
      </c>
    </row>
    <row r="222" spans="1:5">
      <c r="A222" s="14" t="s">
        <v>279</v>
      </c>
      <c r="B222" s="5">
        <v>5841.7039999999997</v>
      </c>
      <c r="C222" s="5">
        <v>5831.6440000000002</v>
      </c>
      <c r="D222" s="5">
        <v>-10.059999999999491</v>
      </c>
      <c r="E222" s="6">
        <v>-1.722100263895516E-3</v>
      </c>
    </row>
    <row r="223" spans="1:5">
      <c r="A223" s="14" t="s">
        <v>280</v>
      </c>
      <c r="B223" s="5">
        <v>3269.6819999999998</v>
      </c>
      <c r="C223" s="5">
        <v>3267.94</v>
      </c>
      <c r="D223" s="5">
        <v>-1.7419999999997344</v>
      </c>
      <c r="E223" s="6">
        <v>-5.3277352354135193E-4</v>
      </c>
    </row>
    <row r="224" spans="1:5">
      <c r="A224" s="14" t="s">
        <v>281</v>
      </c>
      <c r="B224" s="5">
        <v>4654.0940000000001</v>
      </c>
      <c r="C224" s="5">
        <v>4656.9449999999997</v>
      </c>
      <c r="D224" s="5">
        <v>2.850999999999658</v>
      </c>
      <c r="E224" s="6">
        <v>6.1257894662197581E-4</v>
      </c>
    </row>
    <row r="225" spans="1:5">
      <c r="A225" s="14" t="s">
        <v>282</v>
      </c>
      <c r="B225" s="5">
        <v>7036.0559999999996</v>
      </c>
      <c r="C225" s="5">
        <v>7041.9290000000001</v>
      </c>
      <c r="D225" s="5">
        <v>5.873000000000502</v>
      </c>
      <c r="E225" s="6">
        <v>8.3470057657308329E-4</v>
      </c>
    </row>
    <row r="226" spans="1:5">
      <c r="A226" s="14" t="s">
        <v>283</v>
      </c>
      <c r="B226" s="5">
        <v>1479.655</v>
      </c>
      <c r="C226" s="5">
        <v>1492.1499999999999</v>
      </c>
      <c r="D226" s="5">
        <v>12.494999999999891</v>
      </c>
      <c r="E226" s="6">
        <v>8.4445360573916824E-3</v>
      </c>
    </row>
    <row r="227" spans="1:5">
      <c r="A227" s="14" t="s">
        <v>284</v>
      </c>
      <c r="B227" s="5">
        <v>1620.1549999999997</v>
      </c>
      <c r="C227" s="5">
        <v>1638.04</v>
      </c>
      <c r="D227" s="5">
        <v>17.885000000000218</v>
      </c>
      <c r="E227" s="6">
        <v>1.1039067249738587E-2</v>
      </c>
    </row>
    <row r="228" spans="1:5">
      <c r="A228" s="14" t="s">
        <v>285</v>
      </c>
      <c r="B228" s="5">
        <v>16555.135999999999</v>
      </c>
      <c r="C228" s="5">
        <v>16786.190000000002</v>
      </c>
      <c r="D228" s="5">
        <v>231.05400000000373</v>
      </c>
      <c r="E228" s="6">
        <v>1.3956635572187613E-2</v>
      </c>
    </row>
    <row r="229" spans="1:5">
      <c r="A229" s="14" t="s">
        <v>286</v>
      </c>
      <c r="B229" s="5">
        <v>3915.5039999999999</v>
      </c>
      <c r="C229" s="5">
        <v>4055.221</v>
      </c>
      <c r="D229" s="5">
        <v>139.7170000000001</v>
      </c>
      <c r="E229" s="6">
        <v>3.5683018073790783E-2</v>
      </c>
    </row>
    <row r="230" spans="1:5">
      <c r="A230" s="14" t="s">
        <v>287</v>
      </c>
      <c r="B230" s="5">
        <v>22160.406999999999</v>
      </c>
      <c r="C230" s="5">
        <v>23052.042999999998</v>
      </c>
      <c r="D230" s="5">
        <v>891.6359999999986</v>
      </c>
      <c r="E230" s="6">
        <v>4.0235542605332054E-2</v>
      </c>
    </row>
    <row r="231" spans="1:5">
      <c r="A231" s="14" t="s">
        <v>288</v>
      </c>
      <c r="B231" s="5">
        <v>4529.4369999999999</v>
      </c>
      <c r="C231" s="5">
        <v>4723.04</v>
      </c>
      <c r="D231" s="5">
        <v>193.60300000000007</v>
      </c>
      <c r="E231" s="6">
        <v>4.2743281339380608E-2</v>
      </c>
    </row>
    <row r="232" spans="1:5">
      <c r="A232" s="14" t="s">
        <v>289</v>
      </c>
      <c r="B232" s="5">
        <v>11304.809000000001</v>
      </c>
      <c r="C232" s="5">
        <v>11794.466</v>
      </c>
      <c r="D232" s="5">
        <v>489.65699999999924</v>
      </c>
      <c r="E232" s="6">
        <v>4.331404449203867E-2</v>
      </c>
    </row>
    <row r="233" spans="1:5">
      <c r="A233" s="14" t="s">
        <v>290</v>
      </c>
      <c r="B233" s="5">
        <v>4744.0899999999992</v>
      </c>
      <c r="C233" s="5">
        <v>5044.7979999999998</v>
      </c>
      <c r="D233" s="5">
        <v>300.70800000000054</v>
      </c>
      <c r="E233" s="6">
        <v>6.3385812663756508E-2</v>
      </c>
    </row>
    <row r="234" spans="1:5">
      <c r="A234" s="14" t="s">
        <v>291</v>
      </c>
      <c r="B234" s="5">
        <v>6278.4670000000006</v>
      </c>
      <c r="C234" s="5">
        <v>6696.5860000000002</v>
      </c>
      <c r="D234" s="5">
        <v>418.11899999999969</v>
      </c>
      <c r="E234" s="6">
        <v>6.6595715164227132E-2</v>
      </c>
    </row>
    <row r="235" spans="1:5">
      <c r="A235" s="14" t="s">
        <v>292</v>
      </c>
      <c r="B235" s="5">
        <v>1908.58</v>
      </c>
      <c r="C235" s="5">
        <v>2041.7499999999998</v>
      </c>
      <c r="D235" s="5">
        <v>133.16999999999985</v>
      </c>
      <c r="E235" s="6">
        <v>6.9774387240775781E-2</v>
      </c>
    </row>
    <row r="236" spans="1:5">
      <c r="A236" s="14" t="s">
        <v>293</v>
      </c>
      <c r="B236" s="5">
        <v>4323.9450000000006</v>
      </c>
      <c r="C236" s="5">
        <v>4711.4070000000002</v>
      </c>
      <c r="D236" s="5">
        <v>387.46199999999953</v>
      </c>
      <c r="E236" s="6">
        <v>8.9608447841033931E-2</v>
      </c>
    </row>
    <row r="237" spans="1:5">
      <c r="A237" s="14" t="s">
        <v>294</v>
      </c>
      <c r="B237" s="5">
        <v>5616.116</v>
      </c>
      <c r="C237" s="5">
        <v>6204.5550000000003</v>
      </c>
      <c r="D237" s="5">
        <v>588.43900000000031</v>
      </c>
      <c r="E237" s="6">
        <v>0.10477686002212211</v>
      </c>
    </row>
    <row r="238" spans="1:5">
      <c r="A238" s="14" t="s">
        <v>295</v>
      </c>
      <c r="B238" s="5">
        <v>28415.539000000004</v>
      </c>
      <c r="C238" s="5">
        <v>31490.885999999999</v>
      </c>
      <c r="D238" s="5">
        <v>3075.3469999999943</v>
      </c>
      <c r="E238" s="6">
        <v>0.10822764966731738</v>
      </c>
    </row>
    <row r="239" spans="1:5">
      <c r="A239" s="14" t="s">
        <v>296</v>
      </c>
      <c r="B239" s="5">
        <v>2947.6200000000003</v>
      </c>
      <c r="C239" s="5">
        <v>3311.9889999999996</v>
      </c>
      <c r="D239" s="5">
        <v>364.36899999999923</v>
      </c>
      <c r="E239" s="6">
        <v>0.12361464503565561</v>
      </c>
    </row>
    <row r="240" spans="1:5">
      <c r="A240" s="14" t="s">
        <v>297</v>
      </c>
      <c r="B240" s="5">
        <v>43219.952999999994</v>
      </c>
      <c r="C240" s="5">
        <v>52173.425000000003</v>
      </c>
      <c r="D240" s="5">
        <v>8953.4720000000088</v>
      </c>
      <c r="E240" s="6">
        <v>0.20716061398771096</v>
      </c>
    </row>
    <row r="241" spans="1:5">
      <c r="A241" s="14" t="s">
        <v>298</v>
      </c>
      <c r="B241" s="5">
        <v>5652.75</v>
      </c>
      <c r="C241" s="5">
        <v>7590.9679999999998</v>
      </c>
      <c r="D241" s="5">
        <v>1938.2179999999998</v>
      </c>
      <c r="E241" s="6">
        <v>0.34288054486754233</v>
      </c>
    </row>
    <row r="242" spans="1:5">
      <c r="A242" s="14" t="s">
        <v>299</v>
      </c>
      <c r="B242" s="5"/>
      <c r="C242" s="5">
        <v>3988.6400000000003</v>
      </c>
      <c r="D242" s="5">
        <v>3988.6400000000003</v>
      </c>
      <c r="E242" s="6"/>
    </row>
    <row r="243" spans="1:5">
      <c r="A243" s="8" t="s">
        <v>34</v>
      </c>
      <c r="B243" s="9">
        <v>6378516.5659999978</v>
      </c>
      <c r="C243" s="9">
        <v>5745644.4969999976</v>
      </c>
      <c r="D243" s="10">
        <v>-632872.06900000013</v>
      </c>
      <c r="E243" s="11">
        <v>-9.9219318857531422E-2</v>
      </c>
    </row>
  </sheetData>
  <sortState xmlns:xlrd2="http://schemas.microsoft.com/office/spreadsheetml/2017/richdata2" ref="A12:E242">
    <sortCondition ref="E18:E242"/>
  </sortState>
  <mergeCells count="5">
    <mergeCell ref="A9:E9"/>
    <mergeCell ref="A10:A11"/>
    <mergeCell ref="B10:C10"/>
    <mergeCell ref="D10:E10"/>
    <mergeCell ref="A1: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87AE3C-47B5-4E48-8518-E31D4CC835A8}"/>
</file>

<file path=customXml/itemProps2.xml><?xml version="1.0" encoding="utf-8"?>
<ds:datastoreItem xmlns:ds="http://schemas.openxmlformats.org/officeDocument/2006/customXml" ds:itemID="{40C8C8C8-45E1-41EB-A508-A29459F1DB8E}"/>
</file>

<file path=customXml/itemProps3.xml><?xml version="1.0" encoding="utf-8"?>
<ds:datastoreItem xmlns:ds="http://schemas.openxmlformats.org/officeDocument/2006/customXml" ds:itemID="{E0F0A98D-937D-48B0-B45C-EB68C5A4A8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2023-02-03T12:04:22Z</dcterms:created>
  <dcterms:modified xsi:type="dcterms:W3CDTF">2025-01-31T16:18:51Z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