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48A7092C-555D-46F9-826F-2C9CE247BBB7}" xr6:coauthVersionLast="47" xr6:coauthVersionMax="47" xr10:uidLastSave="{00000000-0000-0000-0000-000000000000}"/>
  <bookViews>
    <workbookView xWindow="-120" yWindow="-120" windowWidth="51840" windowHeight="21240" xr2:uid="{5EE2010A-037E-416B-8199-8039CFD47FE3}"/>
  </bookViews>
  <sheets>
    <sheet name="Juli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</calcChain>
</file>

<file path=xl/sharedStrings.xml><?xml version="1.0" encoding="utf-8"?>
<sst xmlns="http://schemas.openxmlformats.org/spreadsheetml/2006/main" count="148" uniqueCount="75">
  <si>
    <t xml:space="preserve">Salget økte med 4,7 prosent i juli målt mot juli i fjor. Mye av veksten skyldes én salgsdag mer i juli i år (onsdag; ca. 230.000 liter). Kalenderkorrigert salgsvekst for juli er ca. 1,6 prosent eller 115.000 liter. Mens veksten for de tre første ukene i juli var på ca. 15.000 liter eller 0,3 prosent resulterte den nærmest landsdekkende hetebølgen i uke 30 i en salgsvekst på snaut 100.000 liter tilsvarende 5,8 prosent for denne uken isolert. Samlet sett hadde juli i år en kaldere værtype enn fjorårets rekordvarme sommer hvilket forklarer dynamikken i salget; rødvin øker, mens det er nedgang for hvitvin og rosévin. </t>
  </si>
  <si>
    <t>Totalt salg</t>
  </si>
  <si>
    <t>Kategori</t>
  </si>
  <si>
    <t>Januar - juli</t>
  </si>
  <si>
    <t>Endring</t>
  </si>
  <si>
    <t>2018</t>
  </si>
  <si>
    <t>2019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</si>
  <si>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</si>
  <si>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</si>
  <si>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</si>
  <si>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</si>
  <si>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</si>
  <si>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</si>
  <si>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</si>
  <si>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</si>
  <si>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Juli</t>
  </si>
  <si>
    <t>Kategori/største land</t>
  </si>
  <si>
    <t>Rødvin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</si>
  <si>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</si>
  <si>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</si>
  <si>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</si>
  <si>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</si>
  <si>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</si>
  <si>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</si>
  <si>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</si>
  <si>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</si>
  <si>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</si>
  <si>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</si>
  <si>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</si>
  <si>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</si>
  <si>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</si>
  <si>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Hvitvin</t>
  </si>
  <si>
    <t>Ungarn</t>
  </si>
  <si>
    <t>Bulgaria</t>
  </si>
  <si>
    <t>Hellas</t>
  </si>
  <si>
    <t>Rosévin</t>
  </si>
  <si>
    <t>Musserende vin</t>
  </si>
  <si>
    <t>England</t>
  </si>
  <si>
    <t>Perlende vin</t>
  </si>
  <si>
    <t>Aromatisert vin</t>
  </si>
  <si>
    <t>Sider</t>
  </si>
  <si>
    <t>Norge</t>
  </si>
  <si>
    <t>Storbritannia</t>
  </si>
  <si>
    <t>Fruktvin</t>
  </si>
  <si>
    <t>Vodka</t>
  </si>
  <si>
    <t>Likør</t>
  </si>
  <si>
    <t>Druebrennevin</t>
  </si>
  <si>
    <t>Whisky</t>
  </si>
  <si>
    <t>Brennevin, annet</t>
  </si>
  <si>
    <t>Akevitt</t>
  </si>
  <si>
    <t>Gin</t>
  </si>
  <si>
    <t>Bitter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</si>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</sst>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#,##0_ ;[Red]\-#,##0\ "/>
    <numFmt numFmtId="166" formatCode="0.0\ %"/>
  </numFmts>
  <fonts count="4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1" applyNumberFormat="1" applyFont="1" applyFill="1" applyBorder="1"/>
    <xf numFmtId="165" fontId="0" fillId="0" borderId="0" xfId="0" applyNumberFormat="1"/>
    <xf numFmtId="166" fontId="0" fillId="0" borderId="0" xfId="1" applyNumberFormat="1" applyFont="1"/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2C97-4021-4E18-8424-7F038C55EE89}">
  <dimension ref="B3:F153"/>
  <sheetViews>
    <sheetView tabSelected="1" workbookViewId="0">
      <selection activeCell="J37" sqref="J37"/>
    </sheetView>
  </sheetViews>
  <sheetFormatPr defaultColWidth="11.42578125" defaultRowHeight="12.75"/>
  <cols>
    <col min="2" max="2" width="24.7109375" bestFit="1" customWidth="1"/>
  </cols>
  <sheetData>
    <row r="3" spans="2:6" ht="12.75" customHeight="1">
      <c r="B3" s="19" t="s">
        <v>0</v>
      </c>
      <c r="C3" s="19"/>
      <c r="D3" s="19"/>
      <c r="E3" s="19"/>
      <c r="F3" s="19"/>
    </row>
    <row r="4" spans="2:6">
      <c r="B4" s="19"/>
      <c r="C4" s="19"/>
      <c r="D4" s="19"/>
      <c r="E4" s="19"/>
      <c r="F4" s="19"/>
    </row>
    <row r="5" spans="2:6">
      <c r="B5" s="19"/>
      <c r="C5" s="19"/>
      <c r="D5" s="19"/>
      <c r="E5" s="19"/>
      <c r="F5" s="19"/>
    </row>
    <row r="6" spans="2:6">
      <c r="B6" s="19"/>
      <c r="C6" s="19"/>
      <c r="D6" s="19"/>
      <c r="E6" s="19"/>
      <c r="F6" s="19"/>
    </row>
    <row r="7" spans="2:6">
      <c r="B7" s="19"/>
      <c r="C7" s="19"/>
      <c r="D7" s="19"/>
      <c r="E7" s="19"/>
      <c r="F7" s="19"/>
    </row>
    <row r="8" spans="2:6">
      <c r="B8" s="19"/>
      <c r="C8" s="19"/>
      <c r="D8" s="19"/>
      <c r="E8" s="19"/>
      <c r="F8" s="19"/>
    </row>
    <row r="9" spans="2:6">
      <c r="B9" s="19"/>
      <c r="C9" s="19"/>
      <c r="D9" s="19"/>
      <c r="E9" s="19"/>
      <c r="F9" s="19"/>
    </row>
    <row r="10" spans="2:6">
      <c r="B10" s="19"/>
      <c r="C10" s="19"/>
      <c r="D10" s="19"/>
      <c r="E10" s="19"/>
      <c r="F10" s="19"/>
    </row>
    <row r="11" spans="2:6">
      <c r="B11" s="19"/>
      <c r="C11" s="19"/>
      <c r="D11" s="19"/>
      <c r="E11" s="19"/>
      <c r="F11" s="19"/>
    </row>
    <row r="12" spans="2:6">
      <c r="B12" s="19"/>
      <c r="C12" s="19"/>
      <c r="D12" s="19"/>
      <c r="E12" s="19"/>
      <c r="F12" s="19"/>
    </row>
    <row r="13" spans="2:6">
      <c r="B13" s="19"/>
      <c r="C13" s="19"/>
      <c r="D13" s="19"/>
      <c r="E13" s="19"/>
      <c r="F13" s="19"/>
    </row>
    <row r="16" spans="2:6">
      <c r="B16" s="17" t="s">
        <v>1</v>
      </c>
      <c r="C16" s="17"/>
      <c r="D16" s="17"/>
      <c r="E16" s="17"/>
      <c r="F16" s="17"/>
    </row>
    <row r="17" spans="2:6">
      <c r="B17" s="18" t="s">
        <v>2</v>
      </c>
      <c r="C17" s="17" t="s">
        <v>3</v>
      </c>
      <c r="D17" s="17"/>
      <c r="E17" s="17" t="s">
        <v>4</v>
      </c>
      <c r="F17" s="17"/>
    </row>
    <row r="18" spans="2:6">
      <c r="B18" s="18"/>
      <c r="C18" s="1" t="s">
        <v>5</v>
      </c>
      <c r="D18" s="1" t="s">
        <v>6</v>
      </c>
      <c r="E18" s="1" t="s">
        <v>7</v>
      </c>
      <c r="F18" s="1" t="s">
        <v>8</v>
      </c>
    </row>
    <row r="19" spans="2:6">
      <c r="B19" s="2" t="s">
        <v>9</v>
      </c>
      <c r="C19" s="3">
        <v>38159672.023000009</v>
      </c>
      <c r="D19" s="3">
        <v>37830565.312000066</v>
      </c>
      <c r="E19" s="4">
        <f>D19-C19</f>
        <v>-329106.71099994332</v>
      </c>
      <c r="F19" s="5">
        <f>E19/C19</f>
        <v>-8.6244638266696986E-3</v>
      </c>
    </row>
    <row r="20" spans="2:6">
      <c r="B20" s="2" t="s">
        <v>10</v>
      </c>
      <c r="C20" s="3">
        <v>6036376.5100000855</v>
      </c>
      <c r="D20" s="3">
        <v>6095960.5600000974</v>
      </c>
      <c r="E20" s="4">
        <f t="shared" ref="E20:E83" si="0">D20-C20</f>
        <v>59584.050000011921</v>
      </c>
      <c r="F20" s="5">
        <f t="shared" ref="F20:F83" si="1">E20/C20</f>
        <v>9.8708306052981906E-3</v>
      </c>
    </row>
    <row r="21" spans="2:6">
      <c r="B21" s="2" t="s">
        <v>11</v>
      </c>
      <c r="C21" s="3">
        <v>1262767.8529999997</v>
      </c>
      <c r="D21" s="3">
        <v>1364774.598999996</v>
      </c>
      <c r="E21" s="4">
        <f t="shared" si="0"/>
        <v>102006.74599999632</v>
      </c>
      <c r="F21" s="5">
        <f t="shared" si="1"/>
        <v>8.0780284165181668E-2</v>
      </c>
    </row>
    <row r="22" spans="2:6">
      <c r="B22" s="2" t="s">
        <v>12</v>
      </c>
      <c r="C22" s="3">
        <v>285313.10000000033</v>
      </c>
      <c r="D22" s="3">
        <v>304553.22499999963</v>
      </c>
      <c r="E22" s="4">
        <f t="shared" si="0"/>
        <v>19240.124999999302</v>
      </c>
      <c r="F22" s="5">
        <f t="shared" si="1"/>
        <v>6.7435126532918679E-2</v>
      </c>
    </row>
    <row r="23" spans="2:6">
      <c r="B23" s="2" t="s">
        <v>13</v>
      </c>
      <c r="C23" s="3">
        <v>245050.32499999998</v>
      </c>
      <c r="D23" s="3">
        <v>234791.82500000001</v>
      </c>
      <c r="E23" s="4">
        <f t="shared" si="0"/>
        <v>-10258.499999999971</v>
      </c>
      <c r="F23" s="5">
        <f t="shared" si="1"/>
        <v>-4.1862829604490309E-2</v>
      </c>
    </row>
    <row r="24" spans="2:6">
      <c r="B24" s="6" t="s">
        <v>14</v>
      </c>
      <c r="C24" s="7">
        <v>45989179.811000094</v>
      </c>
      <c r="D24" s="7">
        <v>45830645.521000162</v>
      </c>
      <c r="E24" s="8">
        <f t="shared" si="0"/>
        <v>-158534.28999993205</v>
      </c>
      <c r="F24" s="9">
        <f t="shared" si="1"/>
        <v>-3.4472084662404098E-3</v>
      </c>
    </row>
    <row r="25" spans="2:6">
      <c r="E25" s="10"/>
      <c r="F25" s="11"/>
    </row>
    <row r="26" spans="2:6">
      <c r="E26" s="10"/>
      <c r="F26" s="11"/>
    </row>
    <row r="27" spans="2:6">
      <c r="E27" s="10"/>
      <c r="F27" s="11"/>
    </row>
    <row r="28" spans="2:6">
      <c r="E28" s="10"/>
      <c r="F28" s="11"/>
    </row>
    <row r="29" spans="2:6">
      <c r="B29" s="17" t="s">
        <v>1</v>
      </c>
      <c r="C29" s="17"/>
      <c r="D29" s="17"/>
      <c r="E29" s="17"/>
      <c r="F29" s="17"/>
    </row>
    <row r="30" spans="2:6">
      <c r="B30" s="18" t="s">
        <v>2</v>
      </c>
      <c r="C30" s="17" t="s">
        <v>15</v>
      </c>
      <c r="D30" s="17"/>
      <c r="E30" s="17" t="s">
        <v>4</v>
      </c>
      <c r="F30" s="17"/>
    </row>
    <row r="31" spans="2:6">
      <c r="B31" s="18"/>
      <c r="C31" s="1" t="s">
        <v>5</v>
      </c>
      <c r="D31" s="1" t="s">
        <v>6</v>
      </c>
      <c r="E31" s="1" t="s">
        <v>7</v>
      </c>
      <c r="F31" s="1" t="s">
        <v>8</v>
      </c>
    </row>
    <row r="32" spans="2:6">
      <c r="B32" s="2" t="s">
        <v>9</v>
      </c>
      <c r="C32" s="3">
        <v>6045058.1460000006</v>
      </c>
      <c r="D32" s="3">
        <v>6312510.9379999964</v>
      </c>
      <c r="E32" s="4">
        <f t="shared" si="0"/>
        <v>267452.79199999571</v>
      </c>
      <c r="F32" s="5">
        <f t="shared" si="1"/>
        <v>4.4243212478769708E-2</v>
      </c>
    </row>
    <row r="33" spans="2:6">
      <c r="B33" s="2" t="s">
        <v>10</v>
      </c>
      <c r="C33" s="3">
        <v>953120.17999999842</v>
      </c>
      <c r="D33" s="3">
        <v>997240.21499999787</v>
      </c>
      <c r="E33" s="4">
        <f t="shared" si="0"/>
        <v>44120.034999999451</v>
      </c>
      <c r="F33" s="5">
        <f t="shared" si="1"/>
        <v>4.629010687823179E-2</v>
      </c>
    </row>
    <row r="34" spans="2:6">
      <c r="B34" s="2" t="s">
        <v>11</v>
      </c>
      <c r="C34" s="3">
        <v>193846.35100000008</v>
      </c>
      <c r="D34" s="3">
        <v>223421.49900000019</v>
      </c>
      <c r="E34" s="4">
        <f t="shared" si="0"/>
        <v>29575.148000000103</v>
      </c>
      <c r="F34" s="5">
        <f t="shared" si="1"/>
        <v>0.15257005276307775</v>
      </c>
    </row>
    <row r="35" spans="2:6">
      <c r="B35" s="2" t="s">
        <v>12</v>
      </c>
      <c r="C35" s="3">
        <v>49668.045000000027</v>
      </c>
      <c r="D35" s="3">
        <v>52654.424999999981</v>
      </c>
      <c r="E35" s="4">
        <f t="shared" si="0"/>
        <v>2986.3799999999537</v>
      </c>
      <c r="F35" s="5">
        <f t="shared" si="1"/>
        <v>6.0126787756593844E-2</v>
      </c>
    </row>
    <row r="36" spans="2:6">
      <c r="B36" s="2" t="s">
        <v>13</v>
      </c>
      <c r="C36" s="3">
        <v>35764.925000000003</v>
      </c>
      <c r="D36" s="3">
        <v>35946.65</v>
      </c>
      <c r="E36" s="4">
        <f t="shared" si="0"/>
        <v>181.72499999999854</v>
      </c>
      <c r="F36" s="5">
        <f t="shared" si="1"/>
        <v>5.0810955146697086E-3</v>
      </c>
    </row>
    <row r="37" spans="2:6">
      <c r="B37" s="6" t="s">
        <v>14</v>
      </c>
      <c r="C37" s="7">
        <v>7277457.6469999989</v>
      </c>
      <c r="D37" s="7">
        <v>7621773.7269999944</v>
      </c>
      <c r="E37" s="8">
        <f t="shared" si="0"/>
        <v>344316.07999999542</v>
      </c>
      <c r="F37" s="9">
        <f t="shared" si="1"/>
        <v>4.7312687575987958E-2</v>
      </c>
    </row>
    <row r="38" spans="2:6">
      <c r="E38" s="10"/>
      <c r="F38" s="11"/>
    </row>
    <row r="39" spans="2:6">
      <c r="E39" s="10"/>
      <c r="F39" s="11"/>
    </row>
    <row r="40" spans="2:6">
      <c r="E40" s="10"/>
      <c r="F40" s="11"/>
    </row>
    <row r="41" spans="2:6">
      <c r="E41" s="10"/>
      <c r="F41" s="11"/>
    </row>
    <row r="42" spans="2:6">
      <c r="E42" s="10"/>
      <c r="F42" s="11"/>
    </row>
    <row r="43" spans="2:6">
      <c r="B43" s="17" t="s">
        <v>9</v>
      </c>
      <c r="C43" s="17"/>
      <c r="D43" s="17"/>
      <c r="E43" s="17"/>
      <c r="F43" s="17"/>
    </row>
    <row r="44" spans="2:6">
      <c r="B44" s="18" t="s">
        <v>16</v>
      </c>
      <c r="C44" s="17" t="s">
        <v>15</v>
      </c>
      <c r="D44" s="17"/>
      <c r="E44" s="17" t="s">
        <v>4</v>
      </c>
      <c r="F44" s="17"/>
    </row>
    <row r="45" spans="2:6">
      <c r="B45" s="18"/>
      <c r="C45" s="1" t="s">
        <v>5</v>
      </c>
      <c r="D45" s="1" t="s">
        <v>6</v>
      </c>
      <c r="E45" s="1" t="s">
        <v>7</v>
      </c>
      <c r="F45" s="1" t="s">
        <v>8</v>
      </c>
    </row>
    <row r="46" spans="2:6">
      <c r="B46" s="12" t="s">
        <v>17</v>
      </c>
      <c r="C46" s="13">
        <v>2555470.148</v>
      </c>
      <c r="D46" s="13">
        <v>2778699.8140000002</v>
      </c>
      <c r="E46" s="14">
        <f t="shared" si="0"/>
        <v>223229.6660000002</v>
      </c>
      <c r="F46" s="15">
        <f t="shared" si="1"/>
        <v>8.7353658259208197E-2</v>
      </c>
    </row>
    <row r="47" spans="2:6">
      <c r="B47" s="16" t="s">
        <v>18</v>
      </c>
      <c r="C47" s="3">
        <v>927014.69900000002</v>
      </c>
      <c r="D47" s="3">
        <v>1007205.5589999999</v>
      </c>
      <c r="E47" s="4">
        <f t="shared" si="0"/>
        <v>80190.85999999987</v>
      </c>
      <c r="F47" s="5">
        <f t="shared" si="1"/>
        <v>8.6504410433301954E-2</v>
      </c>
    </row>
    <row r="48" spans="2:6">
      <c r="B48" s="16" t="s">
        <v>19</v>
      </c>
      <c r="C48" s="3">
        <v>380791.625</v>
      </c>
      <c r="D48" s="3">
        <v>411360</v>
      </c>
      <c r="E48" s="4">
        <f t="shared" si="0"/>
        <v>30568.375</v>
      </c>
      <c r="F48" s="5">
        <f t="shared" si="1"/>
        <v>8.0275859533412791E-2</v>
      </c>
    </row>
    <row r="49" spans="2:6">
      <c r="B49" s="16" t="s">
        <v>20</v>
      </c>
      <c r="C49" s="3">
        <v>318427.989</v>
      </c>
      <c r="D49" s="3">
        <v>362173.29600000003</v>
      </c>
      <c r="E49" s="4">
        <f t="shared" si="0"/>
        <v>43745.30700000003</v>
      </c>
      <c r="F49" s="5">
        <f t="shared" si="1"/>
        <v>0.13737896325438914</v>
      </c>
    </row>
    <row r="50" spans="2:6">
      <c r="B50" s="16" t="s">
        <v>21</v>
      </c>
      <c r="C50" s="3">
        <v>223953</v>
      </c>
      <c r="D50" s="3">
        <v>256705.87299999999</v>
      </c>
      <c r="E50" s="4">
        <f t="shared" si="0"/>
        <v>32752.872999999992</v>
      </c>
      <c r="F50" s="5">
        <f t="shared" si="1"/>
        <v>0.14624886918237306</v>
      </c>
    </row>
    <row r="51" spans="2:6">
      <c r="B51" s="16" t="s">
        <v>22</v>
      </c>
      <c r="C51" s="3">
        <v>246907.375</v>
      </c>
      <c r="D51" s="3">
        <v>243993.125</v>
      </c>
      <c r="E51" s="4">
        <f t="shared" si="0"/>
        <v>-2914.25</v>
      </c>
      <c r="F51" s="5">
        <f t="shared" si="1"/>
        <v>-1.1803009124373057E-2</v>
      </c>
    </row>
    <row r="52" spans="2:6">
      <c r="B52" s="16" t="s">
        <v>23</v>
      </c>
      <c r="C52" s="3">
        <v>179954.27499999997</v>
      </c>
      <c r="D52" s="3">
        <v>177905.67500000002</v>
      </c>
      <c r="E52" s="4">
        <f t="shared" si="0"/>
        <v>-2048.5999999999476</v>
      </c>
      <c r="F52" s="5">
        <f t="shared" si="1"/>
        <v>-1.1384002964086004E-2</v>
      </c>
    </row>
    <row r="53" spans="2:6">
      <c r="B53" s="16" t="s">
        <v>24</v>
      </c>
      <c r="C53" s="3">
        <v>163478.24800000002</v>
      </c>
      <c r="D53" s="3">
        <v>174013.27100000001</v>
      </c>
      <c r="E53" s="4">
        <f t="shared" si="0"/>
        <v>10535.022999999986</v>
      </c>
      <c r="F53" s="5">
        <f t="shared" si="1"/>
        <v>6.4442964913595024E-2</v>
      </c>
    </row>
    <row r="54" spans="2:6">
      <c r="B54" s="16" t="s">
        <v>25</v>
      </c>
      <c r="C54" s="3">
        <v>51663.75</v>
      </c>
      <c r="D54" s="3">
        <v>60232.077999999994</v>
      </c>
      <c r="E54" s="4">
        <f t="shared" si="0"/>
        <v>8568.3279999999941</v>
      </c>
      <c r="F54" s="5">
        <f t="shared" si="1"/>
        <v>0.16584796883695035</v>
      </c>
    </row>
    <row r="55" spans="2:6">
      <c r="B55" s="16" t="s">
        <v>26</v>
      </c>
      <c r="C55" s="3">
        <v>40201.875</v>
      </c>
      <c r="D55" s="3">
        <v>55174.875</v>
      </c>
      <c r="E55" s="4">
        <f t="shared" si="0"/>
        <v>14973</v>
      </c>
      <c r="F55" s="5">
        <f t="shared" si="1"/>
        <v>0.37244531505060396</v>
      </c>
    </row>
    <row r="56" spans="2:6">
      <c r="B56" s="16" t="s">
        <v>27</v>
      </c>
      <c r="C56" s="3">
        <v>8384.25</v>
      </c>
      <c r="D56" s="3">
        <v>9822.375</v>
      </c>
      <c r="E56" s="4">
        <f t="shared" si="0"/>
        <v>1438.125</v>
      </c>
      <c r="F56" s="5">
        <f t="shared" si="1"/>
        <v>0.17152697021200466</v>
      </c>
    </row>
    <row r="57" spans="2:6">
      <c r="B57" s="16" t="s">
        <v>28</v>
      </c>
      <c r="C57" s="3">
        <v>5132.25</v>
      </c>
      <c r="D57" s="3">
        <v>9598.5</v>
      </c>
      <c r="E57" s="4">
        <f t="shared" si="0"/>
        <v>4466.25</v>
      </c>
      <c r="F57" s="5">
        <f t="shared" si="1"/>
        <v>0.87023235423060064</v>
      </c>
    </row>
    <row r="58" spans="2:6">
      <c r="B58" s="16" t="s">
        <v>29</v>
      </c>
      <c r="C58" s="3">
        <v>3655.875</v>
      </c>
      <c r="D58" s="3">
        <v>5332.5</v>
      </c>
      <c r="E58" s="4">
        <f t="shared" si="0"/>
        <v>1676.625</v>
      </c>
      <c r="F58" s="5">
        <f t="shared" si="1"/>
        <v>0.45861113960406197</v>
      </c>
    </row>
    <row r="59" spans="2:6">
      <c r="B59" s="16" t="s">
        <v>30</v>
      </c>
      <c r="C59" s="3">
        <v>1866</v>
      </c>
      <c r="D59" s="3">
        <v>3527.25</v>
      </c>
      <c r="E59" s="4">
        <f t="shared" si="0"/>
        <v>1661.25</v>
      </c>
      <c r="F59" s="5">
        <f t="shared" si="1"/>
        <v>0.89027331189710612</v>
      </c>
    </row>
    <row r="60" spans="2:6">
      <c r="B60" s="12" t="s">
        <v>31</v>
      </c>
      <c r="C60" s="13">
        <v>2332907.8319999999</v>
      </c>
      <c r="D60" s="13">
        <v>2325554.6289999997</v>
      </c>
      <c r="E60" s="14">
        <f t="shared" si="0"/>
        <v>-7353.2030000002123</v>
      </c>
      <c r="F60" s="15">
        <f t="shared" si="1"/>
        <v>-3.1519474962267658E-3</v>
      </c>
    </row>
    <row r="61" spans="2:6">
      <c r="B61" s="16" t="s">
        <v>30</v>
      </c>
      <c r="C61" s="3">
        <v>656234.54299999995</v>
      </c>
      <c r="D61" s="3">
        <v>651299.15300000005</v>
      </c>
      <c r="E61" s="4">
        <f t="shared" si="0"/>
        <v>-4935.3899999998976</v>
      </c>
      <c r="F61" s="5">
        <f t="shared" si="1"/>
        <v>-7.5207714263829878E-3</v>
      </c>
    </row>
    <row r="62" spans="2:6">
      <c r="B62" s="16" t="s">
        <v>20</v>
      </c>
      <c r="C62" s="3">
        <v>569643.77</v>
      </c>
      <c r="D62" s="3">
        <v>588664.10800000001</v>
      </c>
      <c r="E62" s="4">
        <f t="shared" si="0"/>
        <v>19020.337999999989</v>
      </c>
      <c r="F62" s="5">
        <f t="shared" si="1"/>
        <v>3.3389881539475079E-2</v>
      </c>
    </row>
    <row r="63" spans="2:6">
      <c r="B63" s="16" t="s">
        <v>18</v>
      </c>
      <c r="C63" s="3">
        <v>244686.41299999997</v>
      </c>
      <c r="D63" s="3">
        <v>224272.16200000001</v>
      </c>
      <c r="E63" s="4">
        <f t="shared" si="0"/>
        <v>-20414.25099999996</v>
      </c>
      <c r="F63" s="5">
        <f t="shared" si="1"/>
        <v>-8.3430259774987844E-2</v>
      </c>
    </row>
    <row r="64" spans="2:6">
      <c r="B64" s="16" t="s">
        <v>22</v>
      </c>
      <c r="C64" s="3">
        <v>181252.5</v>
      </c>
      <c r="D64" s="3">
        <v>184482.5</v>
      </c>
      <c r="E64" s="4">
        <f t="shared" si="0"/>
        <v>3230</v>
      </c>
      <c r="F64" s="5">
        <f t="shared" si="1"/>
        <v>1.7820443855946815E-2</v>
      </c>
    </row>
    <row r="65" spans="2:6">
      <c r="B65" s="16" t="s">
        <v>24</v>
      </c>
      <c r="C65" s="3">
        <v>171579.98100000003</v>
      </c>
      <c r="D65" s="3">
        <v>137959.875</v>
      </c>
      <c r="E65" s="4">
        <f t="shared" si="0"/>
        <v>-33620.106000000029</v>
      </c>
      <c r="F65" s="5">
        <f t="shared" si="1"/>
        <v>-0.19594422265380729</v>
      </c>
    </row>
    <row r="66" spans="2:6">
      <c r="B66" s="16" t="s">
        <v>23</v>
      </c>
      <c r="C66" s="3">
        <v>92012.625</v>
      </c>
      <c r="D66" s="3">
        <v>97172</v>
      </c>
      <c r="E66" s="4">
        <f t="shared" si="0"/>
        <v>5159.375</v>
      </c>
      <c r="F66" s="5">
        <f t="shared" si="1"/>
        <v>5.6072468316168571E-2</v>
      </c>
    </row>
    <row r="67" spans="2:6">
      <c r="B67" s="16" t="s">
        <v>32</v>
      </c>
      <c r="C67" s="3">
        <v>86982.75</v>
      </c>
      <c r="D67" s="3">
        <v>89461.5</v>
      </c>
      <c r="E67" s="4">
        <f t="shared" si="0"/>
        <v>2478.75</v>
      </c>
      <c r="F67" s="5">
        <f t="shared" si="1"/>
        <v>2.8497029583451891E-2</v>
      </c>
    </row>
    <row r="68" spans="2:6">
      <c r="B68" s="16" t="s">
        <v>28</v>
      </c>
      <c r="C68" s="3">
        <v>78743</v>
      </c>
      <c r="D68" s="3">
        <v>86693.886000000013</v>
      </c>
      <c r="E68" s="4">
        <f t="shared" si="0"/>
        <v>7950.8860000000132</v>
      </c>
      <c r="F68" s="5">
        <f t="shared" si="1"/>
        <v>0.10097260708888425</v>
      </c>
    </row>
    <row r="69" spans="2:6">
      <c r="B69" s="16" t="s">
        <v>27</v>
      </c>
      <c r="C69" s="3">
        <v>74915.125</v>
      </c>
      <c r="D69" s="3">
        <v>72394.625</v>
      </c>
      <c r="E69" s="4">
        <f t="shared" si="0"/>
        <v>-2520.5</v>
      </c>
      <c r="F69" s="5">
        <f t="shared" si="1"/>
        <v>-3.3644741298903262E-2</v>
      </c>
    </row>
    <row r="70" spans="2:6">
      <c r="B70" s="16" t="s">
        <v>25</v>
      </c>
      <c r="C70" s="3">
        <v>53413.625</v>
      </c>
      <c r="D70" s="3">
        <v>63784.75</v>
      </c>
      <c r="E70" s="4">
        <f t="shared" si="0"/>
        <v>10371.125</v>
      </c>
      <c r="F70" s="5">
        <f t="shared" si="1"/>
        <v>0.19416628247942355</v>
      </c>
    </row>
    <row r="71" spans="2:6">
      <c r="B71" s="16" t="s">
        <v>19</v>
      </c>
      <c r="C71" s="3">
        <v>70207.375</v>
      </c>
      <c r="D71" s="3">
        <v>58084.125</v>
      </c>
      <c r="E71" s="4">
        <f t="shared" si="0"/>
        <v>-12123.25</v>
      </c>
      <c r="F71" s="5">
        <f t="shared" si="1"/>
        <v>-0.17267772794524791</v>
      </c>
    </row>
    <row r="72" spans="2:6">
      <c r="B72" s="16" t="s">
        <v>26</v>
      </c>
      <c r="C72" s="3">
        <v>23377</v>
      </c>
      <c r="D72" s="3">
        <v>39366</v>
      </c>
      <c r="E72" s="4">
        <f t="shared" si="0"/>
        <v>15989</v>
      </c>
      <c r="F72" s="5">
        <f t="shared" si="1"/>
        <v>0.68396286948710272</v>
      </c>
    </row>
    <row r="73" spans="2:6">
      <c r="B73" s="16" t="s">
        <v>21</v>
      </c>
      <c r="C73" s="3">
        <v>26095.125</v>
      </c>
      <c r="D73" s="3">
        <v>25366.32</v>
      </c>
      <c r="E73" s="4">
        <f t="shared" si="0"/>
        <v>-728.80500000000029</v>
      </c>
      <c r="F73" s="5">
        <f t="shared" si="1"/>
        <v>-2.7928779800824879E-2</v>
      </c>
    </row>
    <row r="74" spans="2:6">
      <c r="B74" s="16" t="s">
        <v>33</v>
      </c>
      <c r="C74" s="3"/>
      <c r="D74" s="3">
        <v>2838.75</v>
      </c>
      <c r="E74" s="4">
        <f t="shared" si="0"/>
        <v>2838.75</v>
      </c>
      <c r="F74" s="5"/>
    </row>
    <row r="75" spans="2:6">
      <c r="B75" s="16" t="s">
        <v>34</v>
      </c>
      <c r="C75" s="3">
        <v>1850.75</v>
      </c>
      <c r="D75" s="3">
        <v>2021</v>
      </c>
      <c r="E75" s="4">
        <f t="shared" si="0"/>
        <v>170.25</v>
      </c>
      <c r="F75" s="5">
        <f t="shared" si="1"/>
        <v>9.1989733891665537E-2</v>
      </c>
    </row>
    <row r="76" spans="2:6">
      <c r="B76" s="12" t="s">
        <v>35</v>
      </c>
      <c r="C76" s="13">
        <v>539841.076</v>
      </c>
      <c r="D76" s="13">
        <v>534791.63</v>
      </c>
      <c r="E76" s="14">
        <f t="shared" si="0"/>
        <v>-5049.4459999999963</v>
      </c>
      <c r="F76" s="15">
        <f t="shared" si="1"/>
        <v>-9.3535787187857423E-3</v>
      </c>
    </row>
    <row r="77" spans="2:6">
      <c r="B77" s="16" t="s">
        <v>20</v>
      </c>
      <c r="C77" s="3">
        <v>303426.12800000003</v>
      </c>
      <c r="D77" s="3">
        <v>305368.80799999996</v>
      </c>
      <c r="E77" s="4">
        <f t="shared" si="0"/>
        <v>1942.6799999999348</v>
      </c>
      <c r="F77" s="5">
        <f t="shared" si="1"/>
        <v>6.402480935985627E-3</v>
      </c>
    </row>
    <row r="78" spans="2:6">
      <c r="B78" s="16" t="s">
        <v>18</v>
      </c>
      <c r="C78" s="3">
        <v>90039.447999999989</v>
      </c>
      <c r="D78" s="3">
        <v>93084.072000000015</v>
      </c>
      <c r="E78" s="4">
        <f t="shared" si="0"/>
        <v>3044.6240000000253</v>
      </c>
      <c r="F78" s="5">
        <f t="shared" si="1"/>
        <v>3.3814334357092302E-2</v>
      </c>
    </row>
    <row r="79" spans="2:6">
      <c r="B79" s="16" t="s">
        <v>21</v>
      </c>
      <c r="C79" s="3">
        <v>64568.25</v>
      </c>
      <c r="D79" s="3">
        <v>50741.25</v>
      </c>
      <c r="E79" s="4">
        <f t="shared" si="0"/>
        <v>-13827</v>
      </c>
      <c r="F79" s="5">
        <f t="shared" si="1"/>
        <v>-0.21414549720644435</v>
      </c>
    </row>
    <row r="80" spans="2:6">
      <c r="B80" s="16" t="s">
        <v>19</v>
      </c>
      <c r="C80" s="3">
        <v>37984.5</v>
      </c>
      <c r="D80" s="3">
        <v>37261.5</v>
      </c>
      <c r="E80" s="4">
        <f t="shared" si="0"/>
        <v>-723</v>
      </c>
      <c r="F80" s="5">
        <f t="shared" si="1"/>
        <v>-1.9034079690400031E-2</v>
      </c>
    </row>
    <row r="81" spans="2:6">
      <c r="B81" s="16" t="s">
        <v>30</v>
      </c>
      <c r="C81" s="3">
        <v>21985.25</v>
      </c>
      <c r="D81" s="3">
        <v>18674.25</v>
      </c>
      <c r="E81" s="4">
        <f t="shared" si="0"/>
        <v>-3311</v>
      </c>
      <c r="F81" s="5">
        <f t="shared" si="1"/>
        <v>-0.15060097110562765</v>
      </c>
    </row>
    <row r="82" spans="2:6">
      <c r="B82" s="16" t="s">
        <v>22</v>
      </c>
      <c r="C82" s="3">
        <v>7039.25</v>
      </c>
      <c r="D82" s="3">
        <v>9186</v>
      </c>
      <c r="E82" s="4">
        <f t="shared" si="0"/>
        <v>2146.75</v>
      </c>
      <c r="F82" s="5">
        <f t="shared" si="1"/>
        <v>0.30496856909471892</v>
      </c>
    </row>
    <row r="83" spans="2:6">
      <c r="B83" s="16" t="s">
        <v>28</v>
      </c>
      <c r="C83" s="3">
        <v>1387.5</v>
      </c>
      <c r="D83" s="3">
        <v>7530</v>
      </c>
      <c r="E83" s="4">
        <f t="shared" si="0"/>
        <v>6142.5</v>
      </c>
      <c r="F83" s="5">
        <f t="shared" si="1"/>
        <v>4.4270270270270267</v>
      </c>
    </row>
    <row r="84" spans="2:6">
      <c r="B84" s="16" t="s">
        <v>27</v>
      </c>
      <c r="C84" s="3">
        <v>5479.5</v>
      </c>
      <c r="D84" s="3">
        <v>6725.25</v>
      </c>
      <c r="E84" s="4">
        <f t="shared" ref="E84:E147" si="2">D84-C84</f>
        <v>1245.75</v>
      </c>
      <c r="F84" s="5">
        <f t="shared" ref="F84:F147" si="3">E84/C84</f>
        <v>0.22734738571037502</v>
      </c>
    </row>
    <row r="85" spans="2:6">
      <c r="B85" s="16" t="s">
        <v>25</v>
      </c>
      <c r="C85" s="3">
        <v>2118.75</v>
      </c>
      <c r="D85" s="3">
        <v>1821.75</v>
      </c>
      <c r="E85" s="4">
        <f t="shared" si="2"/>
        <v>-297</v>
      </c>
      <c r="F85" s="5">
        <f t="shared" si="3"/>
        <v>-0.14017699115044246</v>
      </c>
    </row>
    <row r="86" spans="2:6">
      <c r="B86" s="16" t="s">
        <v>26</v>
      </c>
      <c r="C86" s="3">
        <v>3099</v>
      </c>
      <c r="D86" s="3">
        <v>1288.5</v>
      </c>
      <c r="E86" s="4">
        <f t="shared" si="2"/>
        <v>-1810.5</v>
      </c>
      <c r="F86" s="5">
        <f t="shared" si="3"/>
        <v>-0.58422071636011619</v>
      </c>
    </row>
    <row r="87" spans="2:6">
      <c r="B87" s="16" t="s">
        <v>24</v>
      </c>
      <c r="C87" s="3">
        <v>357</v>
      </c>
      <c r="D87" s="3">
        <v>1241.25</v>
      </c>
      <c r="E87" s="4">
        <f t="shared" si="2"/>
        <v>884.25</v>
      </c>
      <c r="F87" s="5">
        <f t="shared" si="3"/>
        <v>2.4768907563025211</v>
      </c>
    </row>
    <row r="88" spans="2:6">
      <c r="B88" s="16" t="s">
        <v>23</v>
      </c>
      <c r="C88" s="3">
        <v>795.75</v>
      </c>
      <c r="D88" s="3">
        <v>1090.5</v>
      </c>
      <c r="E88" s="4">
        <f t="shared" si="2"/>
        <v>294.75</v>
      </c>
      <c r="F88" s="5">
        <f t="shared" si="3"/>
        <v>0.37040527803958528</v>
      </c>
    </row>
    <row r="89" spans="2:6">
      <c r="B89" s="12" t="s">
        <v>36</v>
      </c>
      <c r="C89" s="13">
        <v>463324.32500000001</v>
      </c>
      <c r="D89" s="13">
        <v>510697.42500000005</v>
      </c>
      <c r="E89" s="14">
        <f t="shared" si="2"/>
        <v>47373.100000000035</v>
      </c>
      <c r="F89" s="15">
        <f t="shared" si="3"/>
        <v>0.10224608863348592</v>
      </c>
    </row>
    <row r="90" spans="2:6">
      <c r="B90" s="16" t="s">
        <v>18</v>
      </c>
      <c r="C90" s="3">
        <v>235380.12500000003</v>
      </c>
      <c r="D90" s="3">
        <v>243152.27500000002</v>
      </c>
      <c r="E90" s="4">
        <f t="shared" si="2"/>
        <v>7772.1499999999942</v>
      </c>
      <c r="F90" s="5">
        <f t="shared" si="3"/>
        <v>3.3019567816101693E-2</v>
      </c>
    </row>
    <row r="91" spans="2:6">
      <c r="B91" s="16" t="s">
        <v>19</v>
      </c>
      <c r="C91" s="3">
        <v>107252.79999999999</v>
      </c>
      <c r="D91" s="3">
        <v>128641.40000000001</v>
      </c>
      <c r="E91" s="4">
        <f t="shared" si="2"/>
        <v>21388.60000000002</v>
      </c>
      <c r="F91" s="5">
        <f t="shared" si="3"/>
        <v>0.19942229946444309</v>
      </c>
    </row>
    <row r="92" spans="2:6">
      <c r="B92" s="16" t="s">
        <v>20</v>
      </c>
      <c r="C92" s="3">
        <v>98883.449999999983</v>
      </c>
      <c r="D92" s="3">
        <v>117756.24999999999</v>
      </c>
      <c r="E92" s="4">
        <f t="shared" si="2"/>
        <v>18872.800000000003</v>
      </c>
      <c r="F92" s="5">
        <f t="shared" si="3"/>
        <v>0.19085903657285427</v>
      </c>
    </row>
    <row r="93" spans="2:6">
      <c r="B93" s="16" t="s">
        <v>24</v>
      </c>
      <c r="C93" s="3">
        <v>12166.2</v>
      </c>
      <c r="D93" s="3">
        <v>10633.749999999998</v>
      </c>
      <c r="E93" s="4">
        <f t="shared" si="2"/>
        <v>-1532.4500000000025</v>
      </c>
      <c r="F93" s="5">
        <f t="shared" si="3"/>
        <v>-0.12595962584866288</v>
      </c>
    </row>
    <row r="94" spans="2:6">
      <c r="B94" s="16" t="s">
        <v>30</v>
      </c>
      <c r="C94" s="3">
        <v>3280.7000000000003</v>
      </c>
      <c r="D94" s="3">
        <v>2885.1</v>
      </c>
      <c r="E94" s="4">
        <f t="shared" si="2"/>
        <v>-395.60000000000036</v>
      </c>
      <c r="F94" s="5">
        <f t="shared" si="3"/>
        <v>-0.12058402170268551</v>
      </c>
    </row>
    <row r="95" spans="2:6">
      <c r="B95" s="16" t="s">
        <v>25</v>
      </c>
      <c r="C95" s="3">
        <v>872.25</v>
      </c>
      <c r="D95" s="3">
        <v>1646.25</v>
      </c>
      <c r="E95" s="4">
        <f t="shared" si="2"/>
        <v>774</v>
      </c>
      <c r="F95" s="5">
        <f t="shared" si="3"/>
        <v>0.88736027515047289</v>
      </c>
    </row>
    <row r="96" spans="2:6">
      <c r="B96" s="16" t="s">
        <v>28</v>
      </c>
      <c r="C96" s="3">
        <v>1621.5</v>
      </c>
      <c r="D96" s="3">
        <v>1620.75</v>
      </c>
      <c r="E96" s="4">
        <f t="shared" si="2"/>
        <v>-0.75</v>
      </c>
      <c r="F96" s="5">
        <f t="shared" si="3"/>
        <v>-4.6253469010175765E-4</v>
      </c>
    </row>
    <row r="97" spans="2:6">
      <c r="B97" s="16" t="s">
        <v>37</v>
      </c>
      <c r="C97" s="3">
        <v>796.5</v>
      </c>
      <c r="D97" s="3">
        <v>1597.5</v>
      </c>
      <c r="E97" s="4">
        <f t="shared" si="2"/>
        <v>801</v>
      </c>
      <c r="F97" s="5">
        <f t="shared" si="3"/>
        <v>1.0056497175141244</v>
      </c>
    </row>
    <row r="98" spans="2:6">
      <c r="B98" s="16" t="s">
        <v>27</v>
      </c>
      <c r="C98" s="3">
        <v>138</v>
      </c>
      <c r="D98" s="3">
        <v>1191.625</v>
      </c>
      <c r="E98" s="4">
        <f t="shared" si="2"/>
        <v>1053.625</v>
      </c>
      <c r="F98" s="5">
        <f t="shared" si="3"/>
        <v>7.6349637681159424</v>
      </c>
    </row>
    <row r="99" spans="2:6">
      <c r="B99" s="12" t="s">
        <v>38</v>
      </c>
      <c r="C99" s="13">
        <v>94737.125</v>
      </c>
      <c r="D99" s="13">
        <v>92111.700000000012</v>
      </c>
      <c r="E99" s="14">
        <f t="shared" si="2"/>
        <v>-2625.4249999999884</v>
      </c>
      <c r="F99" s="15">
        <f t="shared" si="3"/>
        <v>-2.7712736691133368E-2</v>
      </c>
    </row>
    <row r="100" spans="2:6">
      <c r="B100" s="12" t="s">
        <v>39</v>
      </c>
      <c r="C100" s="13">
        <v>31302.06</v>
      </c>
      <c r="D100" s="13">
        <v>38419.904999999999</v>
      </c>
      <c r="E100" s="14">
        <f t="shared" si="2"/>
        <v>7117.8449999999975</v>
      </c>
      <c r="F100" s="15">
        <f t="shared" si="3"/>
        <v>0.22739222274827911</v>
      </c>
    </row>
    <row r="101" spans="2:6">
      <c r="B101" s="12" t="s">
        <v>40</v>
      </c>
      <c r="C101" s="13">
        <v>22797.220000000005</v>
      </c>
      <c r="D101" s="13">
        <v>27067.429999999997</v>
      </c>
      <c r="E101" s="14">
        <f t="shared" si="2"/>
        <v>4270.2099999999919</v>
      </c>
      <c r="F101" s="15">
        <f t="shared" si="3"/>
        <v>0.18731275129160446</v>
      </c>
    </row>
    <row r="102" spans="2:6">
      <c r="B102" s="16" t="s">
        <v>41</v>
      </c>
      <c r="C102" s="3">
        <v>14938.070000000002</v>
      </c>
      <c r="D102" s="3">
        <v>18918.059999999998</v>
      </c>
      <c r="E102" s="4">
        <f t="shared" si="2"/>
        <v>3979.9899999999961</v>
      </c>
      <c r="F102" s="5">
        <f t="shared" si="3"/>
        <v>0.26643267838482454</v>
      </c>
    </row>
    <row r="103" spans="2:6">
      <c r="B103" s="16" t="s">
        <v>37</v>
      </c>
      <c r="C103" s="3">
        <v>3680.06</v>
      </c>
      <c r="D103" s="3">
        <v>2709.4300000000003</v>
      </c>
      <c r="E103" s="4">
        <f t="shared" si="2"/>
        <v>-970.62999999999965</v>
      </c>
      <c r="F103" s="5">
        <f t="shared" si="3"/>
        <v>-0.26375385183937211</v>
      </c>
    </row>
    <row r="104" spans="2:6">
      <c r="B104" s="16" t="s">
        <v>20</v>
      </c>
      <c r="C104" s="3">
        <v>1191.5300000000002</v>
      </c>
      <c r="D104" s="3">
        <v>1632.7850000000001</v>
      </c>
      <c r="E104" s="4">
        <f t="shared" si="2"/>
        <v>441.25499999999988</v>
      </c>
      <c r="F104" s="5">
        <f t="shared" si="3"/>
        <v>0.37032638708215471</v>
      </c>
    </row>
    <row r="105" spans="2:6">
      <c r="B105" s="16" t="s">
        <v>42</v>
      </c>
      <c r="C105" s="3">
        <v>1463.5</v>
      </c>
      <c r="D105" s="3">
        <v>1377</v>
      </c>
      <c r="E105" s="4">
        <f t="shared" si="2"/>
        <v>-86.5</v>
      </c>
      <c r="F105" s="5">
        <f t="shared" si="3"/>
        <v>-5.9104885548343013E-2</v>
      </c>
    </row>
    <row r="106" spans="2:6">
      <c r="B106" s="16" t="s">
        <v>25</v>
      </c>
      <c r="C106" s="3">
        <v>678.15000000000009</v>
      </c>
      <c r="D106" s="3">
        <v>1070.8499999999999</v>
      </c>
      <c r="E106" s="4">
        <f t="shared" si="2"/>
        <v>392.69999999999982</v>
      </c>
      <c r="F106" s="5">
        <f t="shared" si="3"/>
        <v>0.57907542579075388</v>
      </c>
    </row>
    <row r="107" spans="2:6">
      <c r="B107" s="12" t="s">
        <v>43</v>
      </c>
      <c r="C107" s="13">
        <v>4678.3599999999997</v>
      </c>
      <c r="D107" s="13">
        <v>5168.4050000000016</v>
      </c>
      <c r="E107" s="14">
        <f t="shared" si="2"/>
        <v>490.04500000000189</v>
      </c>
      <c r="F107" s="15">
        <f t="shared" si="3"/>
        <v>0.10474717636094741</v>
      </c>
    </row>
    <row r="108" spans="2:6">
      <c r="B108" s="6" t="s">
        <v>14</v>
      </c>
      <c r="C108" s="7">
        <v>6045058.1459999997</v>
      </c>
      <c r="D108" s="7">
        <v>6312510.9379999973</v>
      </c>
      <c r="E108" s="8">
        <f t="shared" si="2"/>
        <v>267452.79199999757</v>
      </c>
      <c r="F108" s="9">
        <f t="shared" si="3"/>
        <v>4.4243212478770021E-2</v>
      </c>
    </row>
    <row r="109" spans="2:6">
      <c r="E109" s="10"/>
      <c r="F109" s="11"/>
    </row>
    <row r="110" spans="2:6">
      <c r="E110" s="10"/>
      <c r="F110" s="11"/>
    </row>
    <row r="111" spans="2:6">
      <c r="E111" s="10"/>
      <c r="F111" s="11"/>
    </row>
    <row r="112" spans="2:6">
      <c r="B112" s="17" t="s">
        <v>10</v>
      </c>
      <c r="C112" s="17"/>
      <c r="D112" s="17"/>
      <c r="E112" s="17"/>
      <c r="F112" s="17"/>
    </row>
    <row r="113" spans="2:6">
      <c r="B113" s="18" t="s">
        <v>2</v>
      </c>
      <c r="C113" s="17" t="s">
        <v>15</v>
      </c>
      <c r="D113" s="17"/>
      <c r="E113" s="17" t="s">
        <v>4</v>
      </c>
      <c r="F113" s="17"/>
    </row>
    <row r="114" spans="2:6">
      <c r="B114" s="18"/>
      <c r="C114" s="1" t="s">
        <v>5</v>
      </c>
      <c r="D114" s="1" t="s">
        <v>6</v>
      </c>
      <c r="E114" s="1" t="s">
        <v>7</v>
      </c>
      <c r="F114" s="1" t="s">
        <v>8</v>
      </c>
    </row>
    <row r="115" spans="2:6">
      <c r="B115" s="2" t="s">
        <v>44</v>
      </c>
      <c r="C115" s="3">
        <v>289873.73000000021</v>
      </c>
      <c r="D115" s="3">
        <v>294370.89000000019</v>
      </c>
      <c r="E115" s="4">
        <f t="shared" si="2"/>
        <v>4497.1599999999744</v>
      </c>
      <c r="F115" s="5">
        <f t="shared" si="3"/>
        <v>1.5514203374000021E-2</v>
      </c>
    </row>
    <row r="116" spans="2:6">
      <c r="B116" s="2" t="s">
        <v>45</v>
      </c>
      <c r="C116" s="3">
        <v>116759.0100000001</v>
      </c>
      <c r="D116" s="3">
        <v>127029.67999999998</v>
      </c>
      <c r="E116" s="4">
        <f t="shared" si="2"/>
        <v>10270.669999999882</v>
      </c>
      <c r="F116" s="5">
        <f t="shared" si="3"/>
        <v>8.7964688977748895E-2</v>
      </c>
    </row>
    <row r="117" spans="2:6">
      <c r="B117" s="2" t="s">
        <v>46</v>
      </c>
      <c r="C117" s="3">
        <v>114083.17</v>
      </c>
      <c r="D117" s="3">
        <v>114245.85999999997</v>
      </c>
      <c r="E117" s="4">
        <f t="shared" si="2"/>
        <v>162.68999999997322</v>
      </c>
      <c r="F117" s="5">
        <f t="shared" si="3"/>
        <v>1.4260648612759727E-3</v>
      </c>
    </row>
    <row r="118" spans="2:6">
      <c r="B118" s="2" t="s">
        <v>47</v>
      </c>
      <c r="C118" s="3">
        <v>104954.44999999998</v>
      </c>
      <c r="D118" s="3">
        <v>112208.39999999994</v>
      </c>
      <c r="E118" s="4">
        <f t="shared" si="2"/>
        <v>7253.9499999999534</v>
      </c>
      <c r="F118" s="5">
        <f t="shared" si="3"/>
        <v>6.911522093632004E-2</v>
      </c>
    </row>
    <row r="119" spans="2:6">
      <c r="B119" s="2" t="s">
        <v>48</v>
      </c>
      <c r="C119" s="3">
        <v>86198.62000000001</v>
      </c>
      <c r="D119" s="3">
        <v>90635.979999999981</v>
      </c>
      <c r="E119" s="4">
        <f t="shared" si="2"/>
        <v>4437.3599999999715</v>
      </c>
      <c r="F119" s="5">
        <f t="shared" si="3"/>
        <v>5.1478318330385929E-2</v>
      </c>
    </row>
    <row r="120" spans="2:6">
      <c r="B120" s="2" t="s">
        <v>49</v>
      </c>
      <c r="C120" s="3">
        <v>80856.169999999984</v>
      </c>
      <c r="D120" s="3">
        <v>87961.949999999983</v>
      </c>
      <c r="E120" s="4">
        <f t="shared" si="2"/>
        <v>7105.7799999999988</v>
      </c>
      <c r="F120" s="5">
        <f t="shared" si="3"/>
        <v>8.7881728753662222E-2</v>
      </c>
    </row>
    <row r="121" spans="2:6">
      <c r="B121" s="2" t="s">
        <v>50</v>
      </c>
      <c r="C121" s="3">
        <v>61822.499999999993</v>
      </c>
      <c r="D121" s="3">
        <v>65561.3</v>
      </c>
      <c r="E121" s="4">
        <f t="shared" si="2"/>
        <v>3738.8000000000102</v>
      </c>
      <c r="F121" s="5">
        <f t="shared" si="3"/>
        <v>6.0476363783412361E-2</v>
      </c>
    </row>
    <row r="122" spans="2:6">
      <c r="B122" s="2" t="s">
        <v>51</v>
      </c>
      <c r="C122" s="3">
        <v>62146.799999999988</v>
      </c>
      <c r="D122" s="3">
        <v>64256.845000000008</v>
      </c>
      <c r="E122" s="4">
        <f t="shared" si="2"/>
        <v>2110.0450000000201</v>
      </c>
      <c r="F122" s="5">
        <f t="shared" si="3"/>
        <v>3.3952592892957004E-2</v>
      </c>
    </row>
    <row r="123" spans="2:6">
      <c r="B123" s="2" t="s">
        <v>52</v>
      </c>
      <c r="C123" s="3">
        <v>19339.75</v>
      </c>
      <c r="D123" s="3">
        <v>20856.350000000009</v>
      </c>
      <c r="E123" s="4">
        <f t="shared" si="2"/>
        <v>1516.6000000000095</v>
      </c>
      <c r="F123" s="5">
        <f t="shared" si="3"/>
        <v>7.8418800656679097E-2</v>
      </c>
    </row>
    <row r="124" spans="2:6">
      <c r="B124" s="2" t="s">
        <v>53</v>
      </c>
      <c r="C124" s="3">
        <v>10350.300000000005</v>
      </c>
      <c r="D124" s="3">
        <v>12908.400000000007</v>
      </c>
      <c r="E124" s="4">
        <f t="shared" si="2"/>
        <v>2558.1000000000022</v>
      </c>
      <c r="F124" s="5">
        <f t="shared" si="3"/>
        <v>0.24715225645633471</v>
      </c>
    </row>
    <row r="125" spans="2:6">
      <c r="B125" s="2" t="s">
        <v>54</v>
      </c>
      <c r="C125" s="3">
        <v>5614.1800000000012</v>
      </c>
      <c r="D125" s="3">
        <v>6063.2599999999984</v>
      </c>
      <c r="E125" s="4">
        <f t="shared" si="2"/>
        <v>449.0799999999972</v>
      </c>
      <c r="F125" s="5">
        <f t="shared" si="3"/>
        <v>7.9990310250116159E-2</v>
      </c>
    </row>
    <row r="126" spans="2:6">
      <c r="B126" s="2" t="s">
        <v>55</v>
      </c>
      <c r="C126" s="3">
        <v>1121.5000000000002</v>
      </c>
      <c r="D126" s="3">
        <v>1141.3</v>
      </c>
      <c r="E126" s="4">
        <f t="shared" si="2"/>
        <v>19.799999999999727</v>
      </c>
      <c r="F126" s="5">
        <f t="shared" si="3"/>
        <v>1.7654926437806261E-2</v>
      </c>
    </row>
    <row r="127" spans="2:6">
      <c r="B127" s="6" t="s">
        <v>14</v>
      </c>
      <c r="C127" s="7">
        <v>953120.18000000028</v>
      </c>
      <c r="D127" s="7">
        <v>997240.21499999985</v>
      </c>
      <c r="E127" s="8">
        <f t="shared" si="2"/>
        <v>44120.034999999567</v>
      </c>
      <c r="F127" s="9">
        <f t="shared" si="3"/>
        <v>4.6290106878231825E-2</v>
      </c>
    </row>
    <row r="128" spans="2:6">
      <c r="E128" s="10"/>
      <c r="F128" s="11"/>
    </row>
    <row r="129" spans="2:6">
      <c r="E129" s="10"/>
      <c r="F129" s="11"/>
    </row>
    <row r="130" spans="2:6">
      <c r="E130" s="10"/>
      <c r="F130" s="11"/>
    </row>
    <row r="131" spans="2:6">
      <c r="E131" s="10"/>
      <c r="F131" s="11"/>
    </row>
    <row r="132" spans="2:6">
      <c r="B132" s="17" t="s">
        <v>56</v>
      </c>
      <c r="C132" s="17"/>
      <c r="D132" s="17"/>
      <c r="E132" s="17"/>
      <c r="F132" s="17"/>
    </row>
    <row r="133" spans="2:6">
      <c r="B133" s="18" t="s">
        <v>2</v>
      </c>
      <c r="C133" s="17" t="s">
        <v>15</v>
      </c>
      <c r="D133" s="17"/>
      <c r="E133" s="17" t="s">
        <v>4</v>
      </c>
      <c r="F133" s="17"/>
    </row>
    <row r="134" spans="2:6">
      <c r="B134" s="18"/>
      <c r="C134" s="1" t="s">
        <v>5</v>
      </c>
      <c r="D134" s="1" t="s">
        <v>6</v>
      </c>
      <c r="E134" s="1" t="s">
        <v>7</v>
      </c>
      <c r="F134" s="1" t="s">
        <v>8</v>
      </c>
    </row>
    <row r="135" spans="2:6">
      <c r="B135" s="2" t="s">
        <v>57</v>
      </c>
      <c r="C135" s="3">
        <v>718115.7779999997</v>
      </c>
      <c r="D135" s="3">
        <v>768876.60999999952</v>
      </c>
      <c r="E135" s="4">
        <f t="shared" si="2"/>
        <v>50760.83199999982</v>
      </c>
      <c r="F135" s="5">
        <f t="shared" si="3"/>
        <v>7.0686139415251564E-2</v>
      </c>
    </row>
    <row r="136" spans="2:6">
      <c r="B136" s="2" t="s">
        <v>58</v>
      </c>
      <c r="C136" s="3">
        <v>289599.87800000003</v>
      </c>
      <c r="D136" s="3">
        <v>297644.91200000007</v>
      </c>
      <c r="E136" s="4">
        <f t="shared" si="2"/>
        <v>8045.0340000000433</v>
      </c>
      <c r="F136" s="5">
        <f t="shared" si="3"/>
        <v>2.7779825238738679E-2</v>
      </c>
    </row>
    <row r="137" spans="2:6">
      <c r="B137" s="2" t="s">
        <v>59</v>
      </c>
      <c r="C137" s="3">
        <v>391243.3220000001</v>
      </c>
      <c r="D137" s="3">
        <v>413812.27600000036</v>
      </c>
      <c r="E137" s="4">
        <f t="shared" si="2"/>
        <v>22568.95400000026</v>
      </c>
      <c r="F137" s="5">
        <f t="shared" si="3"/>
        <v>5.7685212068617119E-2</v>
      </c>
    </row>
    <row r="138" spans="2:6">
      <c r="B138" s="2" t="s">
        <v>60</v>
      </c>
      <c r="C138" s="3">
        <v>108550.18400000005</v>
      </c>
      <c r="D138" s="3">
        <v>111368.17999999993</v>
      </c>
      <c r="E138" s="4">
        <f t="shared" si="2"/>
        <v>2817.9959999998828</v>
      </c>
      <c r="F138" s="5">
        <f t="shared" si="3"/>
        <v>2.596030606451926E-2</v>
      </c>
    </row>
    <row r="139" spans="2:6">
      <c r="B139" s="2" t="s">
        <v>61</v>
      </c>
      <c r="C139" s="3">
        <v>229635.61699999988</v>
      </c>
      <c r="D139" s="3">
        <v>232831.02299999999</v>
      </c>
      <c r="E139" s="4">
        <f t="shared" si="2"/>
        <v>3195.4060000001045</v>
      </c>
      <c r="F139" s="5">
        <f t="shared" si="3"/>
        <v>1.3915114918780679E-2</v>
      </c>
    </row>
    <row r="140" spans="2:6">
      <c r="B140" s="2" t="s">
        <v>62</v>
      </c>
      <c r="C140" s="3">
        <v>669567.31699999969</v>
      </c>
      <c r="D140" s="3">
        <v>710482.41599999962</v>
      </c>
      <c r="E140" s="4">
        <f t="shared" si="2"/>
        <v>40915.098999999929</v>
      </c>
      <c r="F140" s="5">
        <f t="shared" si="3"/>
        <v>6.1106774421607481E-2</v>
      </c>
    </row>
    <row r="141" spans="2:6">
      <c r="B141" s="2" t="s">
        <v>63</v>
      </c>
      <c r="C141" s="3">
        <v>353069.37299999985</v>
      </c>
      <c r="D141" s="3">
        <v>367984.37600000057</v>
      </c>
      <c r="E141" s="4">
        <f t="shared" si="2"/>
        <v>14915.003000000725</v>
      </c>
      <c r="F141" s="5">
        <f t="shared" si="3"/>
        <v>4.224383121444162E-2</v>
      </c>
    </row>
    <row r="142" spans="2:6">
      <c r="B142" s="2" t="s">
        <v>64</v>
      </c>
      <c r="C142" s="3">
        <v>451541.03500000027</v>
      </c>
      <c r="D142" s="3">
        <v>466403.16499999992</v>
      </c>
      <c r="E142" s="4">
        <f t="shared" si="2"/>
        <v>14862.129999999655</v>
      </c>
      <c r="F142" s="5">
        <f t="shared" si="3"/>
        <v>3.2914240009215653E-2</v>
      </c>
    </row>
    <row r="143" spans="2:6">
      <c r="B143" s="2" t="s">
        <v>65</v>
      </c>
      <c r="C143" s="3">
        <v>343686.45</v>
      </c>
      <c r="D143" s="3">
        <v>354240.68100000016</v>
      </c>
      <c r="E143" s="4">
        <f t="shared" si="2"/>
        <v>10554.231000000145</v>
      </c>
      <c r="F143" s="5">
        <f t="shared" si="3"/>
        <v>3.0708894691659053E-2</v>
      </c>
    </row>
    <row r="144" spans="2:6">
      <c r="B144" s="2" t="s">
        <v>66</v>
      </c>
      <c r="C144" s="3">
        <v>752856.72599999933</v>
      </c>
      <c r="D144" s="3">
        <v>798061.72600000014</v>
      </c>
      <c r="E144" s="4">
        <f t="shared" si="2"/>
        <v>45205.000000000815</v>
      </c>
      <c r="F144" s="5">
        <f t="shared" si="3"/>
        <v>6.0044625277082077E-2</v>
      </c>
    </row>
    <row r="145" spans="2:6">
      <c r="B145" s="2" t="s">
        <v>67</v>
      </c>
      <c r="C145" s="3">
        <v>547596.64999999979</v>
      </c>
      <c r="D145" s="3">
        <v>577283.1869999998</v>
      </c>
      <c r="E145" s="4">
        <f t="shared" si="2"/>
        <v>29686.537000000011</v>
      </c>
      <c r="F145" s="5">
        <f t="shared" si="3"/>
        <v>5.4212415287785309E-2</v>
      </c>
    </row>
    <row r="146" spans="2:6">
      <c r="B146" s="2" t="s">
        <v>68</v>
      </c>
      <c r="C146" s="3">
        <v>160312.4980000002</v>
      </c>
      <c r="D146" s="3">
        <v>168764.08000000002</v>
      </c>
      <c r="E146" s="4">
        <f t="shared" si="2"/>
        <v>8451.5819999998203</v>
      </c>
      <c r="F146" s="5">
        <f t="shared" si="3"/>
        <v>5.2719420540747922E-2</v>
      </c>
    </row>
    <row r="147" spans="2:6">
      <c r="B147" s="2" t="s">
        <v>69</v>
      </c>
      <c r="C147" s="3">
        <v>308539.75499999983</v>
      </c>
      <c r="D147" s="3">
        <v>318960.34300000034</v>
      </c>
      <c r="E147" s="4">
        <f t="shared" si="2"/>
        <v>10420.588000000513</v>
      </c>
      <c r="F147" s="5">
        <f t="shared" si="3"/>
        <v>3.3773890823244217E-2</v>
      </c>
    </row>
    <row r="148" spans="2:6">
      <c r="B148" s="2" t="s">
        <v>70</v>
      </c>
      <c r="C148" s="3">
        <v>255993.81300000008</v>
      </c>
      <c r="D148" s="3">
        <v>274162.51300000009</v>
      </c>
      <c r="E148" s="4">
        <f t="shared" ref="E148:E153" si="4">D148-C148</f>
        <v>18168.700000000012</v>
      </c>
      <c r="F148" s="5">
        <f t="shared" ref="F148:F153" si="5">E148/C148</f>
        <v>7.097319965307132E-2</v>
      </c>
    </row>
    <row r="149" spans="2:6">
      <c r="B149" s="2" t="s">
        <v>71</v>
      </c>
      <c r="C149" s="3">
        <v>605269.1590000001</v>
      </c>
      <c r="D149" s="3">
        <v>626159.1759999994</v>
      </c>
      <c r="E149" s="4">
        <f t="shared" si="4"/>
        <v>20890.016999999294</v>
      </c>
      <c r="F149" s="5">
        <f t="shared" si="5"/>
        <v>3.4513598932601967E-2</v>
      </c>
    </row>
    <row r="150" spans="2:6">
      <c r="B150" s="2" t="s">
        <v>72</v>
      </c>
      <c r="C150" s="3">
        <v>308105.40600000031</v>
      </c>
      <c r="D150" s="3">
        <v>322174.9009999999</v>
      </c>
      <c r="E150" s="4">
        <f t="shared" si="4"/>
        <v>14069.494999999588</v>
      </c>
      <c r="F150" s="5">
        <f t="shared" si="5"/>
        <v>4.5664550916706646E-2</v>
      </c>
    </row>
    <row r="151" spans="2:6">
      <c r="B151" s="2" t="s">
        <v>73</v>
      </c>
      <c r="C151" s="3">
        <v>503890.91900000011</v>
      </c>
      <c r="D151" s="3">
        <v>517721.16</v>
      </c>
      <c r="E151" s="4">
        <f t="shared" si="4"/>
        <v>13830.240999999864</v>
      </c>
      <c r="F151" s="5">
        <f t="shared" si="5"/>
        <v>2.7446894711749829E-2</v>
      </c>
    </row>
    <row r="152" spans="2:6">
      <c r="B152" s="2" t="s">
        <v>74</v>
      </c>
      <c r="C152" s="3">
        <v>279883.76700000011</v>
      </c>
      <c r="D152" s="3">
        <v>294843.00200000039</v>
      </c>
      <c r="E152" s="4">
        <f t="shared" si="4"/>
        <v>14959.235000000277</v>
      </c>
      <c r="F152" s="5">
        <f t="shared" si="5"/>
        <v>5.3448026515951069E-2</v>
      </c>
    </row>
    <row r="153" spans="2:6">
      <c r="B153" s="6" t="s">
        <v>14</v>
      </c>
      <c r="C153" s="7">
        <v>7277457.6469999989</v>
      </c>
      <c r="D153" s="7">
        <v>7621773.727</v>
      </c>
      <c r="E153" s="8">
        <f t="shared" si="4"/>
        <v>344316.08000000101</v>
      </c>
      <c r="F153" s="9">
        <f t="shared" si="5"/>
        <v>4.7312687575988728E-2</v>
      </c>
    </row>
  </sheetData>
  <mergeCells count="21">
    <mergeCell ref="B29:F29"/>
    <mergeCell ref="B3:F13"/>
    <mergeCell ref="B16:F16"/>
    <mergeCell ref="B17:B18"/>
    <mergeCell ref="C17:D17"/>
    <mergeCell ref="E17:F17"/>
    <mergeCell ref="B133:B134"/>
    <mergeCell ref="C133:D133"/>
    <mergeCell ref="E133:F133"/>
    <mergeCell ref="B30:B31"/>
    <mergeCell ref="C30:D30"/>
    <mergeCell ref="E30:F30"/>
    <mergeCell ref="B43:F43"/>
    <mergeCell ref="B44:B45"/>
    <mergeCell ref="C44:D44"/>
    <mergeCell ref="E44:F44"/>
    <mergeCell ref="B112:F112"/>
    <mergeCell ref="B113:B114"/>
    <mergeCell ref="C113:D113"/>
    <mergeCell ref="E113:F113"/>
    <mergeCell ref="B132:F1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8B5DD-25F9-401A-8613-9587B3C4BD9C}"/>
</file>

<file path=customXml/itemProps2.xml><?xml version="1.0" encoding="utf-8"?>
<ds:datastoreItem xmlns:ds="http://schemas.openxmlformats.org/officeDocument/2006/customXml" ds:itemID="{827C9E38-963B-43EC-A47B-9E64C03E6563}"/>
</file>

<file path=customXml/itemProps3.xml><?xml version="1.0" encoding="utf-8"?>
<ds:datastoreItem xmlns:ds="http://schemas.openxmlformats.org/officeDocument/2006/customXml" ds:itemID="{CD5BA182-CABF-41A1-AF67-8A781B25E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2019-07-31T19:17:39Z</dcterms:created>
  <dcterms:modified xsi:type="dcterms:W3CDTF">2025-01-31T17:55:27Z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