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vmp-my.sharepoint.com/personal/jens_nordahl_vinmonopolet_no/Documents/2 SALG/Salg 2022/Web/"/>
    </mc:Choice>
  </mc:AlternateContent>
  <xr:revisionPtr revIDLastSave="0" documentId="8_{12D6DB6F-0069-44FC-9ADF-B9FB716FCECE}" xr6:coauthVersionLast="47" xr6:coauthVersionMax="47" xr10:uidLastSave="{00000000-0000-0000-0000-000000000000}"/>
  <bookViews>
    <workbookView xWindow="-110" yWindow="-110" windowWidth="19420" windowHeight="10420" xr2:uid="{F3CDB5C8-460A-4099-A2E2-9DD947532CB4}"/>
  </bookViews>
  <sheets>
    <sheet name="Hovedtall juli 2022" sheetId="1" r:id="rId1"/>
    <sheet name="Kommunene juli 202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2" i="1" l="1"/>
  <c r="D72" i="1" s="1"/>
  <c r="E72" i="1" s="1"/>
  <c r="B72" i="1"/>
  <c r="D97" i="1" l="1"/>
  <c r="E97" i="1" s="1"/>
  <c r="D98" i="1"/>
  <c r="E98" i="1" s="1"/>
  <c r="D99" i="1"/>
  <c r="E99" i="1" s="1"/>
  <c r="D100" i="1"/>
  <c r="E100" i="1" s="1"/>
  <c r="D101" i="1"/>
  <c r="E101" i="1" s="1"/>
  <c r="D102" i="1"/>
  <c r="E102" i="1" s="1"/>
  <c r="D103" i="1"/>
  <c r="E103" i="1" s="1"/>
  <c r="D104" i="1"/>
  <c r="E104" i="1" s="1"/>
  <c r="D105" i="1"/>
  <c r="E105" i="1" s="1"/>
  <c r="D106" i="1"/>
  <c r="E106" i="1" s="1"/>
  <c r="D107" i="1"/>
  <c r="E107" i="1" s="1"/>
  <c r="D108" i="1"/>
  <c r="E108" i="1" s="1"/>
  <c r="D109" i="1"/>
  <c r="E109" i="1" s="1"/>
  <c r="D110" i="1"/>
  <c r="E110" i="1" s="1"/>
  <c r="D111" i="1"/>
  <c r="E111" i="1" s="1"/>
  <c r="D112" i="1"/>
  <c r="E112" i="1" s="1"/>
  <c r="D113" i="1"/>
  <c r="E113" i="1" s="1"/>
  <c r="D114" i="1"/>
  <c r="E114" i="1" s="1"/>
  <c r="D115" i="1"/>
  <c r="E115" i="1" s="1"/>
  <c r="D116" i="1"/>
  <c r="E116" i="1" s="1"/>
  <c r="D117" i="1"/>
  <c r="E117" i="1" s="1"/>
  <c r="D118" i="1"/>
  <c r="E118" i="1" s="1"/>
  <c r="D119" i="1"/>
  <c r="E119" i="1" s="1"/>
  <c r="D120" i="1"/>
  <c r="E120" i="1" s="1"/>
  <c r="D121" i="1"/>
  <c r="E121" i="1" s="1"/>
  <c r="D122" i="1"/>
  <c r="E122" i="1" s="1"/>
  <c r="D123" i="1"/>
  <c r="E123" i="1" s="1"/>
  <c r="D124" i="1"/>
  <c r="E124" i="1" s="1"/>
  <c r="D125" i="1"/>
  <c r="E125" i="1" s="1"/>
  <c r="D126" i="1"/>
  <c r="E126" i="1" s="1"/>
  <c r="D127" i="1"/>
  <c r="E127" i="1" s="1"/>
  <c r="D128" i="1"/>
  <c r="E128" i="1" s="1"/>
  <c r="D129" i="1"/>
  <c r="E129" i="1" s="1"/>
  <c r="D130" i="1"/>
  <c r="E130" i="1" s="1"/>
  <c r="D131" i="1"/>
  <c r="E131" i="1" s="1"/>
  <c r="D132" i="1"/>
  <c r="E132" i="1" s="1"/>
  <c r="D133" i="1"/>
  <c r="E133" i="1" s="1"/>
  <c r="D134" i="1"/>
  <c r="E134" i="1" s="1"/>
  <c r="D135" i="1"/>
  <c r="E135" i="1" s="1"/>
  <c r="D136" i="1"/>
  <c r="E136" i="1" s="1"/>
  <c r="D137" i="1"/>
  <c r="E137" i="1" s="1"/>
  <c r="D138" i="1"/>
  <c r="E138" i="1" s="1"/>
  <c r="D139" i="1"/>
  <c r="E139" i="1" s="1"/>
  <c r="D140" i="1"/>
  <c r="E140" i="1" s="1"/>
  <c r="D141" i="1"/>
  <c r="E141" i="1" s="1"/>
  <c r="D142" i="1"/>
  <c r="E142" i="1" s="1"/>
  <c r="D143" i="1"/>
  <c r="E143" i="1" s="1"/>
  <c r="D96" i="1"/>
  <c r="E96" i="1" s="1"/>
  <c r="D79" i="1"/>
  <c r="E79" i="1" s="1"/>
  <c r="D80" i="1"/>
  <c r="E80" i="1" s="1"/>
  <c r="D81" i="1"/>
  <c r="E81" i="1" s="1"/>
  <c r="D82" i="1"/>
  <c r="E82" i="1" s="1"/>
  <c r="D83" i="1"/>
  <c r="E83" i="1" s="1"/>
  <c r="D84" i="1"/>
  <c r="E84" i="1" s="1"/>
  <c r="D85" i="1"/>
  <c r="E85" i="1" s="1"/>
  <c r="D86" i="1"/>
  <c r="E86" i="1" s="1"/>
  <c r="D87" i="1"/>
  <c r="E87" i="1" s="1"/>
  <c r="D88" i="1"/>
  <c r="E88" i="1" s="1"/>
  <c r="D89" i="1"/>
  <c r="E89" i="1" s="1"/>
  <c r="D78" i="1"/>
  <c r="E78" i="1" s="1"/>
  <c r="D39" i="1"/>
  <c r="E39"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9" i="1"/>
  <c r="E19" i="1" s="1"/>
  <c r="D18" i="1"/>
  <c r="E18" i="1" s="1"/>
  <c r="D17" i="1"/>
  <c r="E17" i="1" s="1"/>
  <c r="D16" i="1"/>
  <c r="E16" i="1" s="1"/>
  <c r="D15" i="1"/>
  <c r="E15" i="1" s="1"/>
  <c r="D14" i="1"/>
  <c r="E14" i="1" s="1"/>
  <c r="D13" i="1"/>
  <c r="E13" i="1" s="1"/>
  <c r="D71" i="1"/>
  <c r="E71" i="1" s="1"/>
  <c r="D70" i="1"/>
  <c r="E70" i="1" s="1"/>
  <c r="D69" i="1"/>
  <c r="E69" i="1" s="1"/>
  <c r="D68" i="1"/>
  <c r="E68" i="1" s="1"/>
  <c r="D67" i="1"/>
  <c r="E67" i="1" s="1"/>
  <c r="D66" i="1"/>
  <c r="E66" i="1" s="1"/>
  <c r="D65" i="1"/>
  <c r="E65" i="1" s="1"/>
  <c r="D64" i="1"/>
  <c r="E64" i="1" s="1"/>
  <c r="D63" i="1"/>
  <c r="E63" i="1" s="1"/>
  <c r="D62" i="1"/>
  <c r="E62" i="1" s="1"/>
  <c r="D61" i="1"/>
  <c r="E61" i="1" s="1"/>
  <c r="D60" i="1"/>
  <c r="E60" i="1" s="1"/>
  <c r="D59" i="1"/>
  <c r="E59" i="1" s="1"/>
  <c r="D58" i="1"/>
  <c r="E58" i="1" s="1"/>
  <c r="D57" i="1"/>
  <c r="E57" i="1" s="1"/>
  <c r="D56" i="1"/>
  <c r="E56" i="1" s="1"/>
  <c r="D55" i="1"/>
  <c r="E55" i="1" s="1"/>
  <c r="D54" i="1"/>
  <c r="E54" i="1" s="1"/>
  <c r="D53" i="1"/>
  <c r="E53" i="1" s="1"/>
  <c r="D52" i="1"/>
  <c r="E52" i="1" s="1"/>
  <c r="D51" i="1"/>
  <c r="E51" i="1" s="1"/>
  <c r="D50" i="1"/>
  <c r="E50" i="1" s="1"/>
  <c r="D49" i="1"/>
  <c r="E49" i="1" s="1"/>
  <c r="D48" i="1"/>
  <c r="E48" i="1" s="1"/>
  <c r="D47" i="1"/>
  <c r="E47" i="1" s="1"/>
  <c r="D46" i="1"/>
  <c r="E46" i="1" s="1"/>
</calcChain>
</file>

<file path=xl/sharedStrings.xml><?xml version="1.0" encoding="utf-8"?>
<sst xmlns="http://schemas.openxmlformats.org/spreadsheetml/2006/main" count="387" uniqueCount="300">
  <si>
    <t>Salget gikk ned med 29 prosent i juli målt mot samme måned i fjor. Det var én torsdag mer i juli i fjor (500.000 liter) enn i år og korrigert for denne forskjellen var nedgangen på 26 prosent. Nedgangen er omtrent som forventet med tanke på gjenåpningen av samfunnet etter pandemien som blant annet innebærer at taxfree, grensehandel og utelivet har tatt seg opp, antakelig til normalt nivå.</t>
  </si>
  <si>
    <t>Totalt salg til og med juli, liter</t>
  </si>
  <si>
    <t>Kategori</t>
  </si>
  <si>
    <t>Januar - juli</t>
  </si>
  <si>
    <t>Endring</t>
  </si>
  <si>
    <t>2021</t>
  </si>
  <si>
    <t>2022</t>
  </si>
  <si>
    <t>Liter</t>
  </si>
  <si>
    <t>Prosent</t>
  </si>
  <si>
    <t>Svakvin</t>
  </si>
  <si>
    <t>Rødvin</t>
  </si>
  <si>
    <t>Hvitvin</t>
  </si>
  <si>
    <t>Musserende vin</t>
  </si>
  <si>
    <t>Rosévin</t>
  </si>
  <si>
    <t>Perlende vin</t>
  </si>
  <si>
    <t>Aromatisert vin</t>
  </si>
  <si>
    <t>Sider</t>
  </si>
  <si>
    <t>Fruktvin</t>
  </si>
  <si>
    <t>Øvrig svakvin</t>
  </si>
  <si>
    <t>Brennevin</t>
  </si>
  <si>
    <t>Vodka</t>
  </si>
  <si>
    <t>Likør</t>
  </si>
  <si>
    <t>Whisky</t>
  </si>
  <si>
    <t>Druebrennevin</t>
  </si>
  <si>
    <t>Akevitt</t>
  </si>
  <si>
    <t>Brennevin, annet</t>
  </si>
  <si>
    <t>Gin</t>
  </si>
  <si>
    <t>Bitter</t>
  </si>
  <si>
    <t>Brennevin, nøytralt &lt; 37,5 %</t>
  </si>
  <si>
    <t>Rom</t>
  </si>
  <si>
    <t>Fruktbrennevin</t>
  </si>
  <si>
    <t>Genever</t>
  </si>
  <si>
    <t>Øl</t>
  </si>
  <si>
    <t>Alkoholfritt</t>
  </si>
  <si>
    <t>Sterkvin</t>
  </si>
  <si>
    <t>Totalsum</t>
  </si>
  <si>
    <t>Totalt salg juli, liter</t>
  </si>
  <si>
    <t>Juli</t>
  </si>
  <si>
    <t>Fylkene, liter</t>
  </si>
  <si>
    <t>Agder</t>
  </si>
  <si>
    <t>Innlandet</t>
  </si>
  <si>
    <t>Møre og Romsdal</t>
  </si>
  <si>
    <t>Nordland</t>
  </si>
  <si>
    <t>Oslo</t>
  </si>
  <si>
    <t>Rogaland</t>
  </si>
  <si>
    <t>Troms og Finnmark</t>
  </si>
  <si>
    <t>Trøndelag</t>
  </si>
  <si>
    <t>Vestfold og Telemark</t>
  </si>
  <si>
    <t>Vestland</t>
  </si>
  <si>
    <t>Viken</t>
  </si>
  <si>
    <t>Svakvin, liter</t>
  </si>
  <si>
    <t>Italia</t>
  </si>
  <si>
    <t>Spania</t>
  </si>
  <si>
    <t>Frankrike</t>
  </si>
  <si>
    <t>USA</t>
  </si>
  <si>
    <t>Chile</t>
  </si>
  <si>
    <t>Australia</t>
  </si>
  <si>
    <t>Portugal</t>
  </si>
  <si>
    <t>Argentina</t>
  </si>
  <si>
    <t>Sør-Afrika</t>
  </si>
  <si>
    <t>Libanon</t>
  </si>
  <si>
    <t>Tyskland</t>
  </si>
  <si>
    <t>Østerrike</t>
  </si>
  <si>
    <t>New Zealand</t>
  </si>
  <si>
    <t>Ungarn</t>
  </si>
  <si>
    <t>Romania</t>
  </si>
  <si>
    <t>Norge</t>
  </si>
  <si>
    <t xml:space="preserve">Et gjennomgående mønster er at kommunene nærmest Sverige har størst nedgang etter gjenåpningen av samfunnet, hvilket tydelig indikerer at grensehandelen er i ferd med å ta seg opp til 2019-nivå. </t>
  </si>
  <si>
    <t>Kommunenes salg totalt, liter</t>
  </si>
  <si>
    <t xml:space="preserve">Kommune </t>
  </si>
  <si>
    <t>Kongsvinger</t>
  </si>
  <si>
    <t>Froland</t>
  </si>
  <si>
    <t>Halden</t>
  </si>
  <si>
    <t>Trysil</t>
  </si>
  <si>
    <t>Sarpsborg</t>
  </si>
  <si>
    <t>Aurskog-Høland</t>
  </si>
  <si>
    <t>Røros</t>
  </si>
  <si>
    <t>Malvik</t>
  </si>
  <si>
    <t>Fredrikstad</t>
  </si>
  <si>
    <t>Årdal</t>
  </si>
  <si>
    <t>Åsnes</t>
  </si>
  <si>
    <t>Hemnes</t>
  </si>
  <si>
    <t>Vadsø</t>
  </si>
  <si>
    <t>Grong</t>
  </si>
  <si>
    <t>Rauma</t>
  </si>
  <si>
    <t>Selbu</t>
  </si>
  <si>
    <t>Vefsn</t>
  </si>
  <si>
    <t>Sør-Odal</t>
  </si>
  <si>
    <t>Stryn</t>
  </si>
  <si>
    <t>Randaberg</t>
  </si>
  <si>
    <t>Levanger</t>
  </si>
  <si>
    <t>Verdal</t>
  </si>
  <si>
    <t>Inderøy</t>
  </si>
  <si>
    <t>Averøy</t>
  </si>
  <si>
    <t>Rakkestad</t>
  </si>
  <si>
    <t>Elverum</t>
  </si>
  <si>
    <t>Herøy (Nordland)</t>
  </si>
  <si>
    <t>Indre Østfold</t>
  </si>
  <si>
    <t>Nes</t>
  </si>
  <si>
    <t>Nordre Follo</t>
  </si>
  <si>
    <t>Melhus</t>
  </si>
  <si>
    <t>Rana</t>
  </si>
  <si>
    <t>Stjørdal</t>
  </si>
  <si>
    <t>Løten</t>
  </si>
  <si>
    <t>Heim </t>
  </si>
  <si>
    <t>Lom</t>
  </si>
  <si>
    <t>Guovdageaidnu Kautok</t>
  </si>
  <si>
    <t>Steinkjer</t>
  </si>
  <si>
    <t>Hitra </t>
  </si>
  <si>
    <t>Vik</t>
  </si>
  <si>
    <t>Brønnøy</t>
  </si>
  <si>
    <t>Narvik</t>
  </si>
  <si>
    <t>Ås</t>
  </si>
  <si>
    <t>Moss</t>
  </si>
  <si>
    <t>Målselv</t>
  </si>
  <si>
    <t>Luster</t>
  </si>
  <si>
    <t>Saltdal</t>
  </si>
  <si>
    <t>Frosta</t>
  </si>
  <si>
    <t>Stranda</t>
  </si>
  <si>
    <t>Alstahaug</t>
  </si>
  <si>
    <t>Bykle</t>
  </si>
  <si>
    <t>Indre Fosen</t>
  </si>
  <si>
    <t>Lørenskog</t>
  </si>
  <si>
    <t>Smøla</t>
  </si>
  <si>
    <t>Hemsedal</t>
  </si>
  <si>
    <t>Vestre Toten</t>
  </si>
  <si>
    <t>Namsos </t>
  </si>
  <si>
    <t>Nesna</t>
  </si>
  <si>
    <t>Ullensaker</t>
  </si>
  <si>
    <t>Sula</t>
  </si>
  <si>
    <t>Lillestrøm</t>
  </si>
  <si>
    <t>Sør-Varanger</t>
  </si>
  <si>
    <t>Ullensvang</t>
  </si>
  <si>
    <t>Alta</t>
  </si>
  <si>
    <t>Nittedal</t>
  </si>
  <si>
    <t>Fauske</t>
  </si>
  <si>
    <t>Vågan</t>
  </si>
  <si>
    <t>Sauda</t>
  </si>
  <si>
    <t>Vanylven</t>
  </si>
  <si>
    <t>Kvam</t>
  </si>
  <si>
    <t>Sykkylven</t>
  </si>
  <si>
    <t>Hol</t>
  </si>
  <si>
    <t>Surnadal</t>
  </si>
  <si>
    <t>Askvoll</t>
  </si>
  <si>
    <t>Osterøy</t>
  </si>
  <si>
    <t>Kinn</t>
  </si>
  <si>
    <t>Midtre Gauldal</t>
  </si>
  <si>
    <t>Bardu</t>
  </si>
  <si>
    <t>Ulstein</t>
  </si>
  <si>
    <t>Etne</t>
  </si>
  <si>
    <t>Hustadvika</t>
  </si>
  <si>
    <t>Hvaler</t>
  </si>
  <si>
    <t>Sola</t>
  </si>
  <si>
    <t>Eigersund</t>
  </si>
  <si>
    <t>Tynset</t>
  </si>
  <si>
    <t>Sigdal</t>
  </si>
  <si>
    <t>Hamar</t>
  </si>
  <si>
    <t>Horten</t>
  </si>
  <si>
    <t>Sogndal</t>
  </si>
  <si>
    <t>Stord</t>
  </si>
  <si>
    <t>Voss</t>
  </si>
  <si>
    <t>Lier</t>
  </si>
  <si>
    <t>Høyanger</t>
  </si>
  <si>
    <t>Porsanger Porsángu P</t>
  </si>
  <si>
    <t>Øyer</t>
  </si>
  <si>
    <t>Balsfjord</t>
  </si>
  <si>
    <t>Porsgrunn</t>
  </si>
  <si>
    <t>Time</t>
  </si>
  <si>
    <t>Nannestad</t>
  </si>
  <si>
    <t>Orkland </t>
  </si>
  <si>
    <t>Klepp</t>
  </si>
  <si>
    <t>Sandnes </t>
  </si>
  <si>
    <t>Dovre</t>
  </si>
  <si>
    <t>Lillehammer</t>
  </si>
  <si>
    <t>Herøy (Møre og Romsd</t>
  </si>
  <si>
    <t>Askøy</t>
  </si>
  <si>
    <t>Harstad</t>
  </si>
  <si>
    <t>Eidsvoll</t>
  </si>
  <si>
    <t>Frogn</t>
  </si>
  <si>
    <t>Skien</t>
  </si>
  <si>
    <t>Haugesund</t>
  </si>
  <si>
    <t>Vestnes</t>
  </si>
  <si>
    <t>Bærum</t>
  </si>
  <si>
    <t>Meløy</t>
  </si>
  <si>
    <t>Hå</t>
  </si>
  <si>
    <t>Åmot</t>
  </si>
  <si>
    <t>Ringebu</t>
  </si>
  <si>
    <t>Åfjord</t>
  </si>
  <si>
    <t>Vennesla</t>
  </si>
  <si>
    <t>Drammen</t>
  </si>
  <si>
    <t>Bodø</t>
  </si>
  <si>
    <t>Oppdal</t>
  </si>
  <si>
    <t>Ålesund</t>
  </si>
  <si>
    <t>Sunndal</t>
  </si>
  <si>
    <t>Austevoll</t>
  </si>
  <si>
    <t>Ørland</t>
  </si>
  <si>
    <t>Trondheim</t>
  </si>
  <si>
    <t>Bjørnafjorden</t>
  </si>
  <si>
    <t>Gjesdal</t>
  </si>
  <si>
    <t>Øygarden</t>
  </si>
  <si>
    <t>Karmøy</t>
  </si>
  <si>
    <t>Asker</t>
  </si>
  <si>
    <t>Kvinnherad</t>
  </si>
  <si>
    <t>Sunnfjord</t>
  </si>
  <si>
    <t>Gjøvik</t>
  </si>
  <si>
    <t>Bømlo</t>
  </si>
  <si>
    <t>Gran</t>
  </si>
  <si>
    <t>Molde</t>
  </si>
  <si>
    <t>Nome</t>
  </si>
  <si>
    <t>Evje og Hornnes</t>
  </si>
  <si>
    <t>Kristiansand</t>
  </si>
  <si>
    <t>Modum</t>
  </si>
  <si>
    <t>Nordreisa</t>
  </si>
  <si>
    <t>Tønsberg</t>
  </si>
  <si>
    <t>Alver</t>
  </si>
  <si>
    <t>Larvik</t>
  </si>
  <si>
    <t>Andøy</t>
  </si>
  <si>
    <t>Nore og Uvdal</t>
  </si>
  <si>
    <t>Lyngdal</t>
  </si>
  <si>
    <t>Stange</t>
  </si>
  <si>
    <t>Nesbyen</t>
  </si>
  <si>
    <t>Volda</t>
  </si>
  <si>
    <t>Ringsaker</t>
  </si>
  <si>
    <t>Øystre Slidre</t>
  </si>
  <si>
    <t>Vestby</t>
  </si>
  <si>
    <t>Bergen</t>
  </si>
  <si>
    <t>Flekkefjord</t>
  </si>
  <si>
    <t>Jevnaker</t>
  </si>
  <si>
    <t>Drangedal</t>
  </si>
  <si>
    <t>Nord-Aurdal</t>
  </si>
  <si>
    <t>Nesodden</t>
  </si>
  <si>
    <t>Lødingen</t>
  </si>
  <si>
    <t>Sel</t>
  </si>
  <si>
    <t>Bamble</t>
  </si>
  <si>
    <t>Vestvågøy</t>
  </si>
  <si>
    <t>Båtsfjord</t>
  </si>
  <si>
    <t>Ringerike</t>
  </si>
  <si>
    <t>Lillesand</t>
  </si>
  <si>
    <t>Senja</t>
  </si>
  <si>
    <t>Enebakk</t>
  </si>
  <si>
    <t>Kongsberg</t>
  </si>
  <si>
    <t>Østre Toten</t>
  </si>
  <si>
    <t>Nord-Fron</t>
  </si>
  <si>
    <t>Ørsta</t>
  </si>
  <si>
    <t>Gol</t>
  </si>
  <si>
    <t>Nordre Land</t>
  </si>
  <si>
    <t>Farsund</t>
  </si>
  <si>
    <t>Strand</t>
  </si>
  <si>
    <t>Holmestrand</t>
  </si>
  <si>
    <t>Stavanger</t>
  </si>
  <si>
    <t>Salangen</t>
  </si>
  <si>
    <t>Lindesnes</t>
  </si>
  <si>
    <t>Øvre Eiker</t>
  </si>
  <si>
    <t>Midt-Telemark</t>
  </si>
  <si>
    <t>Tinn</t>
  </si>
  <si>
    <t>Tromsø</t>
  </si>
  <si>
    <t>Søndre Land</t>
  </si>
  <si>
    <t>Tjeldsund</t>
  </si>
  <si>
    <t>Risør</t>
  </si>
  <si>
    <t>Lebesby</t>
  </si>
  <si>
    <t>Vinje</t>
  </si>
  <si>
    <t>Sør-Aurdal</t>
  </si>
  <si>
    <t>Hadsel</t>
  </si>
  <si>
    <t>Sortland</t>
  </si>
  <si>
    <t>Frøya</t>
  </si>
  <si>
    <t>Grimstad</t>
  </si>
  <si>
    <t>Gausdal</t>
  </si>
  <si>
    <t>Kvinesdal</t>
  </si>
  <si>
    <t>Stor-Elvdal</t>
  </si>
  <si>
    <t>Gjerdrum</t>
  </si>
  <si>
    <t>Vågå</t>
  </si>
  <si>
    <t>Hole</t>
  </si>
  <si>
    <t>Sandefjord</t>
  </si>
  <si>
    <t>Skjervøy</t>
  </si>
  <si>
    <t>Gjerstad</t>
  </si>
  <si>
    <t>Notodden</t>
  </si>
  <si>
    <t>Vindafjord</t>
  </si>
  <si>
    <t>Ål</t>
  </si>
  <si>
    <t>Færder</t>
  </si>
  <si>
    <t>Kristiansund</t>
  </si>
  <si>
    <t>Tysnes</t>
  </si>
  <si>
    <t>Gloppen</t>
  </si>
  <si>
    <t>Arendal</t>
  </si>
  <si>
    <t>Stad</t>
  </si>
  <si>
    <t>Hammerfest </t>
  </si>
  <si>
    <t>Øksnes</t>
  </si>
  <si>
    <t>Vardø</t>
  </si>
  <si>
    <t>Steigen</t>
  </si>
  <si>
    <t>Suldal</t>
  </si>
  <si>
    <t>Tvedestrand</t>
  </si>
  <si>
    <t>Nærøysund </t>
  </si>
  <si>
    <t>Bø</t>
  </si>
  <si>
    <t>Kragerø</t>
  </si>
  <si>
    <t>Flå</t>
  </si>
  <si>
    <t>Lyngen</t>
  </si>
  <si>
    <t>Tysvær</t>
  </si>
  <si>
    <t>Seljord</t>
  </si>
  <si>
    <t>Nordkapp</t>
  </si>
  <si>
    <t>Fitjar</t>
  </si>
  <si>
    <t>Krødsherad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</si>
</sst>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4">
    <font>
      <sz val="10"/>
      <color rgb="FF000000"/>
      <name val="Arial"/>
    </font>
    <font>
      <sz val="10"/>
      <color rgb="FF000000"/>
      <name val="Arial"/>
    </font>
    <font>
      <b/>
      <sz val="10"/>
      <color rgb="FF000000"/>
      <name val="Arial"/>
      <family val="2"/>
    </font>
    <font>
      <b/>
      <sz val="10"/>
      <color theme="1"/>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0" fontId="3" fillId="3" borderId="1" xfId="0" applyFont="1" applyFill="1" applyBorder="1" applyAlignment="1">
      <alignment horizontal="center"/>
    </xf>
    <xf numFmtId="0" fontId="3" fillId="4" borderId="1" xfId="0" applyFont="1" applyFill="1" applyBorder="1" applyAlignment="1">
      <alignment horizontal="left"/>
    </xf>
    <xf numFmtId="164" fontId="3" fillId="4" borderId="1" xfId="0" applyNumberFormat="1" applyFont="1" applyFill="1" applyBorder="1"/>
    <xf numFmtId="164" fontId="2" fillId="4" borderId="1" xfId="0" applyNumberFormat="1" applyFont="1" applyFill="1" applyBorder="1"/>
    <xf numFmtId="9" fontId="2" fillId="4" borderId="1" xfId="1" applyFont="1" applyFill="1" applyBorder="1"/>
    <xf numFmtId="0" fontId="0" fillId="0" borderId="1" xfId="0" applyBorder="1" applyAlignment="1">
      <alignment horizontal="left" indent="1"/>
    </xf>
    <xf numFmtId="164" fontId="0" fillId="0" borderId="1" xfId="0" applyNumberFormat="1" applyBorder="1"/>
    <xf numFmtId="9" fontId="0" fillId="0" borderId="1" xfId="1" applyFont="1" applyBorder="1"/>
    <xf numFmtId="0" fontId="3" fillId="3" borderId="1" xfId="0" applyFont="1" applyFill="1" applyBorder="1" applyAlignment="1">
      <alignment horizontal="left"/>
    </xf>
    <xf numFmtId="164" fontId="3" fillId="3" borderId="1" xfId="0" applyNumberFormat="1" applyFont="1" applyFill="1" applyBorder="1"/>
    <xf numFmtId="164" fontId="2" fillId="2" borderId="1" xfId="0" applyNumberFormat="1" applyFont="1" applyFill="1" applyBorder="1"/>
    <xf numFmtId="9" fontId="2" fillId="2" borderId="1" xfId="1" applyFont="1" applyFill="1" applyBorder="1"/>
    <xf numFmtId="164" fontId="0" fillId="0" borderId="0" xfId="0" applyNumberFormat="1"/>
    <xf numFmtId="0" fontId="0" fillId="0" borderId="1" xfId="0"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2" borderId="1" xfId="0" applyFont="1" applyFill="1" applyBorder="1" applyAlignment="1">
      <alignment horizontal="center"/>
    </xf>
    <xf numFmtId="0" fontId="3" fillId="3" borderId="1" xfId="0" applyFont="1" applyFill="1" applyBorder="1" applyAlignment="1">
      <alignment horizontal="center"/>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C28F4-D450-43D8-8615-480A6A4831B7}">
  <dimension ref="A1:E143"/>
  <sheetViews>
    <sheetView tabSelected="1" workbookViewId="0">
      <selection sqref="A1:E6"/>
    </sheetView>
  </sheetViews>
  <sheetFormatPr defaultColWidth="11.42578125" defaultRowHeight="12.6"/>
  <cols>
    <col min="1" max="1" width="26.28515625" customWidth="1"/>
    <col min="2" max="3" width="14.42578125" customWidth="1"/>
    <col min="4" max="5" width="12" customWidth="1"/>
  </cols>
  <sheetData>
    <row r="1" spans="1:5">
      <c r="A1" s="15" t="s">
        <v>0</v>
      </c>
      <c r="B1" s="16"/>
      <c r="C1" s="16"/>
      <c r="D1" s="16"/>
      <c r="E1" s="17"/>
    </row>
    <row r="2" spans="1:5">
      <c r="A2" s="18"/>
      <c r="B2" s="19"/>
      <c r="C2" s="19"/>
      <c r="D2" s="19"/>
      <c r="E2" s="20"/>
    </row>
    <row r="3" spans="1:5">
      <c r="A3" s="18"/>
      <c r="B3" s="19"/>
      <c r="C3" s="19"/>
      <c r="D3" s="19"/>
      <c r="E3" s="20"/>
    </row>
    <row r="4" spans="1:5">
      <c r="A4" s="18"/>
      <c r="B4" s="19"/>
      <c r="C4" s="19"/>
      <c r="D4" s="19"/>
      <c r="E4" s="20"/>
    </row>
    <row r="5" spans="1:5">
      <c r="A5" s="18"/>
      <c r="B5" s="19"/>
      <c r="C5" s="19"/>
      <c r="D5" s="19"/>
      <c r="E5" s="20"/>
    </row>
    <row r="6" spans="1:5" ht="12.95" thickBot="1">
      <c r="A6" s="21"/>
      <c r="B6" s="22"/>
      <c r="C6" s="22"/>
      <c r="D6" s="22"/>
      <c r="E6" s="23"/>
    </row>
    <row r="10" spans="1:5" ht="12.95">
      <c r="A10" s="24" t="s">
        <v>1</v>
      </c>
      <c r="B10" s="24"/>
      <c r="C10" s="24"/>
      <c r="D10" s="24"/>
      <c r="E10" s="24"/>
    </row>
    <row r="11" spans="1:5" ht="12.95">
      <c r="A11" s="25" t="s">
        <v>2</v>
      </c>
      <c r="B11" s="24" t="s">
        <v>3</v>
      </c>
      <c r="C11" s="24"/>
      <c r="D11" s="24" t="s">
        <v>4</v>
      </c>
      <c r="E11" s="24"/>
    </row>
    <row r="12" spans="1:5" ht="12.95">
      <c r="A12" s="25"/>
      <c r="B12" s="1" t="s">
        <v>5</v>
      </c>
      <c r="C12" s="1" t="s">
        <v>6</v>
      </c>
      <c r="D12" s="1" t="s">
        <v>7</v>
      </c>
      <c r="E12" s="1" t="s">
        <v>8</v>
      </c>
    </row>
    <row r="13" spans="1:5" ht="12.95">
      <c r="A13" s="2" t="s">
        <v>9</v>
      </c>
      <c r="B13" s="3">
        <v>58513969.236999981</v>
      </c>
      <c r="C13" s="3">
        <v>45386546.737999998</v>
      </c>
      <c r="D13" s="4">
        <f>C13-B13</f>
        <v>-13127422.498999983</v>
      </c>
      <c r="E13" s="5">
        <f>D13/B13</f>
        <v>-0.22434681273850682</v>
      </c>
    </row>
    <row r="14" spans="1:5">
      <c r="A14" s="6" t="s">
        <v>10</v>
      </c>
      <c r="B14" s="7">
        <v>30702059.780999985</v>
      </c>
      <c r="C14" s="7">
        <v>23523744.255999994</v>
      </c>
      <c r="D14" s="7">
        <f t="shared" ref="D14:D39" si="0">C14-B14</f>
        <v>-7178315.5249999911</v>
      </c>
      <c r="E14" s="8">
        <f t="shared" ref="E14:E39" si="1">D14/B14</f>
        <v>-0.23380566568508548</v>
      </c>
    </row>
    <row r="15" spans="1:5">
      <c r="A15" s="6" t="s">
        <v>11</v>
      </c>
      <c r="B15" s="7">
        <v>17869565.754999999</v>
      </c>
      <c r="C15" s="7">
        <v>13993023.952000001</v>
      </c>
      <c r="D15" s="7">
        <f t="shared" si="0"/>
        <v>-3876541.8029999975</v>
      </c>
      <c r="E15" s="8">
        <f t="shared" si="1"/>
        <v>-0.21693542283842687</v>
      </c>
    </row>
    <row r="16" spans="1:5">
      <c r="A16" s="6" t="s">
        <v>12</v>
      </c>
      <c r="B16" s="7">
        <v>4700984.9500000011</v>
      </c>
      <c r="C16" s="7">
        <v>3929955.6500000041</v>
      </c>
      <c r="D16" s="7">
        <f t="shared" si="0"/>
        <v>-771029.29999999702</v>
      </c>
      <c r="E16" s="8">
        <f t="shared" si="1"/>
        <v>-0.16401441574493805</v>
      </c>
    </row>
    <row r="17" spans="1:5">
      <c r="A17" s="6" t="s">
        <v>13</v>
      </c>
      <c r="B17" s="7">
        <v>3934698.7109999992</v>
      </c>
      <c r="C17" s="7">
        <v>2858918.066000002</v>
      </c>
      <c r="D17" s="7">
        <f t="shared" si="0"/>
        <v>-1075780.6449999972</v>
      </c>
      <c r="E17" s="8">
        <f t="shared" si="1"/>
        <v>-0.27340864549361871</v>
      </c>
    </row>
    <row r="18" spans="1:5">
      <c r="A18" s="6" t="s">
        <v>14</v>
      </c>
      <c r="B18" s="7">
        <v>658095.15000000014</v>
      </c>
      <c r="C18" s="7">
        <v>510820.10000000009</v>
      </c>
      <c r="D18" s="7">
        <f t="shared" si="0"/>
        <v>-147275.05000000005</v>
      </c>
      <c r="E18" s="8">
        <f t="shared" si="1"/>
        <v>-0.2237899033293286</v>
      </c>
    </row>
    <row r="19" spans="1:5">
      <c r="A19" s="6" t="s">
        <v>15</v>
      </c>
      <c r="B19" s="7">
        <v>430342.04599999962</v>
      </c>
      <c r="C19" s="7">
        <v>373068.88399999944</v>
      </c>
      <c r="D19" s="7">
        <f t="shared" si="0"/>
        <v>-57273.162000000186</v>
      </c>
      <c r="E19" s="8">
        <f t="shared" si="1"/>
        <v>-0.13308753474672153</v>
      </c>
    </row>
    <row r="20" spans="1:5">
      <c r="A20" s="6" t="s">
        <v>16</v>
      </c>
      <c r="B20" s="7">
        <v>211628.33000000019</v>
      </c>
      <c r="C20" s="7">
        <v>190830.35499999989</v>
      </c>
      <c r="D20" s="7">
        <f t="shared" si="0"/>
        <v>-20797.975000000297</v>
      </c>
      <c r="E20" s="8">
        <f t="shared" si="1"/>
        <v>-9.8275949160494147E-2</v>
      </c>
    </row>
    <row r="21" spans="1:5">
      <c r="A21" s="6" t="s">
        <v>17</v>
      </c>
      <c r="B21" s="7">
        <v>6441.5139999999947</v>
      </c>
      <c r="C21" s="7">
        <v>6179.4749999999913</v>
      </c>
      <c r="D21" s="7">
        <f t="shared" si="0"/>
        <v>-262.0390000000034</v>
      </c>
      <c r="E21" s="8">
        <f t="shared" si="1"/>
        <v>-4.0679722189535507E-2</v>
      </c>
    </row>
    <row r="22" spans="1:5">
      <c r="A22" s="6" t="s">
        <v>18</v>
      </c>
      <c r="B22" s="7">
        <v>153</v>
      </c>
      <c r="C22" s="7">
        <v>6</v>
      </c>
      <c r="D22" s="7">
        <f t="shared" si="0"/>
        <v>-147</v>
      </c>
      <c r="E22" s="8">
        <f t="shared" si="1"/>
        <v>-0.96078431372549022</v>
      </c>
    </row>
    <row r="23" spans="1:5" ht="12.95">
      <c r="A23" s="2" t="s">
        <v>19</v>
      </c>
      <c r="B23" s="3">
        <v>9044228.8050000034</v>
      </c>
      <c r="C23" s="3">
        <v>7570633.5519999955</v>
      </c>
      <c r="D23" s="4">
        <f t="shared" si="0"/>
        <v>-1473595.2530000079</v>
      </c>
      <c r="E23" s="5">
        <f t="shared" si="1"/>
        <v>-0.16293210673588299</v>
      </c>
    </row>
    <row r="24" spans="1:5">
      <c r="A24" s="6" t="s">
        <v>20</v>
      </c>
      <c r="B24" s="7">
        <v>2430988.5400000019</v>
      </c>
      <c r="C24" s="7">
        <v>2126790.969999996</v>
      </c>
      <c r="D24" s="7">
        <f t="shared" si="0"/>
        <v>-304197.57000000589</v>
      </c>
      <c r="E24" s="8">
        <f t="shared" si="1"/>
        <v>-0.12513328014290254</v>
      </c>
    </row>
    <row r="25" spans="1:5">
      <c r="A25" s="6" t="s">
        <v>21</v>
      </c>
      <c r="B25" s="7">
        <v>1187421.2800000007</v>
      </c>
      <c r="C25" s="7">
        <v>1031605.3299999998</v>
      </c>
      <c r="D25" s="7">
        <f t="shared" si="0"/>
        <v>-155815.95000000088</v>
      </c>
      <c r="E25" s="8">
        <f t="shared" si="1"/>
        <v>-0.13122213036303407</v>
      </c>
    </row>
    <row r="26" spans="1:5">
      <c r="A26" s="6" t="s">
        <v>22</v>
      </c>
      <c r="B26" s="7">
        <v>1183171.3999999992</v>
      </c>
      <c r="C26" s="7">
        <v>950017.49999999988</v>
      </c>
      <c r="D26" s="7">
        <f t="shared" si="0"/>
        <v>-233153.89999999932</v>
      </c>
      <c r="E26" s="8">
        <f t="shared" si="1"/>
        <v>-0.19705843126363559</v>
      </c>
    </row>
    <row r="27" spans="1:5">
      <c r="A27" s="6" t="s">
        <v>23</v>
      </c>
      <c r="B27" s="7">
        <v>911766.75</v>
      </c>
      <c r="C27" s="7">
        <v>748327.04999999946</v>
      </c>
      <c r="D27" s="7">
        <f t="shared" si="0"/>
        <v>-163439.70000000054</v>
      </c>
      <c r="E27" s="8">
        <f t="shared" si="1"/>
        <v>-0.17925604328080677</v>
      </c>
    </row>
    <row r="28" spans="1:5">
      <c r="A28" s="6" t="s">
        <v>24</v>
      </c>
      <c r="B28" s="7">
        <v>825364.9</v>
      </c>
      <c r="C28" s="7">
        <v>672083.41999999969</v>
      </c>
      <c r="D28" s="7">
        <f t="shared" si="0"/>
        <v>-153281.48000000033</v>
      </c>
      <c r="E28" s="8">
        <f t="shared" si="1"/>
        <v>-0.18571359164897894</v>
      </c>
    </row>
    <row r="29" spans="1:5">
      <c r="A29" s="6" t="s">
        <v>25</v>
      </c>
      <c r="B29" s="7">
        <v>774335.01500000013</v>
      </c>
      <c r="C29" s="7">
        <v>654956.47199999867</v>
      </c>
      <c r="D29" s="7">
        <f t="shared" si="0"/>
        <v>-119378.54300000146</v>
      </c>
      <c r="E29" s="8">
        <f t="shared" si="1"/>
        <v>-0.1541691137394858</v>
      </c>
    </row>
    <row r="30" spans="1:5">
      <c r="A30" s="6" t="s">
        <v>26</v>
      </c>
      <c r="B30" s="7">
        <v>716989.26000000059</v>
      </c>
      <c r="C30" s="7">
        <v>551404.18000000203</v>
      </c>
      <c r="D30" s="7">
        <f t="shared" si="0"/>
        <v>-165585.07999999856</v>
      </c>
      <c r="E30" s="8">
        <f t="shared" si="1"/>
        <v>-0.2309449935135687</v>
      </c>
    </row>
    <row r="31" spans="1:5">
      <c r="A31" s="6" t="s">
        <v>27</v>
      </c>
      <c r="B31" s="7">
        <v>559044.04000000085</v>
      </c>
      <c r="C31" s="7">
        <v>449110.99000000011</v>
      </c>
      <c r="D31" s="7">
        <f t="shared" si="0"/>
        <v>-109933.05000000075</v>
      </c>
      <c r="E31" s="8">
        <f t="shared" si="1"/>
        <v>-0.19664470441362827</v>
      </c>
    </row>
    <row r="32" spans="1:5">
      <c r="A32" s="6" t="s">
        <v>28</v>
      </c>
      <c r="B32" s="7">
        <v>176848.69999999992</v>
      </c>
      <c r="C32" s="7">
        <v>182899.10000000006</v>
      </c>
      <c r="D32" s="7">
        <f t="shared" si="0"/>
        <v>6050.4000000001397</v>
      </c>
      <c r="E32" s="8">
        <f t="shared" si="1"/>
        <v>3.4212295595049E-2</v>
      </c>
    </row>
    <row r="33" spans="1:5">
      <c r="A33" s="6" t="s">
        <v>29</v>
      </c>
      <c r="B33" s="7">
        <v>199807.25000000047</v>
      </c>
      <c r="C33" s="7">
        <v>143109.14999999962</v>
      </c>
      <c r="D33" s="7">
        <f t="shared" si="0"/>
        <v>-56698.10000000085</v>
      </c>
      <c r="E33" s="8">
        <f t="shared" si="1"/>
        <v>-0.28376397753335136</v>
      </c>
    </row>
    <row r="34" spans="1:5">
      <c r="A34" s="6" t="s">
        <v>30</v>
      </c>
      <c r="B34" s="7">
        <v>70639.169999999955</v>
      </c>
      <c r="C34" s="7">
        <v>53670.29</v>
      </c>
      <c r="D34" s="7">
        <f t="shared" si="0"/>
        <v>-16968.879999999954</v>
      </c>
      <c r="E34" s="8">
        <f t="shared" si="1"/>
        <v>-0.24021913054754132</v>
      </c>
    </row>
    <row r="35" spans="1:5">
      <c r="A35" s="6" t="s">
        <v>31</v>
      </c>
      <c r="B35" s="7">
        <v>7852.4999999999991</v>
      </c>
      <c r="C35" s="7">
        <v>6659.1000000000022</v>
      </c>
      <c r="D35" s="7">
        <f t="shared" si="0"/>
        <v>-1193.3999999999969</v>
      </c>
      <c r="E35" s="8">
        <f t="shared" si="1"/>
        <v>-0.15197707736389648</v>
      </c>
    </row>
    <row r="36" spans="1:5" ht="12.95">
      <c r="A36" s="2" t="s">
        <v>32</v>
      </c>
      <c r="B36" s="3">
        <v>2189661.0909999958</v>
      </c>
      <c r="C36" s="3">
        <v>1698420.3319999992</v>
      </c>
      <c r="D36" s="4">
        <f t="shared" si="0"/>
        <v>-491240.75899999659</v>
      </c>
      <c r="E36" s="5">
        <f t="shared" si="1"/>
        <v>-0.22434556700080557</v>
      </c>
    </row>
    <row r="37" spans="1:5" ht="12.95">
      <c r="A37" s="2" t="s">
        <v>33</v>
      </c>
      <c r="B37" s="3">
        <v>432442.37000000017</v>
      </c>
      <c r="C37" s="3">
        <v>489576.3000000004</v>
      </c>
      <c r="D37" s="4">
        <f t="shared" si="0"/>
        <v>57133.930000000226</v>
      </c>
      <c r="E37" s="5">
        <f t="shared" si="1"/>
        <v>0.13211917694373981</v>
      </c>
    </row>
    <row r="38" spans="1:5" ht="12.95">
      <c r="A38" s="2" t="s">
        <v>34</v>
      </c>
      <c r="B38" s="3">
        <v>341505.39999999985</v>
      </c>
      <c r="C38" s="3">
        <v>262535.55</v>
      </c>
      <c r="D38" s="4">
        <f t="shared" si="0"/>
        <v>-78969.84999999986</v>
      </c>
      <c r="E38" s="5">
        <f t="shared" si="1"/>
        <v>-0.2312404137679811</v>
      </c>
    </row>
    <row r="39" spans="1:5" ht="12.95">
      <c r="A39" s="9" t="s">
        <v>35</v>
      </c>
      <c r="B39" s="10">
        <v>70521806.902999982</v>
      </c>
      <c r="C39" s="10">
        <v>55407712.471999995</v>
      </c>
      <c r="D39" s="11">
        <f t="shared" si="0"/>
        <v>-15114094.430999987</v>
      </c>
      <c r="E39" s="12">
        <f t="shared" si="1"/>
        <v>-0.2143180257957491</v>
      </c>
    </row>
    <row r="43" spans="1:5" ht="12.95">
      <c r="A43" s="24" t="s">
        <v>36</v>
      </c>
      <c r="B43" s="24"/>
      <c r="C43" s="24"/>
      <c r="D43" s="24"/>
      <c r="E43" s="24"/>
    </row>
    <row r="44" spans="1:5" ht="12.95">
      <c r="A44" s="25" t="s">
        <v>2</v>
      </c>
      <c r="B44" s="24" t="s">
        <v>37</v>
      </c>
      <c r="C44" s="24"/>
      <c r="D44" s="24" t="s">
        <v>4</v>
      </c>
      <c r="E44" s="24"/>
    </row>
    <row r="45" spans="1:5" ht="12.95">
      <c r="A45" s="25"/>
      <c r="B45" s="1" t="s">
        <v>5</v>
      </c>
      <c r="C45" s="1" t="s">
        <v>6</v>
      </c>
      <c r="D45" s="1" t="s">
        <v>7</v>
      </c>
      <c r="E45" s="1" t="s">
        <v>8</v>
      </c>
    </row>
    <row r="46" spans="1:5" ht="12.95">
      <c r="A46" s="2" t="s">
        <v>9</v>
      </c>
      <c r="B46" s="3">
        <v>10140039.739000002</v>
      </c>
      <c r="C46" s="3">
        <v>7180409.1969999997</v>
      </c>
      <c r="D46" s="4">
        <f>C46-B46</f>
        <v>-2959630.5420000022</v>
      </c>
      <c r="E46" s="5">
        <f>D46/B46</f>
        <v>-0.29187563541953904</v>
      </c>
    </row>
    <row r="47" spans="1:5">
      <c r="A47" s="6" t="s">
        <v>10</v>
      </c>
      <c r="B47" s="7">
        <v>4172740.3950000014</v>
      </c>
      <c r="C47" s="7">
        <v>3090414.145</v>
      </c>
      <c r="D47" s="7">
        <f t="shared" ref="D47:D71" si="2">C47-B47</f>
        <v>-1082326.2500000014</v>
      </c>
      <c r="E47" s="8">
        <f t="shared" ref="E47:E71" si="3">D47/B47</f>
        <v>-0.25938020282711621</v>
      </c>
    </row>
    <row r="48" spans="1:5">
      <c r="A48" s="6" t="s">
        <v>11</v>
      </c>
      <c r="B48" s="7">
        <v>3677342.1339999996</v>
      </c>
      <c r="C48" s="7">
        <v>2568830.4149999996</v>
      </c>
      <c r="D48" s="7">
        <f t="shared" si="2"/>
        <v>-1108511.719</v>
      </c>
      <c r="E48" s="8">
        <f t="shared" si="3"/>
        <v>-0.30144372718298723</v>
      </c>
    </row>
    <row r="49" spans="1:5">
      <c r="A49" s="6" t="s">
        <v>13</v>
      </c>
      <c r="B49" s="7">
        <v>1077146.014</v>
      </c>
      <c r="C49" s="7">
        <v>700717.34500000009</v>
      </c>
      <c r="D49" s="7">
        <f t="shared" si="2"/>
        <v>-376428.66899999988</v>
      </c>
      <c r="E49" s="8">
        <f t="shared" si="3"/>
        <v>-0.34946856239306467</v>
      </c>
    </row>
    <row r="50" spans="1:5">
      <c r="A50" s="6" t="s">
        <v>12</v>
      </c>
      <c r="B50" s="7">
        <v>904185.2</v>
      </c>
      <c r="C50" s="7">
        <v>602823.29999999993</v>
      </c>
      <c r="D50" s="7">
        <f t="shared" si="2"/>
        <v>-301361.90000000002</v>
      </c>
      <c r="E50" s="8">
        <f t="shared" si="3"/>
        <v>-0.33329665205756526</v>
      </c>
    </row>
    <row r="51" spans="1:5">
      <c r="A51" s="6" t="s">
        <v>14</v>
      </c>
      <c r="B51" s="7">
        <v>154364.44999999992</v>
      </c>
      <c r="C51" s="7">
        <v>103035.50000000003</v>
      </c>
      <c r="D51" s="7">
        <f t="shared" si="2"/>
        <v>-51328.949999999895</v>
      </c>
      <c r="E51" s="8">
        <f t="shared" si="3"/>
        <v>-0.33251794697548509</v>
      </c>
    </row>
    <row r="52" spans="1:5">
      <c r="A52" s="6" t="s">
        <v>15</v>
      </c>
      <c r="B52" s="7">
        <v>94895.256000000038</v>
      </c>
      <c r="C52" s="7">
        <v>71844.917000000001</v>
      </c>
      <c r="D52" s="7">
        <f t="shared" si="2"/>
        <v>-23050.339000000036</v>
      </c>
      <c r="E52" s="8">
        <f t="shared" si="3"/>
        <v>-0.24290296450646623</v>
      </c>
    </row>
    <row r="53" spans="1:5">
      <c r="A53" s="6" t="s">
        <v>16</v>
      </c>
      <c r="B53" s="7">
        <v>57315.375000000007</v>
      </c>
      <c r="C53" s="7">
        <v>40958.454999999994</v>
      </c>
      <c r="D53" s="7">
        <f t="shared" si="2"/>
        <v>-16356.920000000013</v>
      </c>
      <c r="E53" s="8">
        <f t="shared" si="3"/>
        <v>-0.28538450633883161</v>
      </c>
    </row>
    <row r="54" spans="1:5">
      <c r="A54" s="6" t="s">
        <v>17</v>
      </c>
      <c r="B54" s="7">
        <v>2011.915</v>
      </c>
      <c r="C54" s="7">
        <v>1785.1199999999997</v>
      </c>
      <c r="D54" s="7">
        <f t="shared" si="2"/>
        <v>-226.7950000000003</v>
      </c>
      <c r="E54" s="8">
        <f t="shared" si="3"/>
        <v>-0.11272593524080307</v>
      </c>
    </row>
    <row r="55" spans="1:5" ht="12.95">
      <c r="A55" s="2" t="s">
        <v>19</v>
      </c>
      <c r="B55" s="3">
        <v>1638336.8150000002</v>
      </c>
      <c r="C55" s="3">
        <v>1199196.058</v>
      </c>
      <c r="D55" s="4">
        <f t="shared" si="2"/>
        <v>-439140.75700000022</v>
      </c>
      <c r="E55" s="5">
        <f t="shared" si="3"/>
        <v>-0.2680405841945267</v>
      </c>
    </row>
    <row r="56" spans="1:5">
      <c r="A56" s="6" t="s">
        <v>20</v>
      </c>
      <c r="B56" s="7">
        <v>413113.96000000014</v>
      </c>
      <c r="C56" s="7">
        <v>326600.26000000018</v>
      </c>
      <c r="D56" s="7">
        <f t="shared" si="2"/>
        <v>-86513.699999999953</v>
      </c>
      <c r="E56" s="8">
        <f t="shared" si="3"/>
        <v>-0.20941848588220047</v>
      </c>
    </row>
    <row r="57" spans="1:5">
      <c r="A57" s="6" t="s">
        <v>21</v>
      </c>
      <c r="B57" s="7">
        <v>237339.47999999995</v>
      </c>
      <c r="C57" s="7">
        <v>172552.31999999995</v>
      </c>
      <c r="D57" s="7">
        <f t="shared" si="2"/>
        <v>-64787.16</v>
      </c>
      <c r="E57" s="8">
        <f t="shared" si="3"/>
        <v>-0.27297253705957397</v>
      </c>
    </row>
    <row r="58" spans="1:5">
      <c r="A58" s="6" t="s">
        <v>22</v>
      </c>
      <c r="B58" s="7">
        <v>175041.05000000013</v>
      </c>
      <c r="C58" s="7">
        <v>135823.19999999992</v>
      </c>
      <c r="D58" s="7">
        <f t="shared" si="2"/>
        <v>-39217.85000000021</v>
      </c>
      <c r="E58" s="8">
        <f t="shared" si="3"/>
        <v>-0.22404944440175706</v>
      </c>
    </row>
    <row r="59" spans="1:5">
      <c r="A59" s="6" t="s">
        <v>25</v>
      </c>
      <c r="B59" s="7">
        <v>182408.77499999999</v>
      </c>
      <c r="C59" s="7">
        <v>119867.64799999986</v>
      </c>
      <c r="D59" s="7">
        <f t="shared" si="2"/>
        <v>-62541.127000000139</v>
      </c>
      <c r="E59" s="8">
        <f t="shared" si="3"/>
        <v>-0.34286249112741501</v>
      </c>
    </row>
    <row r="60" spans="1:5">
      <c r="A60" s="6" t="s">
        <v>23</v>
      </c>
      <c r="B60" s="7">
        <v>144835.35000000006</v>
      </c>
      <c r="C60" s="7">
        <v>109242.59999999995</v>
      </c>
      <c r="D60" s="7">
        <f t="shared" si="2"/>
        <v>-35592.750000000116</v>
      </c>
      <c r="E60" s="8">
        <f t="shared" si="3"/>
        <v>-0.24574629052921196</v>
      </c>
    </row>
    <row r="61" spans="1:5">
      <c r="A61" s="6" t="s">
        <v>24</v>
      </c>
      <c r="B61" s="7">
        <v>142799.93999999997</v>
      </c>
      <c r="C61" s="7">
        <v>105890.87000000001</v>
      </c>
      <c r="D61" s="7">
        <f t="shared" si="2"/>
        <v>-36909.069999999963</v>
      </c>
      <c r="E61" s="8">
        <f t="shared" si="3"/>
        <v>-0.25846698535027374</v>
      </c>
    </row>
    <row r="62" spans="1:5">
      <c r="A62" s="6" t="s">
        <v>26</v>
      </c>
      <c r="B62" s="7">
        <v>148131.26999999996</v>
      </c>
      <c r="C62" s="7">
        <v>99889.599999999977</v>
      </c>
      <c r="D62" s="7">
        <f t="shared" si="2"/>
        <v>-48241.669999999984</v>
      </c>
      <c r="E62" s="8">
        <f t="shared" si="3"/>
        <v>-0.32566837508380236</v>
      </c>
    </row>
    <row r="63" spans="1:5">
      <c r="A63" s="6" t="s">
        <v>27</v>
      </c>
      <c r="B63" s="7">
        <v>102420.30999999995</v>
      </c>
      <c r="C63" s="7">
        <v>71422.03</v>
      </c>
      <c r="D63" s="7">
        <f t="shared" si="2"/>
        <v>-30998.279999999955</v>
      </c>
      <c r="E63" s="8">
        <f t="shared" si="3"/>
        <v>-0.3026575490740066</v>
      </c>
    </row>
    <row r="64" spans="1:5">
      <c r="A64" s="6" t="s">
        <v>29</v>
      </c>
      <c r="B64" s="7">
        <v>44800.349999999984</v>
      </c>
      <c r="C64" s="7">
        <v>27928.20000000003</v>
      </c>
      <c r="D64" s="7">
        <f t="shared" si="2"/>
        <v>-16872.149999999954</v>
      </c>
      <c r="E64" s="8">
        <f t="shared" si="3"/>
        <v>-0.37660754882495251</v>
      </c>
    </row>
    <row r="65" spans="1:5">
      <c r="A65" s="6" t="s">
        <v>28</v>
      </c>
      <c r="B65" s="7">
        <v>32592.2</v>
      </c>
      <c r="C65" s="7">
        <v>20230</v>
      </c>
      <c r="D65" s="7">
        <f t="shared" si="2"/>
        <v>-12362.2</v>
      </c>
      <c r="E65" s="8">
        <f t="shared" si="3"/>
        <v>-0.37929934156025064</v>
      </c>
    </row>
    <row r="66" spans="1:5">
      <c r="A66" s="6" t="s">
        <v>30</v>
      </c>
      <c r="B66" s="7">
        <v>13704.029999999999</v>
      </c>
      <c r="C66" s="7">
        <v>8787.7299999999977</v>
      </c>
      <c r="D66" s="7">
        <f t="shared" si="2"/>
        <v>-4916.3000000000011</v>
      </c>
      <c r="E66" s="8">
        <f t="shared" si="3"/>
        <v>-0.35874848493472367</v>
      </c>
    </row>
    <row r="67" spans="1:5">
      <c r="A67" s="6" t="s">
        <v>31</v>
      </c>
      <c r="B67" s="7">
        <v>1150.0999999999999</v>
      </c>
      <c r="C67" s="7">
        <v>961.59999999999991</v>
      </c>
      <c r="D67" s="7">
        <f t="shared" si="2"/>
        <v>-188.5</v>
      </c>
      <c r="E67" s="8">
        <f t="shared" si="3"/>
        <v>-0.16389879140944266</v>
      </c>
    </row>
    <row r="68" spans="1:5" ht="12.95">
      <c r="A68" s="2" t="s">
        <v>32</v>
      </c>
      <c r="B68" s="3">
        <v>384315.05</v>
      </c>
      <c r="C68" s="3">
        <v>267692.12700000004</v>
      </c>
      <c r="D68" s="4">
        <f t="shared" si="2"/>
        <v>-116622.92299999995</v>
      </c>
      <c r="E68" s="5">
        <f t="shared" si="3"/>
        <v>-0.30345655992394771</v>
      </c>
    </row>
    <row r="69" spans="1:5" ht="12.95">
      <c r="A69" s="2" t="s">
        <v>33</v>
      </c>
      <c r="B69" s="3">
        <v>92535.450000000012</v>
      </c>
      <c r="C69" s="3">
        <v>84112.125000000058</v>
      </c>
      <c r="D69" s="4">
        <f t="shared" si="2"/>
        <v>-8423.3249999999534</v>
      </c>
      <c r="E69" s="5">
        <f t="shared" si="3"/>
        <v>-9.1028087073656117E-2</v>
      </c>
    </row>
    <row r="70" spans="1:5" ht="12.95">
      <c r="A70" s="2" t="s">
        <v>34</v>
      </c>
      <c r="B70" s="3">
        <v>50172.35</v>
      </c>
      <c r="C70" s="3">
        <v>37485.450000000004</v>
      </c>
      <c r="D70" s="4">
        <f t="shared" si="2"/>
        <v>-12686.899999999994</v>
      </c>
      <c r="E70" s="5">
        <f t="shared" si="3"/>
        <v>-0.2528663696239063</v>
      </c>
    </row>
    <row r="71" spans="1:5" ht="12.95">
      <c r="A71" s="9" t="s">
        <v>35</v>
      </c>
      <c r="B71" s="10">
        <v>12305399.404000003</v>
      </c>
      <c r="C71" s="10">
        <v>8768894.9570000004</v>
      </c>
      <c r="D71" s="11">
        <f t="shared" si="2"/>
        <v>-3536504.4470000025</v>
      </c>
      <c r="E71" s="12">
        <f t="shared" si="3"/>
        <v>-0.28739452746657079</v>
      </c>
    </row>
    <row r="72" spans="1:5" ht="12.95">
      <c r="B72" s="13">
        <f>B71-500000</f>
        <v>11805399.404000003</v>
      </c>
      <c r="C72" s="13">
        <f>C71</f>
        <v>8768894.9570000004</v>
      </c>
      <c r="D72" s="11">
        <f t="shared" ref="D72" si="4">C72-B72</f>
        <v>-3036504.4470000025</v>
      </c>
      <c r="E72" s="12">
        <f t="shared" ref="E72" si="5">D72/B72</f>
        <v>-0.25721319059913794</v>
      </c>
    </row>
    <row r="75" spans="1:5" ht="12.95">
      <c r="A75" s="24" t="s">
        <v>38</v>
      </c>
      <c r="B75" s="24"/>
      <c r="C75" s="24"/>
      <c r="D75" s="24"/>
      <c r="E75" s="24"/>
    </row>
    <row r="76" spans="1:5" ht="12.95">
      <c r="A76" s="25" t="s">
        <v>2</v>
      </c>
      <c r="B76" s="24" t="s">
        <v>37</v>
      </c>
      <c r="C76" s="24"/>
      <c r="D76" s="24" t="s">
        <v>4</v>
      </c>
      <c r="E76" s="24"/>
    </row>
    <row r="77" spans="1:5" ht="12.95">
      <c r="A77" s="25"/>
      <c r="B77" s="1" t="s">
        <v>5</v>
      </c>
      <c r="C77" s="1" t="s">
        <v>6</v>
      </c>
      <c r="D77" s="1" t="s">
        <v>7</v>
      </c>
      <c r="E77" s="1" t="s">
        <v>8</v>
      </c>
    </row>
    <row r="78" spans="1:5">
      <c r="A78" s="14" t="s">
        <v>39</v>
      </c>
      <c r="B78" s="7">
        <v>974744.21299999964</v>
      </c>
      <c r="C78" s="7">
        <v>726416.61599999946</v>
      </c>
      <c r="D78" s="7">
        <f>C78-B78</f>
        <v>-248327.59700000018</v>
      </c>
      <c r="E78" s="8">
        <f>D78/B78</f>
        <v>-0.25476180693159989</v>
      </c>
    </row>
    <row r="79" spans="1:5">
      <c r="A79" s="14" t="s">
        <v>40</v>
      </c>
      <c r="B79" s="7">
        <v>1002805.5489999991</v>
      </c>
      <c r="C79" s="7">
        <v>692374.77299999946</v>
      </c>
      <c r="D79" s="7">
        <f t="shared" ref="D79:D89" si="6">C79-B79</f>
        <v>-310430.77599999961</v>
      </c>
      <c r="E79" s="8">
        <f t="shared" ref="E79:E89" si="7">D79/B79</f>
        <v>-0.30956228384412332</v>
      </c>
    </row>
    <row r="80" spans="1:5">
      <c r="A80" s="14" t="s">
        <v>41</v>
      </c>
      <c r="B80" s="7">
        <v>548549.22400000016</v>
      </c>
      <c r="C80" s="7">
        <v>391397.43900000025</v>
      </c>
      <c r="D80" s="7">
        <f t="shared" si="6"/>
        <v>-157151.78499999992</v>
      </c>
      <c r="E80" s="8">
        <f t="shared" si="7"/>
        <v>-0.28648620419887766</v>
      </c>
    </row>
    <row r="81" spans="1:5">
      <c r="A81" s="14" t="s">
        <v>42</v>
      </c>
      <c r="B81" s="7">
        <v>695532.18299999984</v>
      </c>
      <c r="C81" s="7">
        <v>482020.76</v>
      </c>
      <c r="D81" s="7">
        <f t="shared" si="6"/>
        <v>-213511.42299999984</v>
      </c>
      <c r="E81" s="8">
        <f t="shared" si="7"/>
        <v>-0.3069756198470544</v>
      </c>
    </row>
    <row r="82" spans="1:5">
      <c r="A82" s="14" t="s">
        <v>43</v>
      </c>
      <c r="B82" s="7">
        <v>1260965.4379999992</v>
      </c>
      <c r="C82" s="7">
        <v>936810.01199999952</v>
      </c>
      <c r="D82" s="7">
        <f t="shared" si="6"/>
        <v>-324155.42599999963</v>
      </c>
      <c r="E82" s="8">
        <f t="shared" si="7"/>
        <v>-0.25706923935531362</v>
      </c>
    </row>
    <row r="83" spans="1:5">
      <c r="A83" s="14" t="s">
        <v>44</v>
      </c>
      <c r="B83" s="7">
        <v>898729.14199999906</v>
      </c>
      <c r="C83" s="7">
        <v>651027.06799999916</v>
      </c>
      <c r="D83" s="7">
        <f t="shared" si="6"/>
        <v>-247702.07399999991</v>
      </c>
      <c r="E83" s="8">
        <f t="shared" si="7"/>
        <v>-0.27561371098835491</v>
      </c>
    </row>
    <row r="84" spans="1:5">
      <c r="A84" s="14" t="s">
        <v>45</v>
      </c>
      <c r="B84" s="7">
        <v>551065.10199999996</v>
      </c>
      <c r="C84" s="7">
        <v>402638.14600000047</v>
      </c>
      <c r="D84" s="7">
        <f t="shared" si="6"/>
        <v>-148426.95599999948</v>
      </c>
      <c r="E84" s="8">
        <f t="shared" si="7"/>
        <v>-0.26934559176639622</v>
      </c>
    </row>
    <row r="85" spans="1:5">
      <c r="A85" s="14" t="s">
        <v>46</v>
      </c>
      <c r="B85" s="7">
        <v>1027217.9669999994</v>
      </c>
      <c r="C85" s="7">
        <v>702666.86899999913</v>
      </c>
      <c r="D85" s="7">
        <f t="shared" si="6"/>
        <v>-324551.09800000023</v>
      </c>
      <c r="E85" s="8">
        <f t="shared" si="7"/>
        <v>-0.31595153942629628</v>
      </c>
    </row>
    <row r="86" spans="1:5">
      <c r="A86" s="14" t="s">
        <v>47</v>
      </c>
      <c r="B86" s="7">
        <v>1305913.0809999995</v>
      </c>
      <c r="C86" s="7">
        <v>984356.13399999961</v>
      </c>
      <c r="D86" s="7">
        <f t="shared" si="6"/>
        <v>-321556.94699999993</v>
      </c>
      <c r="E86" s="8">
        <f t="shared" si="7"/>
        <v>-0.24623150780737146</v>
      </c>
    </row>
    <row r="87" spans="1:5">
      <c r="A87" s="14" t="s">
        <v>48</v>
      </c>
      <c r="B87" s="7">
        <v>1277439.6349999988</v>
      </c>
      <c r="C87" s="7">
        <v>921998.978999999</v>
      </c>
      <c r="D87" s="7">
        <f t="shared" si="6"/>
        <v>-355440.65599999984</v>
      </c>
      <c r="E87" s="8">
        <f t="shared" si="7"/>
        <v>-0.27824458100519184</v>
      </c>
    </row>
    <row r="88" spans="1:5">
      <c r="A88" s="14" t="s">
        <v>49</v>
      </c>
      <c r="B88" s="7">
        <v>2762437.8699999982</v>
      </c>
      <c r="C88" s="7">
        <v>1877188.1609999982</v>
      </c>
      <c r="D88" s="7">
        <f t="shared" si="6"/>
        <v>-885249.70900000003</v>
      </c>
      <c r="E88" s="8">
        <f t="shared" si="7"/>
        <v>-0.32045959064411489</v>
      </c>
    </row>
    <row r="89" spans="1:5" ht="12.95">
      <c r="A89" s="9" t="s">
        <v>35</v>
      </c>
      <c r="B89" s="10">
        <v>12305399.403999992</v>
      </c>
      <c r="C89" s="10">
        <v>8768894.9569999948</v>
      </c>
      <c r="D89" s="11">
        <f t="shared" si="6"/>
        <v>-3536504.4469999969</v>
      </c>
      <c r="E89" s="12">
        <f t="shared" si="7"/>
        <v>-0.28739452746657057</v>
      </c>
    </row>
    <row r="93" spans="1:5" ht="12.95">
      <c r="A93" s="24" t="s">
        <v>50</v>
      </c>
      <c r="B93" s="24"/>
      <c r="C93" s="24"/>
      <c r="D93" s="24"/>
      <c r="E93" s="24"/>
    </row>
    <row r="94" spans="1:5" ht="12.95">
      <c r="A94" s="25" t="s">
        <v>2</v>
      </c>
      <c r="B94" s="24" t="s">
        <v>37</v>
      </c>
      <c r="C94" s="24"/>
      <c r="D94" s="24" t="s">
        <v>4</v>
      </c>
      <c r="E94" s="24"/>
    </row>
    <row r="95" spans="1:5" ht="12.95">
      <c r="A95" s="25"/>
      <c r="B95" s="1" t="s">
        <v>5</v>
      </c>
      <c r="C95" s="1" t="s">
        <v>6</v>
      </c>
      <c r="D95" s="1" t="s">
        <v>7</v>
      </c>
      <c r="E95" s="1" t="s">
        <v>8</v>
      </c>
    </row>
    <row r="96" spans="1:5" ht="12.95">
      <c r="A96" s="2" t="s">
        <v>10</v>
      </c>
      <c r="B96" s="3">
        <v>4172740.3949999996</v>
      </c>
      <c r="C96" s="3">
        <v>3090414.1449999996</v>
      </c>
      <c r="D96" s="4">
        <f>C96-B96</f>
        <v>-1082326.25</v>
      </c>
      <c r="E96" s="5">
        <f>D96/B96</f>
        <v>-0.25938020282711599</v>
      </c>
    </row>
    <row r="97" spans="1:5">
      <c r="A97" s="6" t="s">
        <v>51</v>
      </c>
      <c r="B97" s="7">
        <v>1511636.6889999998</v>
      </c>
      <c r="C97" s="7">
        <v>1089677.2289999998</v>
      </c>
      <c r="D97" s="7">
        <f t="shared" ref="D97:D122" si="8">C97-B97</f>
        <v>-421959.45999999996</v>
      </c>
      <c r="E97" s="8">
        <f t="shared" ref="E97:E122" si="9">D97/B97</f>
        <v>-0.27914079029078132</v>
      </c>
    </row>
    <row r="98" spans="1:5">
      <c r="A98" s="6" t="s">
        <v>52</v>
      </c>
      <c r="B98" s="7">
        <v>538698.86300000001</v>
      </c>
      <c r="C98" s="7">
        <v>413422.80599999998</v>
      </c>
      <c r="D98" s="7">
        <f t="shared" si="8"/>
        <v>-125276.05700000003</v>
      </c>
      <c r="E98" s="8">
        <f t="shared" si="9"/>
        <v>-0.23255303770707983</v>
      </c>
    </row>
    <row r="99" spans="1:5">
      <c r="A99" s="6" t="s">
        <v>53</v>
      </c>
      <c r="B99" s="7">
        <v>544131.78200000001</v>
      </c>
      <c r="C99" s="7">
        <v>412326.61</v>
      </c>
      <c r="D99" s="7">
        <f t="shared" si="8"/>
        <v>-131805.17200000002</v>
      </c>
      <c r="E99" s="8">
        <f t="shared" si="9"/>
        <v>-0.24223023973262423</v>
      </c>
    </row>
    <row r="100" spans="1:5">
      <c r="A100" s="6" t="s">
        <v>54</v>
      </c>
      <c r="B100" s="7">
        <v>430517.625</v>
      </c>
      <c r="C100" s="7">
        <v>309058.25</v>
      </c>
      <c r="D100" s="7">
        <f t="shared" si="8"/>
        <v>-121459.375</v>
      </c>
      <c r="E100" s="8">
        <f t="shared" si="9"/>
        <v>-0.2821240477669178</v>
      </c>
    </row>
    <row r="101" spans="1:5">
      <c r="A101" s="6" t="s">
        <v>55</v>
      </c>
      <c r="B101" s="7">
        <v>320106.5</v>
      </c>
      <c r="C101" s="7">
        <v>244233.75</v>
      </c>
      <c r="D101" s="7">
        <f t="shared" si="8"/>
        <v>-75872.75</v>
      </c>
      <c r="E101" s="8">
        <f t="shared" si="9"/>
        <v>-0.23702345937992511</v>
      </c>
    </row>
    <row r="102" spans="1:5">
      <c r="A102" s="6" t="s">
        <v>56</v>
      </c>
      <c r="B102" s="7">
        <v>306134.75</v>
      </c>
      <c r="C102" s="7">
        <v>233765.5</v>
      </c>
      <c r="D102" s="7">
        <f t="shared" si="8"/>
        <v>-72369.25</v>
      </c>
      <c r="E102" s="8">
        <f t="shared" si="9"/>
        <v>-0.23639671745857013</v>
      </c>
    </row>
    <row r="103" spans="1:5">
      <c r="A103" s="6" t="s">
        <v>57</v>
      </c>
      <c r="B103" s="7">
        <v>260698.12500000003</v>
      </c>
      <c r="C103" s="7">
        <v>191752.625</v>
      </c>
      <c r="D103" s="7">
        <f t="shared" si="8"/>
        <v>-68945.500000000029</v>
      </c>
      <c r="E103" s="8">
        <f t="shared" si="9"/>
        <v>-0.2644648863508321</v>
      </c>
    </row>
    <row r="104" spans="1:5">
      <c r="A104" s="6" t="s">
        <v>58</v>
      </c>
      <c r="B104" s="7">
        <v>93302.75</v>
      </c>
      <c r="C104" s="7">
        <v>63636.25</v>
      </c>
      <c r="D104" s="7">
        <f t="shared" si="8"/>
        <v>-29666.5</v>
      </c>
      <c r="E104" s="8">
        <f t="shared" si="9"/>
        <v>-0.31795954567255519</v>
      </c>
    </row>
    <row r="105" spans="1:5">
      <c r="A105" s="6" t="s">
        <v>59</v>
      </c>
      <c r="B105" s="7">
        <v>62691.75</v>
      </c>
      <c r="C105" s="7">
        <v>56285.125</v>
      </c>
      <c r="D105" s="7">
        <f t="shared" si="8"/>
        <v>-6406.625</v>
      </c>
      <c r="E105" s="8">
        <f t="shared" si="9"/>
        <v>-0.10219247349132861</v>
      </c>
    </row>
    <row r="106" spans="1:5">
      <c r="A106" s="6" t="s">
        <v>60</v>
      </c>
      <c r="B106" s="7">
        <v>27618</v>
      </c>
      <c r="C106" s="7">
        <v>23262.75</v>
      </c>
      <c r="D106" s="7">
        <f t="shared" si="8"/>
        <v>-4355.25</v>
      </c>
      <c r="E106" s="8">
        <f t="shared" si="9"/>
        <v>-0.15769606778188139</v>
      </c>
    </row>
    <row r="107" spans="1:5">
      <c r="A107" s="6" t="s">
        <v>61</v>
      </c>
      <c r="B107" s="7">
        <v>28252.375</v>
      </c>
      <c r="C107" s="7">
        <v>16807.75</v>
      </c>
      <c r="D107" s="7">
        <f t="shared" si="8"/>
        <v>-11444.625</v>
      </c>
      <c r="E107" s="8">
        <f t="shared" si="9"/>
        <v>-0.40508541317322883</v>
      </c>
    </row>
    <row r="108" spans="1:5">
      <c r="A108" s="6" t="s">
        <v>62</v>
      </c>
      <c r="B108" s="7">
        <v>22431.625</v>
      </c>
      <c r="C108" s="7">
        <v>16460</v>
      </c>
      <c r="D108" s="7">
        <f t="shared" si="8"/>
        <v>-5971.625</v>
      </c>
      <c r="E108" s="8">
        <f t="shared" si="9"/>
        <v>-0.26621455199968797</v>
      </c>
    </row>
    <row r="109" spans="1:5" ht="12.95">
      <c r="A109" s="2" t="s">
        <v>11</v>
      </c>
      <c r="B109" s="3">
        <v>3677342.1340000001</v>
      </c>
      <c r="C109" s="3">
        <v>2568830.415</v>
      </c>
      <c r="D109" s="4">
        <f t="shared" si="8"/>
        <v>-1108511.719</v>
      </c>
      <c r="E109" s="5">
        <f t="shared" si="9"/>
        <v>-0.30144372718298723</v>
      </c>
    </row>
    <row r="110" spans="1:5">
      <c r="A110" s="6" t="s">
        <v>61</v>
      </c>
      <c r="B110" s="7">
        <v>1118413.7960000001</v>
      </c>
      <c r="C110" s="7">
        <v>722090.74700000009</v>
      </c>
      <c r="D110" s="7">
        <f t="shared" si="8"/>
        <v>-396323.049</v>
      </c>
      <c r="E110" s="8">
        <f t="shared" si="9"/>
        <v>-0.35436173124602621</v>
      </c>
    </row>
    <row r="111" spans="1:5">
      <c r="A111" s="6" t="s">
        <v>53</v>
      </c>
      <c r="B111" s="7">
        <v>925571.16600000008</v>
      </c>
      <c r="C111" s="7">
        <v>625750.35599999991</v>
      </c>
      <c r="D111" s="7">
        <f t="shared" si="8"/>
        <v>-299820.81000000017</v>
      </c>
      <c r="E111" s="8">
        <f t="shared" si="9"/>
        <v>-0.32393058579787276</v>
      </c>
    </row>
    <row r="112" spans="1:5">
      <c r="A112" s="6" t="s">
        <v>51</v>
      </c>
      <c r="B112" s="7">
        <v>340209.61999999994</v>
      </c>
      <c r="C112" s="7">
        <v>257773.51200000005</v>
      </c>
      <c r="D112" s="7">
        <f t="shared" si="8"/>
        <v>-82436.107999999891</v>
      </c>
      <c r="E112" s="8">
        <f t="shared" si="9"/>
        <v>-0.24230975008878322</v>
      </c>
    </row>
    <row r="113" spans="1:5">
      <c r="A113" s="6" t="s">
        <v>55</v>
      </c>
      <c r="B113" s="7">
        <v>292452</v>
      </c>
      <c r="C113" s="7">
        <v>219181.375</v>
      </c>
      <c r="D113" s="7">
        <f t="shared" si="8"/>
        <v>-73270.625</v>
      </c>
      <c r="E113" s="8">
        <f t="shared" si="9"/>
        <v>-0.25053897733645181</v>
      </c>
    </row>
    <row r="114" spans="1:5">
      <c r="A114" s="6" t="s">
        <v>57</v>
      </c>
      <c r="B114" s="7">
        <v>180532.5</v>
      </c>
      <c r="C114" s="7">
        <v>136024.75</v>
      </c>
      <c r="D114" s="7">
        <f t="shared" si="8"/>
        <v>-44507.75</v>
      </c>
      <c r="E114" s="8">
        <f t="shared" si="9"/>
        <v>-0.2465359422818606</v>
      </c>
    </row>
    <row r="115" spans="1:5">
      <c r="A115" s="6" t="s">
        <v>56</v>
      </c>
      <c r="B115" s="7">
        <v>194524.75</v>
      </c>
      <c r="C115" s="7">
        <v>130833.5</v>
      </c>
      <c r="D115" s="7">
        <f t="shared" si="8"/>
        <v>-63691.25</v>
      </c>
      <c r="E115" s="8">
        <f t="shared" si="9"/>
        <v>-0.32741977563266372</v>
      </c>
    </row>
    <row r="116" spans="1:5">
      <c r="A116" s="6" t="s">
        <v>63</v>
      </c>
      <c r="B116" s="7">
        <v>136556.12299999999</v>
      </c>
      <c r="C116" s="7">
        <v>89422</v>
      </c>
      <c r="D116" s="7">
        <f t="shared" si="8"/>
        <v>-47134.122999999992</v>
      </c>
      <c r="E116" s="8">
        <f t="shared" si="9"/>
        <v>-0.34516301403782529</v>
      </c>
    </row>
    <row r="117" spans="1:5">
      <c r="A117" s="6" t="s">
        <v>64</v>
      </c>
      <c r="B117" s="7">
        <v>124933.125</v>
      </c>
      <c r="C117" s="7">
        <v>82480.625</v>
      </c>
      <c r="D117" s="7">
        <f t="shared" si="8"/>
        <v>-42452.5</v>
      </c>
      <c r="E117" s="8">
        <f t="shared" si="9"/>
        <v>-0.33980179395976845</v>
      </c>
    </row>
    <row r="118" spans="1:5">
      <c r="A118" s="6" t="s">
        <v>59</v>
      </c>
      <c r="B118" s="7">
        <v>90781.375</v>
      </c>
      <c r="C118" s="7">
        <v>71420</v>
      </c>
      <c r="D118" s="7">
        <f t="shared" si="8"/>
        <v>-19361.375</v>
      </c>
      <c r="E118" s="8">
        <f t="shared" si="9"/>
        <v>-0.21327474936351207</v>
      </c>
    </row>
    <row r="119" spans="1:5">
      <c r="A119" s="6" t="s">
        <v>62</v>
      </c>
      <c r="B119" s="7">
        <v>106021.625</v>
      </c>
      <c r="C119" s="7">
        <v>70181.25</v>
      </c>
      <c r="D119" s="7">
        <f t="shared" si="8"/>
        <v>-35840.375</v>
      </c>
      <c r="E119" s="8">
        <f t="shared" si="9"/>
        <v>-0.33804778034669813</v>
      </c>
    </row>
    <row r="120" spans="1:5">
      <c r="A120" s="6" t="s">
        <v>52</v>
      </c>
      <c r="B120" s="7">
        <v>58828.679000000004</v>
      </c>
      <c r="C120" s="7">
        <v>54053.875</v>
      </c>
      <c r="D120" s="7">
        <f t="shared" si="8"/>
        <v>-4774.8040000000037</v>
      </c>
      <c r="E120" s="8">
        <f t="shared" si="9"/>
        <v>-8.1164562610695434E-2</v>
      </c>
    </row>
    <row r="121" spans="1:5">
      <c r="A121" s="6" t="s">
        <v>65</v>
      </c>
      <c r="B121" s="7">
        <v>14145.75</v>
      </c>
      <c r="C121" s="7">
        <v>43877.25</v>
      </c>
      <c r="D121" s="7">
        <f t="shared" si="8"/>
        <v>29731.5</v>
      </c>
      <c r="E121" s="8">
        <f t="shared" si="9"/>
        <v>2.1017973596309845</v>
      </c>
    </row>
    <row r="122" spans="1:5">
      <c r="A122" s="6" t="s">
        <v>54</v>
      </c>
      <c r="B122" s="7">
        <v>53897.5</v>
      </c>
      <c r="C122" s="7">
        <v>33892</v>
      </c>
      <c r="D122" s="7">
        <f t="shared" si="8"/>
        <v>-20005.5</v>
      </c>
      <c r="E122" s="8">
        <f t="shared" si="9"/>
        <v>-0.37117677072220417</v>
      </c>
    </row>
    <row r="123" spans="1:5">
      <c r="A123" s="6" t="s">
        <v>58</v>
      </c>
      <c r="B123" s="7">
        <v>27225</v>
      </c>
      <c r="C123" s="7">
        <v>20522.25</v>
      </c>
      <c r="D123" s="7">
        <f t="shared" ref="D123:D134" si="10">C123-B123</f>
        <v>-6702.75</v>
      </c>
      <c r="E123" s="8">
        <f t="shared" ref="E123:E134" si="11">D123/B123</f>
        <v>-0.24619834710743801</v>
      </c>
    </row>
    <row r="124" spans="1:5" ht="12.95">
      <c r="A124" s="2" t="s">
        <v>13</v>
      </c>
      <c r="B124" s="3">
        <v>1077146.014</v>
      </c>
      <c r="C124" s="3">
        <v>700717.34499999997</v>
      </c>
      <c r="D124" s="4">
        <f t="shared" si="10"/>
        <v>-376428.66899999999</v>
      </c>
      <c r="E124" s="5">
        <f t="shared" si="11"/>
        <v>-0.34946856239306479</v>
      </c>
    </row>
    <row r="125" spans="1:5">
      <c r="A125" s="6" t="s">
        <v>53</v>
      </c>
      <c r="B125" s="7">
        <v>593192.67999999993</v>
      </c>
      <c r="C125" s="7">
        <v>384797.73300000001</v>
      </c>
      <c r="D125" s="7">
        <f t="shared" si="10"/>
        <v>-208394.94699999993</v>
      </c>
      <c r="E125" s="8">
        <f t="shared" si="11"/>
        <v>-0.35131071914103856</v>
      </c>
    </row>
    <row r="126" spans="1:5">
      <c r="A126" s="6" t="s">
        <v>51</v>
      </c>
      <c r="B126" s="7">
        <v>186475.584</v>
      </c>
      <c r="C126" s="7">
        <v>122017.48700000002</v>
      </c>
      <c r="D126" s="7">
        <f t="shared" si="10"/>
        <v>-64458.09699999998</v>
      </c>
      <c r="E126" s="8">
        <f t="shared" si="11"/>
        <v>-0.34566507645311884</v>
      </c>
    </row>
    <row r="127" spans="1:5">
      <c r="A127" s="6" t="s">
        <v>61</v>
      </c>
      <c r="B127" s="7">
        <v>63881.5</v>
      </c>
      <c r="C127" s="7">
        <v>40225</v>
      </c>
      <c r="D127" s="7">
        <f t="shared" si="10"/>
        <v>-23656.5</v>
      </c>
      <c r="E127" s="8">
        <f t="shared" si="11"/>
        <v>-0.37031848031120118</v>
      </c>
    </row>
    <row r="128" spans="1:5">
      <c r="A128" s="6" t="s">
        <v>54</v>
      </c>
      <c r="B128" s="7">
        <v>71934.375</v>
      </c>
      <c r="C128" s="7">
        <v>36522.375</v>
      </c>
      <c r="D128" s="7">
        <f t="shared" si="10"/>
        <v>-35412</v>
      </c>
      <c r="E128" s="8">
        <f t="shared" si="11"/>
        <v>-0.49228202789000391</v>
      </c>
    </row>
    <row r="129" spans="1:5">
      <c r="A129" s="6" t="s">
        <v>55</v>
      </c>
      <c r="B129" s="7">
        <v>40691</v>
      </c>
      <c r="C129" s="7">
        <v>36329.5</v>
      </c>
      <c r="D129" s="7">
        <f t="shared" si="10"/>
        <v>-4361.5</v>
      </c>
      <c r="E129" s="8">
        <f t="shared" si="11"/>
        <v>-0.10718586419601386</v>
      </c>
    </row>
    <row r="130" spans="1:5">
      <c r="A130" s="6" t="s">
        <v>52</v>
      </c>
      <c r="B130" s="7">
        <v>43092.75</v>
      </c>
      <c r="C130" s="7">
        <v>25904.5</v>
      </c>
      <c r="D130" s="7">
        <f t="shared" si="10"/>
        <v>-17188.25</v>
      </c>
      <c r="E130" s="8">
        <f t="shared" si="11"/>
        <v>-0.39886639864014251</v>
      </c>
    </row>
    <row r="131" spans="1:5">
      <c r="A131" s="6" t="s">
        <v>63</v>
      </c>
      <c r="B131" s="7">
        <v>35356.5</v>
      </c>
      <c r="C131" s="7">
        <v>17005.5</v>
      </c>
      <c r="D131" s="7">
        <f t="shared" si="10"/>
        <v>-18351</v>
      </c>
      <c r="E131" s="8">
        <f t="shared" si="11"/>
        <v>-0.51902761868397607</v>
      </c>
    </row>
    <row r="132" spans="1:5">
      <c r="A132" s="6" t="s">
        <v>57</v>
      </c>
      <c r="B132" s="7">
        <v>17595.375</v>
      </c>
      <c r="C132" s="7">
        <v>10849.125</v>
      </c>
      <c r="D132" s="7">
        <f t="shared" si="10"/>
        <v>-6746.25</v>
      </c>
      <c r="E132" s="8">
        <f t="shared" si="11"/>
        <v>-0.38341041324779951</v>
      </c>
    </row>
    <row r="133" spans="1:5" ht="12.95">
      <c r="A133" s="2" t="s">
        <v>12</v>
      </c>
      <c r="B133" s="3">
        <v>904185.19999999984</v>
      </c>
      <c r="C133" s="3">
        <v>602823.30000000005</v>
      </c>
      <c r="D133" s="4">
        <f t="shared" si="10"/>
        <v>-301361.89999999979</v>
      </c>
      <c r="E133" s="5">
        <f t="shared" si="11"/>
        <v>-0.33329665205756503</v>
      </c>
    </row>
    <row r="134" spans="1:5">
      <c r="A134" s="6" t="s">
        <v>51</v>
      </c>
      <c r="B134" s="7">
        <v>407074.17499999999</v>
      </c>
      <c r="C134" s="7">
        <v>248667.4</v>
      </c>
      <c r="D134" s="7">
        <f t="shared" si="10"/>
        <v>-158406.77499999999</v>
      </c>
      <c r="E134" s="8">
        <f t="shared" si="11"/>
        <v>-0.3891349162594262</v>
      </c>
    </row>
    <row r="135" spans="1:5">
      <c r="A135" s="6" t="s">
        <v>53</v>
      </c>
      <c r="B135" s="7">
        <v>301550.25</v>
      </c>
      <c r="C135" s="7">
        <v>214110.97499999998</v>
      </c>
      <c r="D135" s="7">
        <f t="shared" ref="D135:D143" si="12">C135-B135</f>
        <v>-87439.275000000023</v>
      </c>
      <c r="E135" s="8">
        <f t="shared" ref="E135:E143" si="13">D135/B135</f>
        <v>-0.28996585146256726</v>
      </c>
    </row>
    <row r="136" spans="1:5">
      <c r="A136" s="6" t="s">
        <v>52</v>
      </c>
      <c r="B136" s="7">
        <v>151932.94999999998</v>
      </c>
      <c r="C136" s="7">
        <v>102470.04999999999</v>
      </c>
      <c r="D136" s="7">
        <f t="shared" si="12"/>
        <v>-49462.899999999994</v>
      </c>
      <c r="E136" s="8">
        <f t="shared" si="13"/>
        <v>-0.32555742516682523</v>
      </c>
    </row>
    <row r="137" spans="1:5">
      <c r="A137" s="6" t="s">
        <v>56</v>
      </c>
      <c r="B137" s="7">
        <v>20176.850000000002</v>
      </c>
      <c r="C137" s="7">
        <v>20239.550000000003</v>
      </c>
      <c r="D137" s="7">
        <f t="shared" si="12"/>
        <v>62.700000000000728</v>
      </c>
      <c r="E137" s="8">
        <f t="shared" si="13"/>
        <v>3.1075217390227274E-3</v>
      </c>
    </row>
    <row r="138" spans="1:5" ht="12.95">
      <c r="A138" s="2" t="s">
        <v>14</v>
      </c>
      <c r="B138" s="3">
        <v>154364.44999999992</v>
      </c>
      <c r="C138" s="3">
        <v>103035.50000000003</v>
      </c>
      <c r="D138" s="4">
        <f t="shared" si="12"/>
        <v>-51328.949999999895</v>
      </c>
      <c r="E138" s="5">
        <f t="shared" si="13"/>
        <v>-0.33251794697548509</v>
      </c>
    </row>
    <row r="139" spans="1:5" ht="12.95">
      <c r="A139" s="2" t="s">
        <v>15</v>
      </c>
      <c r="B139" s="3">
        <v>94895.256000000038</v>
      </c>
      <c r="C139" s="3">
        <v>71844.917000000001</v>
      </c>
      <c r="D139" s="4">
        <f t="shared" si="12"/>
        <v>-23050.339000000036</v>
      </c>
      <c r="E139" s="5">
        <f t="shared" si="13"/>
        <v>-0.24290296450646623</v>
      </c>
    </row>
    <row r="140" spans="1:5" ht="12.95">
      <c r="A140" s="2" t="s">
        <v>16</v>
      </c>
      <c r="B140" s="3">
        <v>57315.375000000022</v>
      </c>
      <c r="C140" s="3">
        <v>40958.455000000002</v>
      </c>
      <c r="D140" s="4">
        <f t="shared" si="12"/>
        <v>-16356.92000000002</v>
      </c>
      <c r="E140" s="5">
        <f t="shared" si="13"/>
        <v>-0.28538450633883167</v>
      </c>
    </row>
    <row r="141" spans="1:5">
      <c r="A141" s="6" t="s">
        <v>66</v>
      </c>
      <c r="B141" s="7">
        <v>46321.930000000015</v>
      </c>
      <c r="C141" s="7">
        <v>34130.22</v>
      </c>
      <c r="D141" s="7">
        <f t="shared" si="12"/>
        <v>-12191.710000000014</v>
      </c>
      <c r="E141" s="8">
        <f t="shared" si="13"/>
        <v>-0.26319520797168877</v>
      </c>
    </row>
    <row r="142" spans="1:5" ht="12.95">
      <c r="A142" s="2" t="s">
        <v>17</v>
      </c>
      <c r="B142" s="3">
        <v>2011.915</v>
      </c>
      <c r="C142" s="3">
        <v>1785.1199999999997</v>
      </c>
      <c r="D142" s="4">
        <f t="shared" si="12"/>
        <v>-226.7950000000003</v>
      </c>
      <c r="E142" s="5">
        <f t="shared" si="13"/>
        <v>-0.11272593524080307</v>
      </c>
    </row>
    <row r="143" spans="1:5" ht="12.95">
      <c r="A143" s="9" t="s">
        <v>35</v>
      </c>
      <c r="B143" s="10">
        <v>10140039.739</v>
      </c>
      <c r="C143" s="10">
        <v>7180409.1969999978</v>
      </c>
      <c r="D143" s="11">
        <f t="shared" si="12"/>
        <v>-2959630.5420000022</v>
      </c>
      <c r="E143" s="12">
        <f t="shared" si="13"/>
        <v>-0.29187563541953909</v>
      </c>
    </row>
  </sheetData>
  <mergeCells count="17">
    <mergeCell ref="A93:E93"/>
    <mergeCell ref="A94:A95"/>
    <mergeCell ref="B94:C94"/>
    <mergeCell ref="D94:E94"/>
    <mergeCell ref="A1:E6"/>
    <mergeCell ref="A75:E75"/>
    <mergeCell ref="A76:A77"/>
    <mergeCell ref="B76:C76"/>
    <mergeCell ref="D76:E76"/>
    <mergeCell ref="A43:E43"/>
    <mergeCell ref="A44:A45"/>
    <mergeCell ref="B44:C44"/>
    <mergeCell ref="D44:E44"/>
    <mergeCell ref="A10:E10"/>
    <mergeCell ref="A11:A12"/>
    <mergeCell ref="B11:C11"/>
    <mergeCell ref="D11:E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A03D9-9879-4B1A-9F30-41C3CDB5951F}">
  <dimension ref="A1:E242"/>
  <sheetViews>
    <sheetView workbookViewId="0">
      <selection activeCell="A5" sqref="A5"/>
    </sheetView>
  </sheetViews>
  <sheetFormatPr defaultColWidth="11.42578125" defaultRowHeight="12.6"/>
  <cols>
    <col min="1" max="1" width="24" customWidth="1"/>
    <col min="2" max="2" width="13.7109375" customWidth="1"/>
    <col min="3" max="3" width="16.140625" customWidth="1"/>
  </cols>
  <sheetData>
    <row r="1" spans="1:5">
      <c r="A1" s="15" t="s">
        <v>67</v>
      </c>
      <c r="B1" s="16"/>
      <c r="C1" s="16"/>
      <c r="D1" s="16"/>
      <c r="E1" s="17"/>
    </row>
    <row r="2" spans="1:5">
      <c r="A2" s="18"/>
      <c r="B2" s="19"/>
      <c r="C2" s="19"/>
      <c r="D2" s="19"/>
      <c r="E2" s="20"/>
    </row>
    <row r="3" spans="1:5">
      <c r="A3" s="18"/>
      <c r="B3" s="19"/>
      <c r="C3" s="19"/>
      <c r="D3" s="19"/>
      <c r="E3" s="20"/>
    </row>
    <row r="4" spans="1:5" ht="12.95" thickBot="1">
      <c r="A4" s="21"/>
      <c r="B4" s="22"/>
      <c r="C4" s="22"/>
      <c r="D4" s="22"/>
      <c r="E4" s="23"/>
    </row>
    <row r="8" spans="1:5" ht="12.95">
      <c r="A8" s="24" t="s">
        <v>68</v>
      </c>
      <c r="B8" s="24"/>
      <c r="C8" s="24"/>
      <c r="D8" s="24"/>
      <c r="E8" s="24"/>
    </row>
    <row r="9" spans="1:5" ht="12.95">
      <c r="A9" s="25" t="s">
        <v>69</v>
      </c>
      <c r="B9" s="24" t="s">
        <v>37</v>
      </c>
      <c r="C9" s="24"/>
      <c r="D9" s="24" t="s">
        <v>4</v>
      </c>
      <c r="E9" s="24"/>
    </row>
    <row r="10" spans="1:5" ht="12.95">
      <c r="A10" s="25"/>
      <c r="B10" s="1" t="s">
        <v>5</v>
      </c>
      <c r="C10" s="1" t="s">
        <v>6</v>
      </c>
      <c r="D10" s="1" t="s">
        <v>7</v>
      </c>
      <c r="E10" s="1" t="s">
        <v>8</v>
      </c>
    </row>
    <row r="11" spans="1:5">
      <c r="A11" s="14" t="s">
        <v>70</v>
      </c>
      <c r="B11" s="7">
        <v>39638.403000000006</v>
      </c>
      <c r="C11" s="7">
        <v>16467.8</v>
      </c>
      <c r="D11" s="7">
        <v>-23170.603000000006</v>
      </c>
      <c r="E11" s="8">
        <v>-0.58454935734923541</v>
      </c>
    </row>
    <row r="12" spans="1:5">
      <c r="A12" s="14" t="s">
        <v>71</v>
      </c>
      <c r="B12" s="7">
        <v>29271.789999999997</v>
      </c>
      <c r="C12" s="7">
        <v>13428.445999999998</v>
      </c>
      <c r="D12" s="7">
        <v>-15843.343999999999</v>
      </c>
      <c r="E12" s="8">
        <v>-0.54124957851911348</v>
      </c>
    </row>
    <row r="13" spans="1:5">
      <c r="A13" s="14" t="s">
        <v>72</v>
      </c>
      <c r="B13" s="7">
        <v>62448.290999999997</v>
      </c>
      <c r="C13" s="7">
        <v>29077.322</v>
      </c>
      <c r="D13" s="7">
        <v>-33370.968999999997</v>
      </c>
      <c r="E13" s="8">
        <v>-0.53437761811608264</v>
      </c>
    </row>
    <row r="14" spans="1:5">
      <c r="A14" s="14" t="s">
        <v>73</v>
      </c>
      <c r="B14" s="7">
        <v>33244.882999999994</v>
      </c>
      <c r="C14" s="7">
        <v>17086.514999999999</v>
      </c>
      <c r="D14" s="7">
        <v>-16158.367999999995</v>
      </c>
      <c r="E14" s="8">
        <v>-0.48604075400114954</v>
      </c>
    </row>
    <row r="15" spans="1:5">
      <c r="A15" s="14" t="s">
        <v>74</v>
      </c>
      <c r="B15" s="7">
        <v>112103.93499999998</v>
      </c>
      <c r="C15" s="7">
        <v>59060.477999999996</v>
      </c>
      <c r="D15" s="7">
        <v>-53043.456999999988</v>
      </c>
      <c r="E15" s="8">
        <v>-0.47316320341475965</v>
      </c>
    </row>
    <row r="16" spans="1:5">
      <c r="A16" s="14" t="s">
        <v>75</v>
      </c>
      <c r="B16" s="7">
        <v>26462.093000000001</v>
      </c>
      <c r="C16" s="7">
        <v>14550.749</v>
      </c>
      <c r="D16" s="7">
        <v>-11911.344000000001</v>
      </c>
      <c r="E16" s="8">
        <v>-0.45012856692779368</v>
      </c>
    </row>
    <row r="17" spans="1:5">
      <c r="A17" s="14" t="s">
        <v>76</v>
      </c>
      <c r="B17" s="7">
        <v>37976.444999999992</v>
      </c>
      <c r="C17" s="7">
        <v>21142.539000000001</v>
      </c>
      <c r="D17" s="7">
        <v>-16833.905999999992</v>
      </c>
      <c r="E17" s="8">
        <v>-0.44327229681451213</v>
      </c>
    </row>
    <row r="18" spans="1:5">
      <c r="A18" s="14" t="s">
        <v>77</v>
      </c>
      <c r="B18" s="7">
        <v>27848.697</v>
      </c>
      <c r="C18" s="7">
        <v>15833.027000000002</v>
      </c>
      <c r="D18" s="7">
        <v>-12015.669999999998</v>
      </c>
      <c r="E18" s="8">
        <v>-0.4314625563989582</v>
      </c>
    </row>
    <row r="19" spans="1:5">
      <c r="A19" s="14" t="s">
        <v>78</v>
      </c>
      <c r="B19" s="7">
        <v>193849.212</v>
      </c>
      <c r="C19" s="7">
        <v>112591.81200000001</v>
      </c>
      <c r="D19" s="7">
        <v>-81257.399999999994</v>
      </c>
      <c r="E19" s="8">
        <v>-0.41917838696192378</v>
      </c>
    </row>
    <row r="20" spans="1:5">
      <c r="A20" s="14" t="s">
        <v>79</v>
      </c>
      <c r="B20" s="7">
        <v>12894.680999999999</v>
      </c>
      <c r="C20" s="7">
        <v>7505.5650000000005</v>
      </c>
      <c r="D20" s="7">
        <v>-5389.1159999999982</v>
      </c>
      <c r="E20" s="8">
        <v>-0.4179332548048299</v>
      </c>
    </row>
    <row r="21" spans="1:5">
      <c r="A21" s="14" t="s">
        <v>80</v>
      </c>
      <c r="B21" s="7">
        <v>24505.702000000001</v>
      </c>
      <c r="C21" s="7">
        <v>14383.594000000001</v>
      </c>
      <c r="D21" s="7">
        <v>-10122.108</v>
      </c>
      <c r="E21" s="8">
        <v>-0.41305113397690058</v>
      </c>
    </row>
    <row r="22" spans="1:5">
      <c r="A22" s="14" t="s">
        <v>81</v>
      </c>
      <c r="B22" s="7">
        <v>8624.1280000000006</v>
      </c>
      <c r="C22" s="7">
        <v>5084.7030000000004</v>
      </c>
      <c r="D22" s="7">
        <v>-3539.4250000000002</v>
      </c>
      <c r="E22" s="8">
        <v>-0.41040960894829021</v>
      </c>
    </row>
    <row r="23" spans="1:5">
      <c r="A23" s="14" t="s">
        <v>82</v>
      </c>
      <c r="B23" s="7">
        <v>19754.424999999999</v>
      </c>
      <c r="C23" s="7">
        <v>11898.582999999999</v>
      </c>
      <c r="D23" s="7">
        <v>-7855.8420000000006</v>
      </c>
      <c r="E23" s="8">
        <v>-0.39767505255151697</v>
      </c>
    </row>
    <row r="24" spans="1:5">
      <c r="A24" s="14" t="s">
        <v>83</v>
      </c>
      <c r="B24" s="7">
        <v>15363.87</v>
      </c>
      <c r="C24" s="7">
        <v>9290.6899999999987</v>
      </c>
      <c r="D24" s="7">
        <v>-6073.1800000000021</v>
      </c>
      <c r="E24" s="8">
        <v>-0.39528972843430737</v>
      </c>
    </row>
    <row r="25" spans="1:5">
      <c r="A25" s="14" t="s">
        <v>84</v>
      </c>
      <c r="B25" s="7">
        <v>27286.990999999998</v>
      </c>
      <c r="C25" s="7">
        <v>16547.967000000001</v>
      </c>
      <c r="D25" s="7">
        <v>-10739.023999999998</v>
      </c>
      <c r="E25" s="8">
        <v>-0.39355838098821516</v>
      </c>
    </row>
    <row r="26" spans="1:5">
      <c r="A26" s="14" t="s">
        <v>85</v>
      </c>
      <c r="B26" s="7">
        <v>9410.5040000000008</v>
      </c>
      <c r="C26" s="7">
        <v>5721.7099999999991</v>
      </c>
      <c r="D26" s="7">
        <v>-3688.7940000000017</v>
      </c>
      <c r="E26" s="8">
        <v>-0.39198686914112157</v>
      </c>
    </row>
    <row r="27" spans="1:5">
      <c r="A27" s="14" t="s">
        <v>86</v>
      </c>
      <c r="B27" s="7">
        <v>42931.296000000002</v>
      </c>
      <c r="C27" s="7">
        <v>26268.967000000001</v>
      </c>
      <c r="D27" s="7">
        <v>-16662.329000000002</v>
      </c>
      <c r="E27" s="8">
        <v>-0.38811614259210814</v>
      </c>
    </row>
    <row r="28" spans="1:5">
      <c r="A28" s="14" t="s">
        <v>87</v>
      </c>
      <c r="B28" s="7">
        <v>21052.576000000001</v>
      </c>
      <c r="C28" s="7">
        <v>12941.855999999998</v>
      </c>
      <c r="D28" s="7">
        <v>-8110.720000000003</v>
      </c>
      <c r="E28" s="8">
        <v>-0.38526021708697322</v>
      </c>
    </row>
    <row r="29" spans="1:5">
      <c r="A29" s="14" t="s">
        <v>88</v>
      </c>
      <c r="B29" s="7">
        <v>35947.589</v>
      </c>
      <c r="C29" s="7">
        <v>22104.313000000002</v>
      </c>
      <c r="D29" s="7">
        <v>-13843.275999999998</v>
      </c>
      <c r="E29" s="8">
        <v>-0.38509609086717883</v>
      </c>
    </row>
    <row r="30" spans="1:5">
      <c r="A30" s="14" t="s">
        <v>89</v>
      </c>
      <c r="B30" s="7">
        <v>37910.735999999997</v>
      </c>
      <c r="C30" s="7">
        <v>23323.396999999997</v>
      </c>
      <c r="D30" s="7">
        <v>-14587.339</v>
      </c>
      <c r="E30" s="8">
        <v>-0.38478121342724658</v>
      </c>
    </row>
    <row r="31" spans="1:5">
      <c r="A31" s="14" t="s">
        <v>90</v>
      </c>
      <c r="B31" s="7">
        <v>41879.865999999995</v>
      </c>
      <c r="C31" s="7">
        <v>25814.127</v>
      </c>
      <c r="D31" s="7">
        <v>-16065.738999999994</v>
      </c>
      <c r="E31" s="8">
        <v>-0.38361486161393155</v>
      </c>
    </row>
    <row r="32" spans="1:5">
      <c r="A32" s="14" t="s">
        <v>91</v>
      </c>
      <c r="B32" s="7">
        <v>27436.769</v>
      </c>
      <c r="C32" s="7">
        <v>17057.407999999999</v>
      </c>
      <c r="D32" s="7">
        <v>-10379.361000000001</v>
      </c>
      <c r="E32" s="8">
        <v>-0.37830114034199874</v>
      </c>
    </row>
    <row r="33" spans="1:5">
      <c r="A33" s="14" t="s">
        <v>92</v>
      </c>
      <c r="B33" s="7">
        <v>10402.48</v>
      </c>
      <c r="C33" s="7">
        <v>6518.1580000000004</v>
      </c>
      <c r="D33" s="7">
        <v>-3884.3219999999992</v>
      </c>
      <c r="E33" s="8">
        <v>-0.37340345763702498</v>
      </c>
    </row>
    <row r="34" spans="1:5">
      <c r="A34" s="14" t="s">
        <v>93</v>
      </c>
      <c r="B34" s="7">
        <v>11294.687</v>
      </c>
      <c r="C34" s="7">
        <v>7122.3829999999998</v>
      </c>
      <c r="D34" s="7">
        <v>-4172.3040000000001</v>
      </c>
      <c r="E34" s="8">
        <v>-0.36940412779920329</v>
      </c>
    </row>
    <row r="35" spans="1:5">
      <c r="A35" s="14" t="s">
        <v>94</v>
      </c>
      <c r="B35" s="7">
        <v>11213.637000000001</v>
      </c>
      <c r="C35" s="7">
        <v>7112.6109999999999</v>
      </c>
      <c r="D35" s="7">
        <v>-4101.0260000000007</v>
      </c>
      <c r="E35" s="8">
        <v>-0.36571774171038357</v>
      </c>
    </row>
    <row r="36" spans="1:5">
      <c r="A36" s="14" t="s">
        <v>95</v>
      </c>
      <c r="B36" s="7">
        <v>58163.15</v>
      </c>
      <c r="C36" s="7">
        <v>37032.780999999995</v>
      </c>
      <c r="D36" s="7">
        <v>-21130.369000000006</v>
      </c>
      <c r="E36" s="8">
        <v>-0.36329478372474677</v>
      </c>
    </row>
    <row r="37" spans="1:5">
      <c r="A37" s="14" t="s">
        <v>96</v>
      </c>
      <c r="B37" s="7">
        <v>8381.2150000000001</v>
      </c>
      <c r="C37" s="7">
        <v>5337.07</v>
      </c>
      <c r="D37" s="7">
        <v>-3044.1450000000004</v>
      </c>
      <c r="E37" s="8">
        <v>-0.36321046530843087</v>
      </c>
    </row>
    <row r="38" spans="1:5">
      <c r="A38" s="14" t="s">
        <v>97</v>
      </c>
      <c r="B38" s="7">
        <v>73175.12000000001</v>
      </c>
      <c r="C38" s="7">
        <v>46703.269</v>
      </c>
      <c r="D38" s="7">
        <v>-26471.85100000001</v>
      </c>
      <c r="E38" s="8">
        <v>-0.36176026769754538</v>
      </c>
    </row>
    <row r="39" spans="1:5">
      <c r="A39" s="14" t="s">
        <v>98</v>
      </c>
      <c r="B39" s="7">
        <v>27818.155000000002</v>
      </c>
      <c r="C39" s="7">
        <v>17776.764999999999</v>
      </c>
      <c r="D39" s="7">
        <v>-10041.390000000003</v>
      </c>
      <c r="E39" s="8">
        <v>-0.36096534798946955</v>
      </c>
    </row>
    <row r="40" spans="1:5">
      <c r="A40" s="14" t="s">
        <v>99</v>
      </c>
      <c r="B40" s="7">
        <v>114080.94500000001</v>
      </c>
      <c r="C40" s="7">
        <v>73156.857000000004</v>
      </c>
      <c r="D40" s="7">
        <v>-40924.088000000003</v>
      </c>
      <c r="E40" s="8">
        <v>-0.35872851509075421</v>
      </c>
    </row>
    <row r="41" spans="1:5">
      <c r="A41" s="14" t="s">
        <v>100</v>
      </c>
      <c r="B41" s="7">
        <v>28723.643000000004</v>
      </c>
      <c r="C41" s="7">
        <v>18433.808000000001</v>
      </c>
      <c r="D41" s="7">
        <v>-10289.835000000003</v>
      </c>
      <c r="E41" s="8">
        <v>-0.35823572239774742</v>
      </c>
    </row>
    <row r="42" spans="1:5">
      <c r="A42" s="14" t="s">
        <v>101</v>
      </c>
      <c r="B42" s="7">
        <v>76359.782999999996</v>
      </c>
      <c r="C42" s="7">
        <v>49043.671000000002</v>
      </c>
      <c r="D42" s="7">
        <v>-27316.111999999994</v>
      </c>
      <c r="E42" s="8">
        <v>-0.35772904173915732</v>
      </c>
    </row>
    <row r="43" spans="1:5">
      <c r="A43" s="14" t="s">
        <v>102</v>
      </c>
      <c r="B43" s="7">
        <v>55181.025999999998</v>
      </c>
      <c r="C43" s="7">
        <v>35555.012000000002</v>
      </c>
      <c r="D43" s="7">
        <v>-19626.013999999996</v>
      </c>
      <c r="E43" s="8">
        <v>-0.35566598562339158</v>
      </c>
    </row>
    <row r="44" spans="1:5">
      <c r="A44" s="14" t="s">
        <v>103</v>
      </c>
      <c r="B44" s="7">
        <v>10620.986999999999</v>
      </c>
      <c r="C44" s="7">
        <v>6867.6750000000002</v>
      </c>
      <c r="D44" s="7">
        <v>-3753.311999999999</v>
      </c>
      <c r="E44" s="8">
        <v>-0.35338636606936807</v>
      </c>
    </row>
    <row r="45" spans="1:5">
      <c r="A45" s="14" t="s">
        <v>104</v>
      </c>
      <c r="B45" s="7">
        <v>15562.433000000001</v>
      </c>
      <c r="C45" s="7">
        <v>10106.469000000001</v>
      </c>
      <c r="D45" s="7">
        <v>-5455.9639999999999</v>
      </c>
      <c r="E45" s="8">
        <v>-0.35058554147670867</v>
      </c>
    </row>
    <row r="46" spans="1:5">
      <c r="A46" s="14" t="s">
        <v>105</v>
      </c>
      <c r="B46" s="7">
        <v>18878.917000000001</v>
      </c>
      <c r="C46" s="7">
        <v>12271.053</v>
      </c>
      <c r="D46" s="7">
        <v>-6607.8640000000014</v>
      </c>
      <c r="E46" s="8">
        <v>-0.35001287414950766</v>
      </c>
    </row>
    <row r="47" spans="1:5">
      <c r="A47" s="14" t="s">
        <v>106</v>
      </c>
      <c r="B47" s="7">
        <v>1677.5650000000001</v>
      </c>
      <c r="C47" s="7">
        <v>1091.3399999999999</v>
      </c>
      <c r="D47" s="7">
        <v>-586.22500000000014</v>
      </c>
      <c r="E47" s="8">
        <v>-0.34944994679788866</v>
      </c>
    </row>
    <row r="48" spans="1:5">
      <c r="A48" s="14" t="s">
        <v>107</v>
      </c>
      <c r="B48" s="7">
        <v>68418.680999999997</v>
      </c>
      <c r="C48" s="7">
        <v>44528.831000000006</v>
      </c>
      <c r="D48" s="7">
        <v>-23889.849999999991</v>
      </c>
      <c r="E48" s="8">
        <v>-0.34917144924205706</v>
      </c>
    </row>
    <row r="49" spans="1:5">
      <c r="A49" s="14" t="s">
        <v>108</v>
      </c>
      <c r="B49" s="7">
        <v>21759.703000000001</v>
      </c>
      <c r="C49" s="7">
        <v>14197.514999999999</v>
      </c>
      <c r="D49" s="7">
        <v>-7562.1880000000019</v>
      </c>
      <c r="E49" s="8">
        <v>-0.34753176548411535</v>
      </c>
    </row>
    <row r="50" spans="1:5">
      <c r="A50" s="14" t="s">
        <v>109</v>
      </c>
      <c r="B50" s="7">
        <v>5415.2649999999994</v>
      </c>
      <c r="C50" s="7">
        <v>3538.6870000000004</v>
      </c>
      <c r="D50" s="7">
        <v>-1876.5779999999991</v>
      </c>
      <c r="E50" s="8">
        <v>-0.3465348417852126</v>
      </c>
    </row>
    <row r="51" spans="1:5">
      <c r="A51" s="14" t="s">
        <v>110</v>
      </c>
      <c r="B51" s="7">
        <v>33369.789000000004</v>
      </c>
      <c r="C51" s="7">
        <v>21830.478999999999</v>
      </c>
      <c r="D51" s="7">
        <v>-11539.310000000005</v>
      </c>
      <c r="E51" s="8">
        <v>-0.34580110770253908</v>
      </c>
    </row>
    <row r="52" spans="1:5">
      <c r="A52" s="14" t="s">
        <v>111</v>
      </c>
      <c r="B52" s="7">
        <v>58691.75</v>
      </c>
      <c r="C52" s="7">
        <v>38570.760999999999</v>
      </c>
      <c r="D52" s="7">
        <v>-20120.989000000001</v>
      </c>
      <c r="E52" s="8">
        <v>-0.34282482631715705</v>
      </c>
    </row>
    <row r="53" spans="1:5">
      <c r="A53" s="14" t="s">
        <v>112</v>
      </c>
      <c r="B53" s="7">
        <v>93358.181000000011</v>
      </c>
      <c r="C53" s="7">
        <v>61514.342999999993</v>
      </c>
      <c r="D53" s="7">
        <v>-31843.838000000018</v>
      </c>
      <c r="E53" s="8">
        <v>-0.34109317104196807</v>
      </c>
    </row>
    <row r="54" spans="1:5">
      <c r="A54" s="14" t="s">
        <v>113</v>
      </c>
      <c r="B54" s="7">
        <v>169968.76900000003</v>
      </c>
      <c r="C54" s="7">
        <v>112513.97899999999</v>
      </c>
      <c r="D54" s="7">
        <v>-57454.790000000037</v>
      </c>
      <c r="E54" s="8">
        <v>-0.33803145329598772</v>
      </c>
    </row>
    <row r="55" spans="1:5">
      <c r="A55" s="14" t="s">
        <v>114</v>
      </c>
      <c r="B55" s="7">
        <v>23181.481999999996</v>
      </c>
      <c r="C55" s="7">
        <v>15359.769</v>
      </c>
      <c r="D55" s="7">
        <v>-7821.7129999999961</v>
      </c>
      <c r="E55" s="8">
        <v>-0.33741212058832121</v>
      </c>
    </row>
    <row r="56" spans="1:5">
      <c r="A56" s="14" t="s">
        <v>115</v>
      </c>
      <c r="B56" s="7">
        <v>5887.15</v>
      </c>
      <c r="C56" s="7">
        <v>3904.835</v>
      </c>
      <c r="D56" s="7">
        <v>-1982.3149999999996</v>
      </c>
      <c r="E56" s="8">
        <v>-0.3367189556916334</v>
      </c>
    </row>
    <row r="57" spans="1:5">
      <c r="A57" s="14" t="s">
        <v>116</v>
      </c>
      <c r="B57" s="7">
        <v>13156.6</v>
      </c>
      <c r="C57" s="7">
        <v>8733.2030000000013</v>
      </c>
      <c r="D57" s="7">
        <v>-4423.396999999999</v>
      </c>
      <c r="E57" s="8">
        <v>-0.33621125518751038</v>
      </c>
    </row>
    <row r="58" spans="1:5">
      <c r="A58" s="14" t="s">
        <v>117</v>
      </c>
      <c r="B58" s="7">
        <v>9944.4600000000009</v>
      </c>
      <c r="C58" s="7">
        <v>6608.1550000000007</v>
      </c>
      <c r="D58" s="7">
        <v>-3336.3050000000003</v>
      </c>
      <c r="E58" s="8">
        <v>-0.33549383274707728</v>
      </c>
    </row>
    <row r="59" spans="1:5">
      <c r="A59" s="14" t="s">
        <v>118</v>
      </c>
      <c r="B59" s="7">
        <v>11609.97</v>
      </c>
      <c r="C59" s="7">
        <v>7734.2740000000003</v>
      </c>
      <c r="D59" s="7">
        <v>-3875.695999999999</v>
      </c>
      <c r="E59" s="8">
        <v>-0.33382480747150933</v>
      </c>
    </row>
    <row r="60" spans="1:5">
      <c r="A60" s="14" t="s">
        <v>119</v>
      </c>
      <c r="B60" s="7">
        <v>34834.998</v>
      </c>
      <c r="C60" s="7">
        <v>23305.237000000001</v>
      </c>
      <c r="D60" s="7">
        <v>-11529.760999999999</v>
      </c>
      <c r="E60" s="8">
        <v>-0.33098210598433214</v>
      </c>
    </row>
    <row r="61" spans="1:5">
      <c r="A61" s="14" t="s">
        <v>120</v>
      </c>
      <c r="B61" s="7">
        <v>9659.4359999999979</v>
      </c>
      <c r="C61" s="7">
        <v>6471.887999999999</v>
      </c>
      <c r="D61" s="7">
        <v>-3187.5479999999989</v>
      </c>
      <c r="E61" s="8">
        <v>-0.32999317972602121</v>
      </c>
    </row>
    <row r="62" spans="1:5">
      <c r="A62" s="14" t="s">
        <v>121</v>
      </c>
      <c r="B62" s="7">
        <v>14778.335999999999</v>
      </c>
      <c r="C62" s="7">
        <v>9908.3340000000007</v>
      </c>
      <c r="D62" s="7">
        <v>-4870.0019999999986</v>
      </c>
      <c r="E62" s="8">
        <v>-0.32953655946109217</v>
      </c>
    </row>
    <row r="63" spans="1:5">
      <c r="A63" s="14" t="s">
        <v>122</v>
      </c>
      <c r="B63" s="7">
        <v>75331.484999999986</v>
      </c>
      <c r="C63" s="7">
        <v>50543.928000000007</v>
      </c>
      <c r="D63" s="7">
        <v>-24787.556999999979</v>
      </c>
      <c r="E63" s="8">
        <v>-0.32904644054209187</v>
      </c>
    </row>
    <row r="64" spans="1:5">
      <c r="A64" s="14" t="s">
        <v>123</v>
      </c>
      <c r="B64" s="7">
        <v>7244.0610000000006</v>
      </c>
      <c r="C64" s="7">
        <v>4869.9429999999993</v>
      </c>
      <c r="D64" s="7">
        <v>-2374.1180000000013</v>
      </c>
      <c r="E64" s="8">
        <v>-0.32773302157450096</v>
      </c>
    </row>
    <row r="65" spans="1:5">
      <c r="A65" s="14" t="s">
        <v>124</v>
      </c>
      <c r="B65" s="7">
        <v>17638.258000000002</v>
      </c>
      <c r="C65" s="7">
        <v>11858.251999999999</v>
      </c>
      <c r="D65" s="7">
        <v>-5780.006000000003</v>
      </c>
      <c r="E65" s="8">
        <v>-0.3276971002465211</v>
      </c>
    </row>
    <row r="66" spans="1:5">
      <c r="A66" s="14" t="s">
        <v>125</v>
      </c>
      <c r="B66" s="7">
        <v>25589.664000000001</v>
      </c>
      <c r="C66" s="7">
        <v>17213.940999999999</v>
      </c>
      <c r="D66" s="7">
        <v>-8375.7230000000018</v>
      </c>
      <c r="E66" s="8">
        <v>-0.32730883062786609</v>
      </c>
    </row>
    <row r="67" spans="1:5">
      <c r="A67" s="14" t="s">
        <v>126</v>
      </c>
      <c r="B67" s="7">
        <v>45657.058000000005</v>
      </c>
      <c r="C67" s="7">
        <v>30730.732</v>
      </c>
      <c r="D67" s="7">
        <v>-14926.326000000005</v>
      </c>
      <c r="E67" s="8">
        <v>-0.32692264140190558</v>
      </c>
    </row>
    <row r="68" spans="1:5">
      <c r="A68" s="14" t="s">
        <v>127</v>
      </c>
      <c r="B68" s="7">
        <v>4810.75</v>
      </c>
      <c r="C68" s="7">
        <v>3238.2759999999998</v>
      </c>
      <c r="D68" s="7">
        <v>-1572.4740000000002</v>
      </c>
      <c r="E68" s="8">
        <v>-0.32686670477576263</v>
      </c>
    </row>
    <row r="69" spans="1:5">
      <c r="A69" s="14" t="s">
        <v>128</v>
      </c>
      <c r="B69" s="7">
        <v>81412.510999999999</v>
      </c>
      <c r="C69" s="7">
        <v>54874.061999999998</v>
      </c>
      <c r="D69" s="7">
        <v>-26538.449000000001</v>
      </c>
      <c r="E69" s="8">
        <v>-0.32597507034268974</v>
      </c>
    </row>
    <row r="70" spans="1:5">
      <c r="A70" s="14" t="s">
        <v>129</v>
      </c>
      <c r="B70" s="7">
        <v>12134.280999999999</v>
      </c>
      <c r="C70" s="7">
        <v>8192.6260000000002</v>
      </c>
      <c r="D70" s="7">
        <v>-3941.6549999999988</v>
      </c>
      <c r="E70" s="8">
        <v>-0.32483630468092828</v>
      </c>
    </row>
    <row r="71" spans="1:5">
      <c r="A71" s="14" t="s">
        <v>130</v>
      </c>
      <c r="B71" s="7">
        <v>180982.90700000001</v>
      </c>
      <c r="C71" s="7">
        <v>122285.43299999999</v>
      </c>
      <c r="D71" s="7">
        <v>-58697.474000000017</v>
      </c>
      <c r="E71" s="8">
        <v>-0.32432606467084768</v>
      </c>
    </row>
    <row r="72" spans="1:5">
      <c r="A72" s="14" t="s">
        <v>131</v>
      </c>
      <c r="B72" s="7">
        <v>26768.512999999999</v>
      </c>
      <c r="C72" s="7">
        <v>18119.280999999999</v>
      </c>
      <c r="D72" s="7">
        <v>-8649.232</v>
      </c>
      <c r="E72" s="8">
        <v>-0.32311215792972886</v>
      </c>
    </row>
    <row r="73" spans="1:5">
      <c r="A73" s="14" t="s">
        <v>132</v>
      </c>
      <c r="B73" s="7">
        <v>31337.440999999995</v>
      </c>
      <c r="C73" s="7">
        <v>21223.901999999998</v>
      </c>
      <c r="D73" s="7">
        <v>-10113.538999999997</v>
      </c>
      <c r="E73" s="8">
        <v>-0.3227302127190283</v>
      </c>
    </row>
    <row r="74" spans="1:5">
      <c r="A74" s="14" t="s">
        <v>133</v>
      </c>
      <c r="B74" s="7">
        <v>54265.440000000002</v>
      </c>
      <c r="C74" s="7">
        <v>36771.781000000003</v>
      </c>
      <c r="D74" s="7">
        <v>-17493.659</v>
      </c>
      <c r="E74" s="8">
        <v>-0.32237201062038745</v>
      </c>
    </row>
    <row r="75" spans="1:5">
      <c r="A75" s="14" t="s">
        <v>134</v>
      </c>
      <c r="B75" s="7">
        <v>32101.932000000001</v>
      </c>
      <c r="C75" s="7">
        <v>21756.998</v>
      </c>
      <c r="D75" s="7">
        <v>-10344.934000000001</v>
      </c>
      <c r="E75" s="8">
        <v>-0.32225269183175642</v>
      </c>
    </row>
    <row r="76" spans="1:5">
      <c r="A76" s="14" t="s">
        <v>135</v>
      </c>
      <c r="B76" s="7">
        <v>37439.962</v>
      </c>
      <c r="C76" s="7">
        <v>25380.624000000003</v>
      </c>
      <c r="D76" s="7">
        <v>-12059.337999999996</v>
      </c>
      <c r="E76" s="8">
        <v>-0.32209802990718839</v>
      </c>
    </row>
    <row r="77" spans="1:5">
      <c r="A77" s="14" t="s">
        <v>136</v>
      </c>
      <c r="B77" s="7">
        <v>50246.611000000004</v>
      </c>
      <c r="C77" s="7">
        <v>34078.684000000001</v>
      </c>
      <c r="D77" s="7">
        <v>-16167.927000000003</v>
      </c>
      <c r="E77" s="8">
        <v>-0.32177149221068863</v>
      </c>
    </row>
    <row r="78" spans="1:5">
      <c r="A78" s="14" t="s">
        <v>137</v>
      </c>
      <c r="B78" s="7">
        <v>14340.255999999999</v>
      </c>
      <c r="C78" s="7">
        <v>9729.7219999999998</v>
      </c>
      <c r="D78" s="7">
        <v>-4610.5339999999997</v>
      </c>
      <c r="E78" s="8">
        <v>-0.32150988099515099</v>
      </c>
    </row>
    <row r="79" spans="1:5">
      <c r="A79" s="14" t="s">
        <v>138</v>
      </c>
      <c r="B79" s="7">
        <v>3796.21</v>
      </c>
      <c r="C79" s="7">
        <v>2576.8649999999998</v>
      </c>
      <c r="D79" s="7">
        <v>-1219.3450000000003</v>
      </c>
      <c r="E79" s="8">
        <v>-0.32120061851162085</v>
      </c>
    </row>
    <row r="80" spans="1:5">
      <c r="A80" s="14" t="s">
        <v>139</v>
      </c>
      <c r="B80" s="7">
        <v>28169.934000000001</v>
      </c>
      <c r="C80" s="7">
        <v>19135.981</v>
      </c>
      <c r="D80" s="7">
        <v>-9033.9530000000013</v>
      </c>
      <c r="E80" s="8">
        <v>-0.32069485856800378</v>
      </c>
    </row>
    <row r="81" spans="1:5">
      <c r="A81" s="14" t="s">
        <v>140</v>
      </c>
      <c r="B81" s="7">
        <v>13264.435000000001</v>
      </c>
      <c r="C81" s="7">
        <v>9014.9699999999993</v>
      </c>
      <c r="D81" s="7">
        <v>-4249.465000000002</v>
      </c>
      <c r="E81" s="8">
        <v>-0.32036532275969548</v>
      </c>
    </row>
    <row r="82" spans="1:5">
      <c r="A82" s="14" t="s">
        <v>141</v>
      </c>
      <c r="B82" s="7">
        <v>43516.388999999996</v>
      </c>
      <c r="C82" s="7">
        <v>29586.81</v>
      </c>
      <c r="D82" s="7">
        <v>-13929.578999999994</v>
      </c>
      <c r="E82" s="8">
        <v>-0.32009960661028186</v>
      </c>
    </row>
    <row r="83" spans="1:5">
      <c r="A83" s="14" t="s">
        <v>142</v>
      </c>
      <c r="B83" s="7">
        <v>19205.331999999999</v>
      </c>
      <c r="C83" s="7">
        <v>13066.168999999998</v>
      </c>
      <c r="D83" s="7">
        <v>-6139.1630000000005</v>
      </c>
      <c r="E83" s="8">
        <v>-0.319659300864989</v>
      </c>
    </row>
    <row r="84" spans="1:5">
      <c r="A84" s="14" t="s">
        <v>143</v>
      </c>
      <c r="B84" s="7">
        <v>12361.032999999999</v>
      </c>
      <c r="C84" s="7">
        <v>8437.2039999999997</v>
      </c>
      <c r="D84" s="7">
        <v>-3923.8289999999997</v>
      </c>
      <c r="E84" s="8">
        <v>-0.31743536320953109</v>
      </c>
    </row>
    <row r="85" spans="1:5">
      <c r="A85" s="14" t="s">
        <v>144</v>
      </c>
      <c r="B85" s="7">
        <v>8114.3180000000002</v>
      </c>
      <c r="C85" s="7">
        <v>5541.6510000000007</v>
      </c>
      <c r="D85" s="7">
        <v>-2572.6669999999995</v>
      </c>
      <c r="E85" s="8">
        <v>-0.317052770177358</v>
      </c>
    </row>
    <row r="86" spans="1:5">
      <c r="A86" s="14" t="s">
        <v>145</v>
      </c>
      <c r="B86" s="7">
        <v>44624.152999999998</v>
      </c>
      <c r="C86" s="7">
        <v>30566.082000000002</v>
      </c>
      <c r="D86" s="7">
        <v>-14058.070999999996</v>
      </c>
      <c r="E86" s="8">
        <v>-0.31503278056616552</v>
      </c>
    </row>
    <row r="87" spans="1:5">
      <c r="A87" s="14" t="s">
        <v>146</v>
      </c>
      <c r="B87" s="7">
        <v>16121.192000000001</v>
      </c>
      <c r="C87" s="7">
        <v>11063.888999999999</v>
      </c>
      <c r="D87" s="7">
        <v>-5057.3030000000017</v>
      </c>
      <c r="E87" s="8">
        <v>-0.3137052768802705</v>
      </c>
    </row>
    <row r="88" spans="1:5">
      <c r="A88" s="14" t="s">
        <v>147</v>
      </c>
      <c r="B88" s="7">
        <v>9462.2920000000013</v>
      </c>
      <c r="C88" s="7">
        <v>6504.2660000000005</v>
      </c>
      <c r="D88" s="7">
        <v>-2958.0260000000007</v>
      </c>
      <c r="E88" s="8">
        <v>-0.31261199717785082</v>
      </c>
    </row>
    <row r="89" spans="1:5">
      <c r="A89" s="14" t="s">
        <v>148</v>
      </c>
      <c r="B89" s="7">
        <v>25553.871000000003</v>
      </c>
      <c r="C89" s="7">
        <v>17567.114999999998</v>
      </c>
      <c r="D89" s="7">
        <v>-7986.7560000000049</v>
      </c>
      <c r="E89" s="8">
        <v>-0.31254583698884619</v>
      </c>
    </row>
    <row r="90" spans="1:5">
      <c r="A90" s="14" t="s">
        <v>149</v>
      </c>
      <c r="B90" s="7">
        <v>17847.128000000001</v>
      </c>
      <c r="C90" s="7">
        <v>12282.143</v>
      </c>
      <c r="D90" s="7">
        <v>-5564.9850000000006</v>
      </c>
      <c r="E90" s="8">
        <v>-0.31181403528903923</v>
      </c>
    </row>
    <row r="91" spans="1:5">
      <c r="A91" s="14" t="s">
        <v>150</v>
      </c>
      <c r="B91" s="7">
        <v>18465.216</v>
      </c>
      <c r="C91" s="7">
        <v>12717.159</v>
      </c>
      <c r="D91" s="7">
        <v>-5748.0570000000007</v>
      </c>
      <c r="E91" s="8">
        <v>-0.31129107831719927</v>
      </c>
    </row>
    <row r="92" spans="1:5">
      <c r="A92" s="14" t="s">
        <v>151</v>
      </c>
      <c r="B92" s="7">
        <v>50279.293000000005</v>
      </c>
      <c r="C92" s="7">
        <v>34665.601999999999</v>
      </c>
      <c r="D92" s="7">
        <v>-15613.691000000006</v>
      </c>
      <c r="E92" s="8">
        <v>-0.31053919155148035</v>
      </c>
    </row>
    <row r="93" spans="1:5">
      <c r="A93" s="14" t="s">
        <v>152</v>
      </c>
      <c r="B93" s="7">
        <v>46218.317999999992</v>
      </c>
      <c r="C93" s="7">
        <v>31872.387999999999</v>
      </c>
      <c r="D93" s="7">
        <v>-14345.929999999993</v>
      </c>
      <c r="E93" s="8">
        <v>-0.31039489580732893</v>
      </c>
    </row>
    <row r="94" spans="1:5">
      <c r="A94" s="14" t="s">
        <v>153</v>
      </c>
      <c r="B94" s="7">
        <v>37542.059000000001</v>
      </c>
      <c r="C94" s="7">
        <v>25896.055</v>
      </c>
      <c r="D94" s="7">
        <v>-11646.004000000001</v>
      </c>
      <c r="E94" s="8">
        <v>-0.31021218095683034</v>
      </c>
    </row>
    <row r="95" spans="1:5">
      <c r="A95" s="14" t="s">
        <v>154</v>
      </c>
      <c r="B95" s="7">
        <v>31531.510999999999</v>
      </c>
      <c r="C95" s="7">
        <v>21753.643</v>
      </c>
      <c r="D95" s="7">
        <v>-9777.8679999999986</v>
      </c>
      <c r="E95" s="8">
        <v>-0.31009830134686533</v>
      </c>
    </row>
    <row r="96" spans="1:5">
      <c r="A96" s="14" t="s">
        <v>155</v>
      </c>
      <c r="B96" s="7">
        <v>9743.3100000000013</v>
      </c>
      <c r="C96" s="7">
        <v>6733.6960000000008</v>
      </c>
      <c r="D96" s="7">
        <v>-3009.6140000000005</v>
      </c>
      <c r="E96" s="8">
        <v>-0.30889030524534272</v>
      </c>
    </row>
    <row r="97" spans="1:5">
      <c r="A97" s="14" t="s">
        <v>156</v>
      </c>
      <c r="B97" s="7">
        <v>108870.819</v>
      </c>
      <c r="C97" s="7">
        <v>75508.76400000001</v>
      </c>
      <c r="D97" s="7">
        <v>-33362.054999999993</v>
      </c>
      <c r="E97" s="8">
        <v>-0.30643707199447073</v>
      </c>
    </row>
    <row r="98" spans="1:5">
      <c r="A98" s="14" t="s">
        <v>157</v>
      </c>
      <c r="B98" s="7">
        <v>97370.977999999988</v>
      </c>
      <c r="C98" s="7">
        <v>67547.531000000003</v>
      </c>
      <c r="D98" s="7">
        <v>-29823.446999999986</v>
      </c>
      <c r="E98" s="8">
        <v>-0.3062868178236845</v>
      </c>
    </row>
    <row r="99" spans="1:5">
      <c r="A99" s="14" t="s">
        <v>158</v>
      </c>
      <c r="B99" s="7">
        <v>32722.829999999998</v>
      </c>
      <c r="C99" s="7">
        <v>22736.131000000001</v>
      </c>
      <c r="D99" s="7">
        <v>-9986.6989999999969</v>
      </c>
      <c r="E99" s="8">
        <v>-0.30519056573040892</v>
      </c>
    </row>
    <row r="100" spans="1:5">
      <c r="A100" s="14" t="s">
        <v>159</v>
      </c>
      <c r="B100" s="7">
        <v>47269.218999999997</v>
      </c>
      <c r="C100" s="7">
        <v>32916.868000000002</v>
      </c>
      <c r="D100" s="7">
        <v>-14352.350999999995</v>
      </c>
      <c r="E100" s="8">
        <v>-0.30362995843024182</v>
      </c>
    </row>
    <row r="101" spans="1:5">
      <c r="A101" s="14" t="s">
        <v>160</v>
      </c>
      <c r="B101" s="7">
        <v>55256.929000000004</v>
      </c>
      <c r="C101" s="7">
        <v>38497.548999999999</v>
      </c>
      <c r="D101" s="7">
        <v>-16759.380000000005</v>
      </c>
      <c r="E101" s="8">
        <v>-0.30329915728758655</v>
      </c>
    </row>
    <row r="102" spans="1:5">
      <c r="A102" s="14" t="s">
        <v>161</v>
      </c>
      <c r="B102" s="7">
        <v>57654.423999999999</v>
      </c>
      <c r="C102" s="7">
        <v>40211.473000000005</v>
      </c>
      <c r="D102" s="7">
        <v>-17442.950999999994</v>
      </c>
      <c r="E102" s="8">
        <v>-0.30254314916059161</v>
      </c>
    </row>
    <row r="103" spans="1:5">
      <c r="A103" s="14" t="s">
        <v>162</v>
      </c>
      <c r="B103" s="7">
        <v>6284.9690000000001</v>
      </c>
      <c r="C103" s="7">
        <v>4386.4290000000001</v>
      </c>
      <c r="D103" s="7">
        <v>-1898.54</v>
      </c>
      <c r="E103" s="8">
        <v>-0.30207627117969871</v>
      </c>
    </row>
    <row r="104" spans="1:5">
      <c r="A104" s="14" t="s">
        <v>163</v>
      </c>
      <c r="B104" s="7">
        <v>18779.620999999999</v>
      </c>
      <c r="C104" s="7">
        <v>13113.706</v>
      </c>
      <c r="D104" s="7">
        <v>-5665.9149999999991</v>
      </c>
      <c r="E104" s="8">
        <v>-0.3017055030024301</v>
      </c>
    </row>
    <row r="105" spans="1:5">
      <c r="A105" s="14" t="s">
        <v>164</v>
      </c>
      <c r="B105" s="7">
        <v>31022.816999999999</v>
      </c>
      <c r="C105" s="7">
        <v>21670.650999999998</v>
      </c>
      <c r="D105" s="7">
        <v>-9352.1660000000011</v>
      </c>
      <c r="E105" s="8">
        <v>-0.30146088925451231</v>
      </c>
    </row>
    <row r="106" spans="1:5">
      <c r="A106" s="14" t="s">
        <v>165</v>
      </c>
      <c r="B106" s="7">
        <v>12064.077000000001</v>
      </c>
      <c r="C106" s="7">
        <v>8430.848</v>
      </c>
      <c r="D106" s="7">
        <v>-3633.2290000000012</v>
      </c>
      <c r="E106" s="8">
        <v>-0.30116095910196866</v>
      </c>
    </row>
    <row r="107" spans="1:5">
      <c r="A107" s="14" t="s">
        <v>166</v>
      </c>
      <c r="B107" s="7">
        <v>101429.93500000001</v>
      </c>
      <c r="C107" s="7">
        <v>70938.581000000006</v>
      </c>
      <c r="D107" s="7">
        <v>-30491.354000000007</v>
      </c>
      <c r="E107" s="8">
        <v>-0.30061494173293124</v>
      </c>
    </row>
    <row r="108" spans="1:5">
      <c r="A108" s="14" t="s">
        <v>167</v>
      </c>
      <c r="B108" s="7">
        <v>34190.315999999999</v>
      </c>
      <c r="C108" s="7">
        <v>23921.923999999999</v>
      </c>
      <c r="D108" s="7">
        <v>-10268.392</v>
      </c>
      <c r="E108" s="8">
        <v>-0.3003304210467081</v>
      </c>
    </row>
    <row r="109" spans="1:5">
      <c r="A109" s="14" t="s">
        <v>168</v>
      </c>
      <c r="B109" s="7">
        <v>12229.966</v>
      </c>
      <c r="C109" s="7">
        <v>8558.0380000000005</v>
      </c>
      <c r="D109" s="7">
        <v>-3671.9279999999999</v>
      </c>
      <c r="E109" s="8">
        <v>-0.30024024596634202</v>
      </c>
    </row>
    <row r="110" spans="1:5">
      <c r="A110" s="14" t="s">
        <v>169</v>
      </c>
      <c r="B110" s="7">
        <v>56020.18</v>
      </c>
      <c r="C110" s="7">
        <v>39429.269999999997</v>
      </c>
      <c r="D110" s="7">
        <v>-16590.910000000003</v>
      </c>
      <c r="E110" s="8">
        <v>-0.2961595267990928</v>
      </c>
    </row>
    <row r="111" spans="1:5">
      <c r="A111" s="14" t="s">
        <v>170</v>
      </c>
      <c r="B111" s="7">
        <v>38322.055999999997</v>
      </c>
      <c r="C111" s="7">
        <v>26990.988999999998</v>
      </c>
      <c r="D111" s="7">
        <v>-11331.066999999999</v>
      </c>
      <c r="E111" s="8">
        <v>-0.29568003867015902</v>
      </c>
    </row>
    <row r="112" spans="1:5">
      <c r="A112" s="14" t="s">
        <v>171</v>
      </c>
      <c r="B112" s="7">
        <v>159681.17299999998</v>
      </c>
      <c r="C112" s="7">
        <v>112489.035</v>
      </c>
      <c r="D112" s="7">
        <v>-47192.137999999977</v>
      </c>
      <c r="E112" s="8">
        <v>-0.29553977537477122</v>
      </c>
    </row>
    <row r="113" spans="1:5">
      <c r="A113" s="14" t="s">
        <v>172</v>
      </c>
      <c r="B113" s="7">
        <v>21922.058000000001</v>
      </c>
      <c r="C113" s="7">
        <v>15451.171</v>
      </c>
      <c r="D113" s="7">
        <v>-6470.8870000000006</v>
      </c>
      <c r="E113" s="8">
        <v>-0.29517698566439338</v>
      </c>
    </row>
    <row r="114" spans="1:5">
      <c r="A114" s="14" t="s">
        <v>173</v>
      </c>
      <c r="B114" s="7">
        <v>68122.42</v>
      </c>
      <c r="C114" s="7">
        <v>48075.617000000006</v>
      </c>
      <c r="D114" s="7">
        <v>-20046.802999999993</v>
      </c>
      <c r="E114" s="8">
        <v>-0.29427614286163045</v>
      </c>
    </row>
    <row r="115" spans="1:5">
      <c r="A115" s="14" t="s">
        <v>174</v>
      </c>
      <c r="B115" s="7">
        <v>11353.453000000001</v>
      </c>
      <c r="C115" s="7">
        <v>8020.9839999999995</v>
      </c>
      <c r="D115" s="7">
        <v>-3332.4690000000019</v>
      </c>
      <c r="E115" s="8">
        <v>-0.29352030611303903</v>
      </c>
    </row>
    <row r="116" spans="1:5">
      <c r="A116" s="14" t="s">
        <v>175</v>
      </c>
      <c r="B116" s="7">
        <v>37852.938000000002</v>
      </c>
      <c r="C116" s="7">
        <v>26778.432000000001</v>
      </c>
      <c r="D116" s="7">
        <v>-11074.506000000001</v>
      </c>
      <c r="E116" s="8">
        <v>-0.29256661662563682</v>
      </c>
    </row>
    <row r="117" spans="1:5">
      <c r="A117" s="14" t="s">
        <v>176</v>
      </c>
      <c r="B117" s="7">
        <v>59156.846000000005</v>
      </c>
      <c r="C117" s="7">
        <v>41865.716000000008</v>
      </c>
      <c r="D117" s="7">
        <v>-17291.129999999997</v>
      </c>
      <c r="E117" s="8">
        <v>-0.29229296639648428</v>
      </c>
    </row>
    <row r="118" spans="1:5">
      <c r="A118" s="14" t="s">
        <v>177</v>
      </c>
      <c r="B118" s="7">
        <v>50856.38</v>
      </c>
      <c r="C118" s="7">
        <v>36038.390999999996</v>
      </c>
      <c r="D118" s="7">
        <v>-14817.989000000001</v>
      </c>
      <c r="E118" s="8">
        <v>-0.29136932278703287</v>
      </c>
    </row>
    <row r="119" spans="1:5">
      <c r="A119" s="14" t="s">
        <v>178</v>
      </c>
      <c r="B119" s="7">
        <v>46425.917000000001</v>
      </c>
      <c r="C119" s="7">
        <v>32902.233</v>
      </c>
      <c r="D119" s="7">
        <v>-13523.684000000001</v>
      </c>
      <c r="E119" s="8">
        <v>-0.2912960017569497</v>
      </c>
    </row>
    <row r="120" spans="1:5">
      <c r="A120" s="14" t="s">
        <v>179</v>
      </c>
      <c r="B120" s="7">
        <v>76892.192999999999</v>
      </c>
      <c r="C120" s="7">
        <v>54549.302000000003</v>
      </c>
      <c r="D120" s="7">
        <v>-22342.890999999996</v>
      </c>
      <c r="E120" s="8">
        <v>-0.29057424594457848</v>
      </c>
    </row>
    <row r="121" spans="1:5">
      <c r="A121" s="14" t="s">
        <v>180</v>
      </c>
      <c r="B121" s="7">
        <v>57936.546000000002</v>
      </c>
      <c r="C121" s="7">
        <v>41103.420000000006</v>
      </c>
      <c r="D121" s="7">
        <v>-16833.125999999997</v>
      </c>
      <c r="E121" s="8">
        <v>-0.29054417569179902</v>
      </c>
    </row>
    <row r="122" spans="1:5">
      <c r="A122" s="14" t="s">
        <v>181</v>
      </c>
      <c r="B122" s="7">
        <v>12463.531999999999</v>
      </c>
      <c r="C122" s="7">
        <v>8850.8709999999992</v>
      </c>
      <c r="D122" s="7">
        <v>-3612.6610000000001</v>
      </c>
      <c r="E122" s="8">
        <v>-0.28985852485475228</v>
      </c>
    </row>
    <row r="123" spans="1:5">
      <c r="A123" s="14" t="s">
        <v>182</v>
      </c>
      <c r="B123" s="7">
        <v>281053.65000000002</v>
      </c>
      <c r="C123" s="7">
        <v>199628.43399999995</v>
      </c>
      <c r="D123" s="7">
        <v>-81425.216000000073</v>
      </c>
      <c r="E123" s="8">
        <v>-0.28971413820813241</v>
      </c>
    </row>
    <row r="124" spans="1:5">
      <c r="A124" s="14" t="s">
        <v>183</v>
      </c>
      <c r="B124" s="7">
        <v>17662.688000000002</v>
      </c>
      <c r="C124" s="7">
        <v>12563.036</v>
      </c>
      <c r="D124" s="7">
        <v>-5099.6520000000019</v>
      </c>
      <c r="E124" s="8">
        <v>-0.28872457012205627</v>
      </c>
    </row>
    <row r="125" spans="1:5">
      <c r="A125" s="14" t="s">
        <v>184</v>
      </c>
      <c r="B125" s="7">
        <v>17408.857</v>
      </c>
      <c r="C125" s="7">
        <v>12386.221</v>
      </c>
      <c r="D125" s="7">
        <v>-5022.6360000000004</v>
      </c>
      <c r="E125" s="8">
        <v>-0.28851038296196013</v>
      </c>
    </row>
    <row r="126" spans="1:5">
      <c r="A126" s="14" t="s">
        <v>185</v>
      </c>
      <c r="B126" s="7">
        <v>16484.055</v>
      </c>
      <c r="C126" s="7">
        <v>11734.684999999998</v>
      </c>
      <c r="D126" s="7">
        <v>-4749.3700000000026</v>
      </c>
      <c r="E126" s="8">
        <v>-0.28811903381783199</v>
      </c>
    </row>
    <row r="127" spans="1:5">
      <c r="A127" s="14" t="s">
        <v>186</v>
      </c>
      <c r="B127" s="7">
        <v>24971.091999999997</v>
      </c>
      <c r="C127" s="7">
        <v>17828.234</v>
      </c>
      <c r="D127" s="7">
        <v>-7142.8579999999965</v>
      </c>
      <c r="E127" s="8">
        <v>-0.28604507964649672</v>
      </c>
    </row>
    <row r="128" spans="1:5">
      <c r="A128" s="14" t="s">
        <v>187</v>
      </c>
      <c r="B128" s="7">
        <v>13982.071</v>
      </c>
      <c r="C128" s="7">
        <v>9997.973</v>
      </c>
      <c r="D128" s="7">
        <v>-3984.098</v>
      </c>
      <c r="E128" s="8">
        <v>-0.28494333922349557</v>
      </c>
    </row>
    <row r="129" spans="1:5">
      <c r="A129" s="14" t="s">
        <v>188</v>
      </c>
      <c r="B129" s="7">
        <v>21336.081000000002</v>
      </c>
      <c r="C129" s="7">
        <v>15257.546000000002</v>
      </c>
      <c r="D129" s="7">
        <v>-6078.5349999999999</v>
      </c>
      <c r="E129" s="8">
        <v>-0.284894634586361</v>
      </c>
    </row>
    <row r="130" spans="1:5">
      <c r="A130" s="14" t="s">
        <v>189</v>
      </c>
      <c r="B130" s="7">
        <v>213674.25600000002</v>
      </c>
      <c r="C130" s="7">
        <v>152815.86800000002</v>
      </c>
      <c r="D130" s="7">
        <v>-60858.388000000006</v>
      </c>
      <c r="E130" s="8">
        <v>-0.28481853237387661</v>
      </c>
    </row>
    <row r="131" spans="1:5">
      <c r="A131" s="14" t="s">
        <v>190</v>
      </c>
      <c r="B131" s="7">
        <v>154940.14299999998</v>
      </c>
      <c r="C131" s="7">
        <v>110848.95299999999</v>
      </c>
      <c r="D131" s="7">
        <v>-44091.189999999988</v>
      </c>
      <c r="E131" s="8">
        <v>-0.28456918359756511</v>
      </c>
    </row>
    <row r="132" spans="1:5">
      <c r="A132" s="14" t="s">
        <v>191</v>
      </c>
      <c r="B132" s="7">
        <v>43397.510000000009</v>
      </c>
      <c r="C132" s="7">
        <v>31056.396000000001</v>
      </c>
      <c r="D132" s="7">
        <v>-12341.114000000009</v>
      </c>
      <c r="E132" s="8">
        <v>-0.28437378089203752</v>
      </c>
    </row>
    <row r="133" spans="1:5">
      <c r="A133" s="14" t="s">
        <v>192</v>
      </c>
      <c r="B133" s="7">
        <v>167838.921</v>
      </c>
      <c r="C133" s="7">
        <v>120172.44</v>
      </c>
      <c r="D133" s="7">
        <v>-47666.481</v>
      </c>
      <c r="E133" s="8">
        <v>-0.28400135508497459</v>
      </c>
    </row>
    <row r="134" spans="1:5">
      <c r="A134" s="14" t="s">
        <v>193</v>
      </c>
      <c r="B134" s="7">
        <v>24174.409</v>
      </c>
      <c r="C134" s="7">
        <v>17309.245000000003</v>
      </c>
      <c r="D134" s="7">
        <v>-6865.163999999997</v>
      </c>
      <c r="E134" s="8">
        <v>-0.28398477083762408</v>
      </c>
    </row>
    <row r="135" spans="1:5">
      <c r="A135" s="14" t="s">
        <v>194</v>
      </c>
      <c r="B135" s="7">
        <v>16140.141</v>
      </c>
      <c r="C135" s="7">
        <v>11590.61</v>
      </c>
      <c r="D135" s="7">
        <v>-4549.530999999999</v>
      </c>
      <c r="E135" s="8">
        <v>-0.28187678162167229</v>
      </c>
    </row>
    <row r="136" spans="1:5">
      <c r="A136" s="14" t="s">
        <v>195</v>
      </c>
      <c r="B136" s="7">
        <v>30419.421999999999</v>
      </c>
      <c r="C136" s="7">
        <v>21865.559999999998</v>
      </c>
      <c r="D136" s="7">
        <v>-8553.862000000001</v>
      </c>
      <c r="E136" s="8">
        <v>-0.28119738764267121</v>
      </c>
    </row>
    <row r="137" spans="1:5">
      <c r="A137" s="14" t="s">
        <v>196</v>
      </c>
      <c r="B137" s="7">
        <v>397176.89699999988</v>
      </c>
      <c r="C137" s="7">
        <v>285830.10099999991</v>
      </c>
      <c r="D137" s="7">
        <v>-111346.79599999997</v>
      </c>
      <c r="E137" s="8">
        <v>-0.28034560126995506</v>
      </c>
    </row>
    <row r="138" spans="1:5">
      <c r="A138" s="14" t="s">
        <v>197</v>
      </c>
      <c r="B138" s="7">
        <v>50745.108</v>
      </c>
      <c r="C138" s="7">
        <v>36533.048000000003</v>
      </c>
      <c r="D138" s="7">
        <v>-14212.059999999998</v>
      </c>
      <c r="E138" s="8">
        <v>-0.28006758799291542</v>
      </c>
    </row>
    <row r="139" spans="1:5">
      <c r="A139" s="14" t="s">
        <v>198</v>
      </c>
      <c r="B139" s="7">
        <v>31098.695999999996</v>
      </c>
      <c r="C139" s="7">
        <v>22395.955000000002</v>
      </c>
      <c r="D139" s="7">
        <v>-8702.7409999999945</v>
      </c>
      <c r="E139" s="8">
        <v>-0.27984263391622582</v>
      </c>
    </row>
    <row r="140" spans="1:5">
      <c r="A140" s="14" t="s">
        <v>199</v>
      </c>
      <c r="B140" s="7">
        <v>55932.873999999996</v>
      </c>
      <c r="C140" s="7">
        <v>40292.262999999992</v>
      </c>
      <c r="D140" s="7">
        <v>-15640.611000000004</v>
      </c>
      <c r="E140" s="8">
        <v>-0.27963181366292755</v>
      </c>
    </row>
    <row r="141" spans="1:5">
      <c r="A141" s="14" t="s">
        <v>200</v>
      </c>
      <c r="B141" s="7">
        <v>96020.063999999998</v>
      </c>
      <c r="C141" s="7">
        <v>69169.959000000003</v>
      </c>
      <c r="D141" s="7">
        <v>-26850.104999999996</v>
      </c>
      <c r="E141" s="8">
        <v>-0.27963015104843086</v>
      </c>
    </row>
    <row r="142" spans="1:5">
      <c r="A142" s="14" t="s">
        <v>201</v>
      </c>
      <c r="B142" s="7">
        <v>240123.98800000004</v>
      </c>
      <c r="C142" s="7">
        <v>172998.10399999999</v>
      </c>
      <c r="D142" s="7">
        <v>-67125.884000000049</v>
      </c>
      <c r="E142" s="8">
        <v>-0.27954676481551705</v>
      </c>
    </row>
    <row r="143" spans="1:5">
      <c r="A143" s="14" t="s">
        <v>202</v>
      </c>
      <c r="B143" s="7">
        <v>31138.560999999998</v>
      </c>
      <c r="C143" s="7">
        <v>22495.803</v>
      </c>
      <c r="D143" s="7">
        <v>-8642.757999999998</v>
      </c>
      <c r="E143" s="8">
        <v>-0.27755804129805478</v>
      </c>
    </row>
    <row r="144" spans="1:5">
      <c r="A144" s="14" t="s">
        <v>203</v>
      </c>
      <c r="B144" s="7">
        <v>50619.828000000001</v>
      </c>
      <c r="C144" s="7">
        <v>36685.968999999997</v>
      </c>
      <c r="D144" s="7">
        <v>-13933.859000000004</v>
      </c>
      <c r="E144" s="8">
        <v>-0.27526484285960046</v>
      </c>
    </row>
    <row r="145" spans="1:5">
      <c r="A145" s="14" t="s">
        <v>204</v>
      </c>
      <c r="B145" s="7">
        <v>68132.008000000002</v>
      </c>
      <c r="C145" s="7">
        <v>49385.324999999997</v>
      </c>
      <c r="D145" s="7">
        <v>-18746.683000000005</v>
      </c>
      <c r="E145" s="8">
        <v>-0.27515236304205221</v>
      </c>
    </row>
    <row r="146" spans="1:5">
      <c r="A146" s="14" t="s">
        <v>205</v>
      </c>
      <c r="B146" s="7">
        <v>20354.741000000002</v>
      </c>
      <c r="C146" s="7">
        <v>14755.502</v>
      </c>
      <c r="D146" s="7">
        <v>-5599.2390000000014</v>
      </c>
      <c r="E146" s="8">
        <v>-0.2750827927508388</v>
      </c>
    </row>
    <row r="147" spans="1:5">
      <c r="A147" s="14" t="s">
        <v>206</v>
      </c>
      <c r="B147" s="7">
        <v>40070.879000000008</v>
      </c>
      <c r="C147" s="7">
        <v>29063.65</v>
      </c>
      <c r="D147" s="7">
        <v>-11007.229000000007</v>
      </c>
      <c r="E147" s="8">
        <v>-0.27469397414516422</v>
      </c>
    </row>
    <row r="148" spans="1:5">
      <c r="A148" s="14" t="s">
        <v>207</v>
      </c>
      <c r="B148" s="7">
        <v>83076.168999999994</v>
      </c>
      <c r="C148" s="7">
        <v>60273.363999999994</v>
      </c>
      <c r="D148" s="7">
        <v>-22802.805</v>
      </c>
      <c r="E148" s="8">
        <v>-0.27448069975398121</v>
      </c>
    </row>
    <row r="149" spans="1:5">
      <c r="A149" s="14" t="s">
        <v>208</v>
      </c>
      <c r="B149" s="7">
        <v>10746.053</v>
      </c>
      <c r="C149" s="7">
        <v>7798.9850000000006</v>
      </c>
      <c r="D149" s="7">
        <v>-2947.0679999999993</v>
      </c>
      <c r="E149" s="8">
        <v>-0.27424655359507338</v>
      </c>
    </row>
    <row r="150" spans="1:5">
      <c r="A150" s="14" t="s">
        <v>209</v>
      </c>
      <c r="B150" s="7">
        <v>26980.354999999996</v>
      </c>
      <c r="C150" s="7">
        <v>19583.724000000002</v>
      </c>
      <c r="D150" s="7">
        <v>-7396.6309999999939</v>
      </c>
      <c r="E150" s="8">
        <v>-0.27414876490691081</v>
      </c>
    </row>
    <row r="151" spans="1:5">
      <c r="A151" s="14" t="s">
        <v>210</v>
      </c>
      <c r="B151" s="7">
        <v>309516.77600000001</v>
      </c>
      <c r="C151" s="7">
        <v>224709.53100000002</v>
      </c>
      <c r="D151" s="7">
        <v>-84807.244999999995</v>
      </c>
      <c r="E151" s="8">
        <v>-0.2739988639581849</v>
      </c>
    </row>
    <row r="152" spans="1:5">
      <c r="A152" s="14" t="s">
        <v>211</v>
      </c>
      <c r="B152" s="7">
        <v>27064.396000000001</v>
      </c>
      <c r="C152" s="7">
        <v>19667.822</v>
      </c>
      <c r="D152" s="7">
        <v>-7396.5740000000005</v>
      </c>
      <c r="E152" s="8">
        <v>-0.27329536561614015</v>
      </c>
    </row>
    <row r="153" spans="1:5">
      <c r="A153" s="14" t="s">
        <v>212</v>
      </c>
      <c r="B153" s="7">
        <v>20356.339</v>
      </c>
      <c r="C153" s="7">
        <v>14801.115000000002</v>
      </c>
      <c r="D153" s="7">
        <v>-5555.2239999999983</v>
      </c>
      <c r="E153" s="8">
        <v>-0.27289897264925672</v>
      </c>
    </row>
    <row r="154" spans="1:5">
      <c r="A154" s="14" t="s">
        <v>213</v>
      </c>
      <c r="B154" s="7">
        <v>119449.40699999999</v>
      </c>
      <c r="C154" s="7">
        <v>86899.486999999994</v>
      </c>
      <c r="D154" s="7">
        <v>-32549.919999999998</v>
      </c>
      <c r="E154" s="8">
        <v>-0.2724996366034701</v>
      </c>
    </row>
    <row r="155" spans="1:5">
      <c r="A155" s="14" t="s">
        <v>214</v>
      </c>
      <c r="B155" s="7">
        <v>63107.968999999997</v>
      </c>
      <c r="C155" s="7">
        <v>45917.668999999994</v>
      </c>
      <c r="D155" s="7">
        <v>-17190.300000000003</v>
      </c>
      <c r="E155" s="8">
        <v>-0.2723950758104734</v>
      </c>
    </row>
    <row r="156" spans="1:5">
      <c r="A156" s="14" t="s">
        <v>215</v>
      </c>
      <c r="B156" s="7">
        <v>172074.25399999999</v>
      </c>
      <c r="C156" s="7">
        <v>125373.841</v>
      </c>
      <c r="D156" s="7">
        <v>-46700.412999999986</v>
      </c>
      <c r="E156" s="8">
        <v>-0.27139686451873263</v>
      </c>
    </row>
    <row r="157" spans="1:5">
      <c r="A157" s="14" t="s">
        <v>216</v>
      </c>
      <c r="B157" s="7">
        <v>13584.831000000002</v>
      </c>
      <c r="C157" s="7">
        <v>9899.3739999999998</v>
      </c>
      <c r="D157" s="7">
        <v>-3685.4570000000022</v>
      </c>
      <c r="E157" s="8">
        <v>-0.27129207569825503</v>
      </c>
    </row>
    <row r="158" spans="1:5">
      <c r="A158" s="14" t="s">
        <v>217</v>
      </c>
      <c r="B158" s="7">
        <v>9296.0660000000007</v>
      </c>
      <c r="C158" s="7">
        <v>6775.1489999999994</v>
      </c>
      <c r="D158" s="7">
        <v>-2520.9170000000013</v>
      </c>
      <c r="E158" s="8">
        <v>-0.27118105658888408</v>
      </c>
    </row>
    <row r="159" spans="1:5">
      <c r="A159" s="14" t="s">
        <v>218</v>
      </c>
      <c r="B159" s="7">
        <v>41241.456000000006</v>
      </c>
      <c r="C159" s="7">
        <v>30120.510000000002</v>
      </c>
      <c r="D159" s="7">
        <v>-11120.946000000004</v>
      </c>
      <c r="E159" s="8">
        <v>-0.26965454371931008</v>
      </c>
    </row>
    <row r="160" spans="1:5">
      <c r="A160" s="14" t="s">
        <v>219</v>
      </c>
      <c r="B160" s="7">
        <v>23659.725999999999</v>
      </c>
      <c r="C160" s="7">
        <v>17292.649000000001</v>
      </c>
      <c r="D160" s="7">
        <v>-6367.0769999999975</v>
      </c>
      <c r="E160" s="8">
        <v>-0.26911034388141258</v>
      </c>
    </row>
    <row r="161" spans="1:5">
      <c r="A161" s="14" t="s">
        <v>220</v>
      </c>
      <c r="B161" s="7">
        <v>18517.400999999998</v>
      </c>
      <c r="C161" s="7">
        <v>13535.58</v>
      </c>
      <c r="D161" s="7">
        <v>-4981.8209999999981</v>
      </c>
      <c r="E161" s="8">
        <v>-0.26903456916011048</v>
      </c>
    </row>
    <row r="162" spans="1:5">
      <c r="A162" s="14" t="s">
        <v>221</v>
      </c>
      <c r="B162" s="7">
        <v>16611.09</v>
      </c>
      <c r="C162" s="7">
        <v>12143.166999999999</v>
      </c>
      <c r="D162" s="7">
        <v>-4467.9230000000007</v>
      </c>
      <c r="E162" s="8">
        <v>-0.2689722950149569</v>
      </c>
    </row>
    <row r="163" spans="1:5">
      <c r="A163" s="14" t="s">
        <v>222</v>
      </c>
      <c r="B163" s="7">
        <v>80311.637000000002</v>
      </c>
      <c r="C163" s="7">
        <v>58831.191999999988</v>
      </c>
      <c r="D163" s="7">
        <v>-21480.445000000014</v>
      </c>
      <c r="E163" s="8">
        <v>-0.26746366781192638</v>
      </c>
    </row>
    <row r="164" spans="1:5">
      <c r="A164" s="14" t="s">
        <v>223</v>
      </c>
      <c r="B164" s="7">
        <v>25050.962</v>
      </c>
      <c r="C164" s="7">
        <v>18367.962</v>
      </c>
      <c r="D164" s="7">
        <v>-6683</v>
      </c>
      <c r="E164" s="8">
        <v>-0.26677618208833659</v>
      </c>
    </row>
    <row r="165" spans="1:5">
      <c r="A165" s="14" t="s">
        <v>224</v>
      </c>
      <c r="B165" s="7">
        <v>112608.53800000002</v>
      </c>
      <c r="C165" s="7">
        <v>82588.578999999998</v>
      </c>
      <c r="D165" s="7">
        <v>-30019.959000000017</v>
      </c>
      <c r="E165" s="8">
        <v>-0.26658688171584299</v>
      </c>
    </row>
    <row r="166" spans="1:5">
      <c r="A166" s="14" t="s">
        <v>225</v>
      </c>
      <c r="B166" s="7">
        <v>559549.29299999995</v>
      </c>
      <c r="C166" s="7">
        <v>411498.89899999998</v>
      </c>
      <c r="D166" s="7">
        <v>-148050.39399999997</v>
      </c>
      <c r="E166" s="8">
        <v>-0.26458865349687788</v>
      </c>
    </row>
    <row r="167" spans="1:5">
      <c r="A167" s="14" t="s">
        <v>226</v>
      </c>
      <c r="B167" s="7">
        <v>26965.316000000003</v>
      </c>
      <c r="C167" s="7">
        <v>19840.953000000001</v>
      </c>
      <c r="D167" s="7">
        <v>-7124.3630000000012</v>
      </c>
      <c r="E167" s="8">
        <v>-0.26420469168616456</v>
      </c>
    </row>
    <row r="168" spans="1:5">
      <c r="A168" s="14" t="s">
        <v>227</v>
      </c>
      <c r="B168" s="7">
        <v>19425.393</v>
      </c>
      <c r="C168" s="7">
        <v>14309.126</v>
      </c>
      <c r="D168" s="7">
        <v>-5116.2669999999998</v>
      </c>
      <c r="E168" s="8">
        <v>-0.26338035992373487</v>
      </c>
    </row>
    <row r="169" spans="1:5">
      <c r="A169" s="14" t="s">
        <v>228</v>
      </c>
      <c r="B169" s="7">
        <v>15638.732</v>
      </c>
      <c r="C169" s="7">
        <v>11529.338</v>
      </c>
      <c r="D169" s="7">
        <v>-4109.3940000000002</v>
      </c>
      <c r="E169" s="8">
        <v>-0.26277028086420307</v>
      </c>
    </row>
    <row r="170" spans="1:5">
      <c r="A170" s="14" t="s">
        <v>229</v>
      </c>
      <c r="B170" s="7">
        <v>60878.755999999994</v>
      </c>
      <c r="C170" s="7">
        <v>44892.85</v>
      </c>
      <c r="D170" s="7">
        <v>-15985.905999999995</v>
      </c>
      <c r="E170" s="8">
        <v>-0.26258595034366333</v>
      </c>
    </row>
    <row r="171" spans="1:5">
      <c r="A171" s="14" t="s">
        <v>230</v>
      </c>
      <c r="B171" s="7">
        <v>46784.171000000002</v>
      </c>
      <c r="C171" s="7">
        <v>34502.699999999997</v>
      </c>
      <c r="D171" s="7">
        <v>-12281.471000000005</v>
      </c>
      <c r="E171" s="8">
        <v>-0.26251338299870708</v>
      </c>
    </row>
    <row r="172" spans="1:5">
      <c r="A172" s="14" t="s">
        <v>231</v>
      </c>
      <c r="B172" s="7">
        <v>7173.03</v>
      </c>
      <c r="C172" s="7">
        <v>5294.6929999999993</v>
      </c>
      <c r="D172" s="7">
        <v>-1878.3370000000004</v>
      </c>
      <c r="E172" s="8">
        <v>-0.26186102665121996</v>
      </c>
    </row>
    <row r="173" spans="1:5">
      <c r="A173" s="14" t="s">
        <v>232</v>
      </c>
      <c r="B173" s="7">
        <v>24226.248</v>
      </c>
      <c r="C173" s="7">
        <v>17926.941999999999</v>
      </c>
      <c r="D173" s="7">
        <v>-6299.3060000000005</v>
      </c>
      <c r="E173" s="8">
        <v>-0.2600198759626336</v>
      </c>
    </row>
    <row r="174" spans="1:5">
      <c r="A174" s="14" t="s">
        <v>233</v>
      </c>
      <c r="B174" s="7">
        <v>71753.152999999991</v>
      </c>
      <c r="C174" s="7">
        <v>53124.205000000002</v>
      </c>
      <c r="D174" s="7">
        <v>-18628.947999999989</v>
      </c>
      <c r="E174" s="8">
        <v>-0.25962549687537761</v>
      </c>
    </row>
    <row r="175" spans="1:5">
      <c r="A175" s="14" t="s">
        <v>234</v>
      </c>
      <c r="B175" s="7">
        <v>43438.34</v>
      </c>
      <c r="C175" s="7">
        <v>32178.358999999997</v>
      </c>
      <c r="D175" s="7">
        <v>-11259.981</v>
      </c>
      <c r="E175" s="8">
        <v>-0.25921757138969859</v>
      </c>
    </row>
    <row r="176" spans="1:5">
      <c r="A176" s="14" t="s">
        <v>235</v>
      </c>
      <c r="B176" s="7">
        <v>5852.4589999999998</v>
      </c>
      <c r="C176" s="7">
        <v>4337.7389999999996</v>
      </c>
      <c r="D176" s="7">
        <v>-1514.7200000000003</v>
      </c>
      <c r="E176" s="8">
        <v>-0.25881770380621211</v>
      </c>
    </row>
    <row r="177" spans="1:5">
      <c r="A177" s="14" t="s">
        <v>236</v>
      </c>
      <c r="B177" s="7">
        <v>51471.807999999997</v>
      </c>
      <c r="C177" s="7">
        <v>38226.578000000001</v>
      </c>
      <c r="D177" s="7">
        <v>-13245.229999999996</v>
      </c>
      <c r="E177" s="8">
        <v>-0.2573297988677607</v>
      </c>
    </row>
    <row r="178" spans="1:5">
      <c r="A178" s="14" t="s">
        <v>43</v>
      </c>
      <c r="B178" s="7">
        <v>1260965.4379999992</v>
      </c>
      <c r="C178" s="7">
        <v>936810.01200000022</v>
      </c>
      <c r="D178" s="7">
        <v>-324155.42599999893</v>
      </c>
      <c r="E178" s="8">
        <v>-0.25706923935531306</v>
      </c>
    </row>
    <row r="179" spans="1:5">
      <c r="A179" s="14" t="s">
        <v>237</v>
      </c>
      <c r="B179" s="7">
        <v>60281.98599999999</v>
      </c>
      <c r="C179" s="7">
        <v>44795.497000000003</v>
      </c>
      <c r="D179" s="7">
        <v>-15486.488999999987</v>
      </c>
      <c r="E179" s="8">
        <v>-0.25690077629492813</v>
      </c>
    </row>
    <row r="180" spans="1:5">
      <c r="A180" s="14" t="s">
        <v>238</v>
      </c>
      <c r="B180" s="7">
        <v>43177.430999999997</v>
      </c>
      <c r="C180" s="7">
        <v>32140.911</v>
      </c>
      <c r="D180" s="7">
        <v>-11036.519999999997</v>
      </c>
      <c r="E180" s="8">
        <v>-0.25560853771036068</v>
      </c>
    </row>
    <row r="181" spans="1:5">
      <c r="A181" s="14" t="s">
        <v>239</v>
      </c>
      <c r="B181" s="7">
        <v>14895.505000000001</v>
      </c>
      <c r="C181" s="7">
        <v>11090.674999999999</v>
      </c>
      <c r="D181" s="7">
        <v>-3804.8300000000017</v>
      </c>
      <c r="E181" s="8">
        <v>-0.25543477713578705</v>
      </c>
    </row>
    <row r="182" spans="1:5">
      <c r="A182" s="14" t="s">
        <v>240</v>
      </c>
      <c r="B182" s="7">
        <v>57951.207999999999</v>
      </c>
      <c r="C182" s="7">
        <v>43158.405999999995</v>
      </c>
      <c r="D182" s="7">
        <v>-14792.802000000003</v>
      </c>
      <c r="E182" s="8">
        <v>-0.25526304818356854</v>
      </c>
    </row>
    <row r="183" spans="1:5">
      <c r="A183" s="14" t="s">
        <v>241</v>
      </c>
      <c r="B183" s="7">
        <v>24217.589999999997</v>
      </c>
      <c r="C183" s="7">
        <v>18044.929</v>
      </c>
      <c r="D183" s="7">
        <v>-6172.6609999999964</v>
      </c>
      <c r="E183" s="8">
        <v>-0.25488337196228023</v>
      </c>
    </row>
    <row r="184" spans="1:5">
      <c r="A184" s="14" t="s">
        <v>242</v>
      </c>
      <c r="B184" s="7">
        <v>32664.792000000001</v>
      </c>
      <c r="C184" s="7">
        <v>24341.654999999999</v>
      </c>
      <c r="D184" s="7">
        <v>-8323.1370000000024</v>
      </c>
      <c r="E184" s="8">
        <v>-0.25480453082327914</v>
      </c>
    </row>
    <row r="185" spans="1:5">
      <c r="A185" s="14" t="s">
        <v>243</v>
      </c>
      <c r="B185" s="7">
        <v>20550.613000000001</v>
      </c>
      <c r="C185" s="7">
        <v>15314.721000000001</v>
      </c>
      <c r="D185" s="7">
        <v>-5235.8919999999998</v>
      </c>
      <c r="E185" s="8">
        <v>-0.25478033185676746</v>
      </c>
    </row>
    <row r="186" spans="1:5">
      <c r="A186" s="14" t="s">
        <v>244</v>
      </c>
      <c r="B186" s="7">
        <v>42014.623</v>
      </c>
      <c r="C186" s="7">
        <v>31345.929999999997</v>
      </c>
      <c r="D186" s="7">
        <v>-10668.693000000003</v>
      </c>
      <c r="E186" s="8">
        <v>-0.25392809070308697</v>
      </c>
    </row>
    <row r="187" spans="1:5">
      <c r="A187" s="14" t="s">
        <v>245</v>
      </c>
      <c r="B187" s="7">
        <v>22220.179000000004</v>
      </c>
      <c r="C187" s="7">
        <v>16653.307000000001</v>
      </c>
      <c r="D187" s="7">
        <v>-5566.872000000003</v>
      </c>
      <c r="E187" s="8">
        <v>-0.25053227519004245</v>
      </c>
    </row>
    <row r="188" spans="1:5">
      <c r="A188" s="14" t="s">
        <v>246</v>
      </c>
      <c r="B188" s="7">
        <v>34912.345000000001</v>
      </c>
      <c r="C188" s="7">
        <v>26338.768</v>
      </c>
      <c r="D188" s="7">
        <v>-8573.5770000000011</v>
      </c>
      <c r="E188" s="8">
        <v>-0.24557436631655652</v>
      </c>
    </row>
    <row r="189" spans="1:5">
      <c r="A189" s="14" t="s">
        <v>247</v>
      </c>
      <c r="B189" s="7">
        <v>31652.078000000001</v>
      </c>
      <c r="C189" s="7">
        <v>23882.907999999999</v>
      </c>
      <c r="D189" s="7">
        <v>-7769.1700000000019</v>
      </c>
      <c r="E189" s="8">
        <v>-0.24545529048677314</v>
      </c>
    </row>
    <row r="190" spans="1:5">
      <c r="A190" s="14" t="s">
        <v>248</v>
      </c>
      <c r="B190" s="7">
        <v>60080.336000000003</v>
      </c>
      <c r="C190" s="7">
        <v>45336.489000000001</v>
      </c>
      <c r="D190" s="7">
        <v>-14743.847000000002</v>
      </c>
      <c r="E190" s="8">
        <v>-0.24540220613945968</v>
      </c>
    </row>
    <row r="191" spans="1:5">
      <c r="A191" s="14" t="s">
        <v>249</v>
      </c>
      <c r="B191" s="7">
        <v>248813.07599999997</v>
      </c>
      <c r="C191" s="7">
        <v>187830.17299999998</v>
      </c>
      <c r="D191" s="7">
        <v>-60982.902999999991</v>
      </c>
      <c r="E191" s="8">
        <v>-0.24509524973679436</v>
      </c>
    </row>
    <row r="192" spans="1:5">
      <c r="A192" s="14" t="s">
        <v>250</v>
      </c>
      <c r="B192" s="7">
        <v>8308.655999999999</v>
      </c>
      <c r="C192" s="7">
        <v>6275.6469999999999</v>
      </c>
      <c r="D192" s="7">
        <v>-2033.0089999999991</v>
      </c>
      <c r="E192" s="8">
        <v>-0.24468566275941611</v>
      </c>
    </row>
    <row r="193" spans="1:5">
      <c r="A193" s="14" t="s">
        <v>251</v>
      </c>
      <c r="B193" s="7">
        <v>68557.92300000001</v>
      </c>
      <c r="C193" s="7">
        <v>51821.106</v>
      </c>
      <c r="D193" s="7">
        <v>-16736.81700000001</v>
      </c>
      <c r="E193" s="8">
        <v>-0.24412666352217244</v>
      </c>
    </row>
    <row r="194" spans="1:5">
      <c r="A194" s="14" t="s">
        <v>252</v>
      </c>
      <c r="B194" s="7">
        <v>34844.288999999997</v>
      </c>
      <c r="C194" s="7">
        <v>26382.748000000003</v>
      </c>
      <c r="D194" s="7">
        <v>-8461.5409999999938</v>
      </c>
      <c r="E194" s="8">
        <v>-0.24283867580136287</v>
      </c>
    </row>
    <row r="195" spans="1:5">
      <c r="A195" s="14" t="s">
        <v>253</v>
      </c>
      <c r="B195" s="7">
        <v>33196.216</v>
      </c>
      <c r="C195" s="7">
        <v>25154.624</v>
      </c>
      <c r="D195" s="7">
        <v>-8041.5920000000006</v>
      </c>
      <c r="E195" s="8">
        <v>-0.24224423651177593</v>
      </c>
    </row>
    <row r="196" spans="1:5">
      <c r="A196" s="14" t="s">
        <v>254</v>
      </c>
      <c r="B196" s="7">
        <v>19988.510999999999</v>
      </c>
      <c r="C196" s="7">
        <v>15164.106000000002</v>
      </c>
      <c r="D196" s="7">
        <v>-4824.404999999997</v>
      </c>
      <c r="E196" s="8">
        <v>-0.24135889861931173</v>
      </c>
    </row>
    <row r="197" spans="1:5">
      <c r="A197" s="14" t="s">
        <v>255</v>
      </c>
      <c r="B197" s="7">
        <v>182809.63499999998</v>
      </c>
      <c r="C197" s="7">
        <v>138823.21099999998</v>
      </c>
      <c r="D197" s="7">
        <v>-43986.423999999999</v>
      </c>
      <c r="E197" s="8">
        <v>-0.24061326964522414</v>
      </c>
    </row>
    <row r="198" spans="1:5">
      <c r="A198" s="14" t="s">
        <v>256</v>
      </c>
      <c r="B198" s="7">
        <v>12898.025999999998</v>
      </c>
      <c r="C198" s="7">
        <v>9802.0349999999999</v>
      </c>
      <c r="D198" s="7">
        <v>-3095.9909999999982</v>
      </c>
      <c r="E198" s="8">
        <v>-0.24003603342092802</v>
      </c>
    </row>
    <row r="199" spans="1:5">
      <c r="A199" s="14" t="s">
        <v>257</v>
      </c>
      <c r="B199" s="7">
        <v>14899.940000000002</v>
      </c>
      <c r="C199" s="7">
        <v>11341.163</v>
      </c>
      <c r="D199" s="7">
        <v>-3558.7770000000019</v>
      </c>
      <c r="E199" s="8">
        <v>-0.23884505575190246</v>
      </c>
    </row>
    <row r="200" spans="1:5">
      <c r="A200" s="14" t="s">
        <v>258</v>
      </c>
      <c r="B200" s="7">
        <v>47833.243000000009</v>
      </c>
      <c r="C200" s="7">
        <v>36462.669000000002</v>
      </c>
      <c r="D200" s="7">
        <v>-11370.574000000008</v>
      </c>
      <c r="E200" s="8">
        <v>-0.23771279735308781</v>
      </c>
    </row>
    <row r="201" spans="1:5">
      <c r="A201" s="14" t="s">
        <v>259</v>
      </c>
      <c r="B201" s="7">
        <v>4672.9599999999991</v>
      </c>
      <c r="C201" s="7">
        <v>3562.25</v>
      </c>
      <c r="D201" s="7">
        <v>-1110.7099999999991</v>
      </c>
      <c r="E201" s="8">
        <v>-0.23768874546326083</v>
      </c>
    </row>
    <row r="202" spans="1:5">
      <c r="A202" s="14" t="s">
        <v>260</v>
      </c>
      <c r="B202" s="7">
        <v>15728.074000000001</v>
      </c>
      <c r="C202" s="7">
        <v>12038.572</v>
      </c>
      <c r="D202" s="7">
        <v>-3689.5020000000004</v>
      </c>
      <c r="E202" s="8">
        <v>-0.23458066130665461</v>
      </c>
    </row>
    <row r="203" spans="1:5">
      <c r="A203" s="14" t="s">
        <v>261</v>
      </c>
      <c r="B203" s="7">
        <v>17237.355</v>
      </c>
      <c r="C203" s="7">
        <v>13197.919999999998</v>
      </c>
      <c r="D203" s="7">
        <v>-4039.4350000000013</v>
      </c>
      <c r="E203" s="8">
        <v>-0.23434192774935605</v>
      </c>
    </row>
    <row r="204" spans="1:5">
      <c r="A204" s="14" t="s">
        <v>262</v>
      </c>
      <c r="B204" s="7">
        <v>17179.274000000001</v>
      </c>
      <c r="C204" s="7">
        <v>13175.707</v>
      </c>
      <c r="D204" s="7">
        <v>-4003.5670000000009</v>
      </c>
      <c r="E204" s="8">
        <v>-0.23304634410045505</v>
      </c>
    </row>
    <row r="205" spans="1:5">
      <c r="A205" s="14" t="s">
        <v>263</v>
      </c>
      <c r="B205" s="7">
        <v>42719.81</v>
      </c>
      <c r="C205" s="7">
        <v>32778.106</v>
      </c>
      <c r="D205" s="7">
        <v>-9941.7039999999979</v>
      </c>
      <c r="E205" s="8">
        <v>-0.23271882529440086</v>
      </c>
    </row>
    <row r="206" spans="1:5">
      <c r="A206" s="14" t="s">
        <v>264</v>
      </c>
      <c r="B206" s="7">
        <v>15159.259000000002</v>
      </c>
      <c r="C206" s="7">
        <v>11632.687999999998</v>
      </c>
      <c r="D206" s="7">
        <v>-3526.5710000000036</v>
      </c>
      <c r="E206" s="8">
        <v>-0.23263478775578694</v>
      </c>
    </row>
    <row r="207" spans="1:5">
      <c r="A207" s="14" t="s">
        <v>265</v>
      </c>
      <c r="B207" s="7">
        <v>64336.067999999992</v>
      </c>
      <c r="C207" s="7">
        <v>49604.183000000005</v>
      </c>
      <c r="D207" s="7">
        <v>-14731.884999999987</v>
      </c>
      <c r="E207" s="8">
        <v>-0.22898329751827529</v>
      </c>
    </row>
    <row r="208" spans="1:5">
      <c r="A208" s="14" t="s">
        <v>266</v>
      </c>
      <c r="B208" s="7">
        <v>16316.186000000002</v>
      </c>
      <c r="C208" s="7">
        <v>12583.897999999999</v>
      </c>
      <c r="D208" s="7">
        <v>-3732.2880000000023</v>
      </c>
      <c r="E208" s="8">
        <v>-0.22874757617987451</v>
      </c>
    </row>
    <row r="209" spans="1:5">
      <c r="A209" s="14" t="s">
        <v>267</v>
      </c>
      <c r="B209" s="7">
        <v>7509.9</v>
      </c>
      <c r="C209" s="7">
        <v>5799.835</v>
      </c>
      <c r="D209" s="7">
        <v>-1710.0649999999996</v>
      </c>
      <c r="E209" s="8">
        <v>-0.22770809198524611</v>
      </c>
    </row>
    <row r="210" spans="1:5">
      <c r="A210" s="14" t="s">
        <v>268</v>
      </c>
      <c r="B210" s="7">
        <v>9498.4790000000012</v>
      </c>
      <c r="C210" s="7">
        <v>7337.2860000000001</v>
      </c>
      <c r="D210" s="7">
        <v>-2161.1930000000011</v>
      </c>
      <c r="E210" s="8">
        <v>-0.22753042881918262</v>
      </c>
    </row>
    <row r="211" spans="1:5">
      <c r="A211" s="14" t="s">
        <v>269</v>
      </c>
      <c r="B211" s="7">
        <v>8971.0770000000011</v>
      </c>
      <c r="C211" s="7">
        <v>6932.5129999999999</v>
      </c>
      <c r="D211" s="7">
        <v>-2038.5640000000012</v>
      </c>
      <c r="E211" s="8">
        <v>-0.22723737629272395</v>
      </c>
    </row>
    <row r="212" spans="1:5">
      <c r="A212" s="14" t="s">
        <v>270</v>
      </c>
      <c r="B212" s="7">
        <v>10803.672</v>
      </c>
      <c r="C212" s="7">
        <v>8365.1930000000011</v>
      </c>
      <c r="D212" s="7">
        <v>-2438.4789999999994</v>
      </c>
      <c r="E212" s="8">
        <v>-0.2257083517529965</v>
      </c>
    </row>
    <row r="213" spans="1:5">
      <c r="A213" s="14" t="s">
        <v>271</v>
      </c>
      <c r="B213" s="7">
        <v>19420.039999999997</v>
      </c>
      <c r="C213" s="7">
        <v>15040.259</v>
      </c>
      <c r="D213" s="7">
        <v>-4379.7809999999972</v>
      </c>
      <c r="E213" s="8">
        <v>-0.225528938148428</v>
      </c>
    </row>
    <row r="214" spans="1:5">
      <c r="A214" s="14" t="s">
        <v>272</v>
      </c>
      <c r="B214" s="7">
        <v>197967.48600000003</v>
      </c>
      <c r="C214" s="7">
        <v>153327.11599999998</v>
      </c>
      <c r="D214" s="7">
        <v>-44640.370000000054</v>
      </c>
      <c r="E214" s="8">
        <v>-0.22549344289799209</v>
      </c>
    </row>
    <row r="215" spans="1:5">
      <c r="A215" s="14" t="s">
        <v>273</v>
      </c>
      <c r="B215" s="7">
        <v>4695.6729999999998</v>
      </c>
      <c r="C215" s="7">
        <v>3656.73</v>
      </c>
      <c r="D215" s="7">
        <v>-1038.9429999999998</v>
      </c>
      <c r="E215" s="8">
        <v>-0.2212553983209648</v>
      </c>
    </row>
    <row r="216" spans="1:5">
      <c r="A216" s="14" t="s">
        <v>274</v>
      </c>
      <c r="B216" s="7">
        <v>45629.567999999999</v>
      </c>
      <c r="C216" s="7">
        <v>35577.270000000004</v>
      </c>
      <c r="D216" s="7">
        <v>-10052.297999999995</v>
      </c>
      <c r="E216" s="8">
        <v>-0.22030228294074569</v>
      </c>
    </row>
    <row r="217" spans="1:5">
      <c r="A217" s="14" t="s">
        <v>275</v>
      </c>
      <c r="B217" s="7">
        <v>33689.688999999998</v>
      </c>
      <c r="C217" s="7">
        <v>26650.761000000002</v>
      </c>
      <c r="D217" s="7">
        <v>-7038.9279999999962</v>
      </c>
      <c r="E217" s="8">
        <v>-0.20893419348572784</v>
      </c>
    </row>
    <row r="218" spans="1:5">
      <c r="A218" s="14" t="s">
        <v>276</v>
      </c>
      <c r="B218" s="7">
        <v>12593.941999999999</v>
      </c>
      <c r="C218" s="7">
        <v>9969.1350000000002</v>
      </c>
      <c r="D218" s="7">
        <v>-2624.8069999999989</v>
      </c>
      <c r="E218" s="8">
        <v>-0.20841822203087795</v>
      </c>
    </row>
    <row r="219" spans="1:5">
      <c r="A219" s="14" t="s">
        <v>277</v>
      </c>
      <c r="B219" s="7">
        <v>13535.215999999999</v>
      </c>
      <c r="C219" s="7">
        <v>10723.805</v>
      </c>
      <c r="D219" s="7">
        <v>-2811.4109999999982</v>
      </c>
      <c r="E219" s="8">
        <v>-0.20771083372441182</v>
      </c>
    </row>
    <row r="220" spans="1:5">
      <c r="A220" s="14" t="s">
        <v>278</v>
      </c>
      <c r="B220" s="7">
        <v>168361.48800000004</v>
      </c>
      <c r="C220" s="7">
        <v>133852.72400000002</v>
      </c>
      <c r="D220" s="7">
        <v>-34508.764000000025</v>
      </c>
      <c r="E220" s="8">
        <v>-0.20496827635545736</v>
      </c>
    </row>
    <row r="221" spans="1:5">
      <c r="A221" s="14" t="s">
        <v>279</v>
      </c>
      <c r="B221" s="7">
        <v>62625.983</v>
      </c>
      <c r="C221" s="7">
        <v>49903.175999999999</v>
      </c>
      <c r="D221" s="7">
        <v>-12722.807000000001</v>
      </c>
      <c r="E221" s="8">
        <v>-0.20315540595985537</v>
      </c>
    </row>
    <row r="222" spans="1:5">
      <c r="A222" s="14" t="s">
        <v>280</v>
      </c>
      <c r="B222" s="7">
        <v>10262.022999999999</v>
      </c>
      <c r="C222" s="7">
        <v>8202.5049999999992</v>
      </c>
      <c r="D222" s="7">
        <v>-2059.518</v>
      </c>
      <c r="E222" s="8">
        <v>-0.20069317716399585</v>
      </c>
    </row>
    <row r="223" spans="1:5">
      <c r="A223" s="14" t="s">
        <v>281</v>
      </c>
      <c r="B223" s="7">
        <v>14174.802999999998</v>
      </c>
      <c r="C223" s="7">
        <v>11350.582</v>
      </c>
      <c r="D223" s="7">
        <v>-2824.2209999999977</v>
      </c>
      <c r="E223" s="8">
        <v>-0.19924234573136559</v>
      </c>
    </row>
    <row r="224" spans="1:5">
      <c r="A224" s="14" t="s">
        <v>282</v>
      </c>
      <c r="B224" s="7">
        <v>115047.984</v>
      </c>
      <c r="C224" s="7">
        <v>92354.78</v>
      </c>
      <c r="D224" s="7">
        <v>-22693.203999999998</v>
      </c>
      <c r="E224" s="8">
        <v>-0.19724990574367646</v>
      </c>
    </row>
    <row r="225" spans="1:5">
      <c r="A225" s="14" t="s">
        <v>283</v>
      </c>
      <c r="B225" s="7">
        <v>23428.717000000001</v>
      </c>
      <c r="C225" s="7">
        <v>18824.236999999997</v>
      </c>
      <c r="D225" s="7">
        <v>-4604.4800000000032</v>
      </c>
      <c r="E225" s="8">
        <v>-0.19653146179536862</v>
      </c>
    </row>
    <row r="226" spans="1:5">
      <c r="A226" s="14" t="s">
        <v>284</v>
      </c>
      <c r="B226" s="7">
        <v>22935.754000000001</v>
      </c>
      <c r="C226" s="7">
        <v>18473.184000000001</v>
      </c>
      <c r="D226" s="7">
        <v>-4462.57</v>
      </c>
      <c r="E226" s="8">
        <v>-0.19456827100604582</v>
      </c>
    </row>
    <row r="227" spans="1:5">
      <c r="A227" s="14" t="s">
        <v>285</v>
      </c>
      <c r="B227" s="7">
        <v>10633.187</v>
      </c>
      <c r="C227" s="7">
        <v>8565.9130000000005</v>
      </c>
      <c r="D227" s="7">
        <v>-2067.2739999999994</v>
      </c>
      <c r="E227" s="8">
        <v>-0.19441715828001516</v>
      </c>
    </row>
    <row r="228" spans="1:5">
      <c r="A228" s="14" t="s">
        <v>286</v>
      </c>
      <c r="B228" s="7">
        <v>4444.66</v>
      </c>
      <c r="C228" s="7">
        <v>3590.23</v>
      </c>
      <c r="D228" s="7">
        <v>-854.42999999999984</v>
      </c>
      <c r="E228" s="8">
        <v>-0.19223742648481545</v>
      </c>
    </row>
    <row r="229" spans="1:5">
      <c r="A229" s="14" t="s">
        <v>287</v>
      </c>
      <c r="B229" s="7">
        <v>12049.127999999999</v>
      </c>
      <c r="C229" s="7">
        <v>9790.3579999999984</v>
      </c>
      <c r="D229" s="7">
        <v>-2258.7700000000004</v>
      </c>
      <c r="E229" s="8">
        <v>-0.18746335834427194</v>
      </c>
    </row>
    <row r="230" spans="1:5">
      <c r="A230" s="14" t="s">
        <v>288</v>
      </c>
      <c r="B230" s="7">
        <v>7283.0350000000008</v>
      </c>
      <c r="C230" s="7">
        <v>6010.7659999999996</v>
      </c>
      <c r="D230" s="7">
        <v>-1272.2690000000011</v>
      </c>
      <c r="E230" s="8">
        <v>-0.17468939803255112</v>
      </c>
    </row>
    <row r="231" spans="1:5">
      <c r="A231" s="14" t="s">
        <v>289</v>
      </c>
      <c r="B231" s="7">
        <v>65663.986000000004</v>
      </c>
      <c r="C231" s="7">
        <v>54249.91</v>
      </c>
      <c r="D231" s="7">
        <v>-11414.076000000001</v>
      </c>
      <c r="E231" s="8">
        <v>-0.17382551220695008</v>
      </c>
    </row>
    <row r="232" spans="1:5">
      <c r="A232" s="14" t="s">
        <v>290</v>
      </c>
      <c r="B232" s="7">
        <v>24597.465</v>
      </c>
      <c r="C232" s="7">
        <v>20344.477000000003</v>
      </c>
      <c r="D232" s="7">
        <v>-4252.9879999999976</v>
      </c>
      <c r="E232" s="8">
        <v>-0.17290350855260889</v>
      </c>
    </row>
    <row r="233" spans="1:5">
      <c r="A233" s="14" t="s">
        <v>291</v>
      </c>
      <c r="B233" s="7">
        <v>7304.8700000000008</v>
      </c>
      <c r="C233" s="7">
        <v>6054.5859999999993</v>
      </c>
      <c r="D233" s="7">
        <v>-1250.2840000000015</v>
      </c>
      <c r="E233" s="8">
        <v>-0.17115759760269536</v>
      </c>
    </row>
    <row r="234" spans="1:5">
      <c r="A234" s="14" t="s">
        <v>292</v>
      </c>
      <c r="B234" s="7">
        <v>90137.383000000002</v>
      </c>
      <c r="C234" s="7">
        <v>75790.475999999995</v>
      </c>
      <c r="D234" s="7">
        <v>-14346.907000000007</v>
      </c>
      <c r="E234" s="8">
        <v>-0.15916711271726189</v>
      </c>
    </row>
    <row r="235" spans="1:5">
      <c r="A235" s="14" t="s">
        <v>293</v>
      </c>
      <c r="B235" s="7">
        <v>8135.1350000000002</v>
      </c>
      <c r="C235" s="7">
        <v>6875.536000000001</v>
      </c>
      <c r="D235" s="7">
        <v>-1259.5989999999993</v>
      </c>
      <c r="E235" s="8">
        <v>-0.15483443114342899</v>
      </c>
    </row>
    <row r="236" spans="1:5">
      <c r="A236" s="14" t="s">
        <v>294</v>
      </c>
      <c r="B236" s="7">
        <v>5432.9599999999991</v>
      </c>
      <c r="C236" s="7">
        <v>4708.7699999999995</v>
      </c>
      <c r="D236" s="7">
        <v>-724.1899999999996</v>
      </c>
      <c r="E236" s="8">
        <v>-0.13329566203321941</v>
      </c>
    </row>
    <row r="237" spans="1:5">
      <c r="A237" s="14" t="s">
        <v>295</v>
      </c>
      <c r="B237" s="7">
        <v>27717.933999999997</v>
      </c>
      <c r="C237" s="7">
        <v>24055.021000000001</v>
      </c>
      <c r="D237" s="7">
        <v>-3662.9129999999968</v>
      </c>
      <c r="E237" s="8">
        <v>-0.13214956785740226</v>
      </c>
    </row>
    <row r="238" spans="1:5">
      <c r="A238" s="14" t="s">
        <v>296</v>
      </c>
      <c r="B238" s="7">
        <v>21409.192999999999</v>
      </c>
      <c r="C238" s="7">
        <v>19279.995999999999</v>
      </c>
      <c r="D238" s="7">
        <v>-2129.1970000000001</v>
      </c>
      <c r="E238" s="8">
        <v>-9.9452464182092248E-2</v>
      </c>
    </row>
    <row r="239" spans="1:5">
      <c r="A239" s="14" t="s">
        <v>297</v>
      </c>
      <c r="B239" s="7">
        <v>8368.3739999999998</v>
      </c>
      <c r="C239" s="7">
        <v>7771.9060000000009</v>
      </c>
      <c r="D239" s="7">
        <v>-596.46799999999894</v>
      </c>
      <c r="E239" s="8">
        <v>-7.1276451076397754E-2</v>
      </c>
    </row>
    <row r="240" spans="1:5">
      <c r="A240" s="14" t="s">
        <v>298</v>
      </c>
      <c r="B240" s="7"/>
      <c r="C240" s="7">
        <v>4296.1200000000008</v>
      </c>
      <c r="D240" s="7">
        <v>4296.1200000000008</v>
      </c>
      <c r="E240" s="8"/>
    </row>
    <row r="241" spans="1:5">
      <c r="A241" s="14" t="s">
        <v>299</v>
      </c>
      <c r="B241" s="7"/>
      <c r="C241" s="7">
        <v>6517.2479999999996</v>
      </c>
      <c r="D241" s="7">
        <v>6517.2479999999996</v>
      </c>
      <c r="E241" s="8"/>
    </row>
    <row r="242" spans="1:5" ht="12.95">
      <c r="A242" s="9" t="s">
        <v>35</v>
      </c>
      <c r="B242" s="10">
        <v>12305399.404000003</v>
      </c>
      <c r="C242" s="10">
        <v>8768894.9569999967</v>
      </c>
      <c r="D242" s="11">
        <v>-3536504.4470000062</v>
      </c>
      <c r="E242" s="12">
        <v>-0.28739452746657107</v>
      </c>
    </row>
  </sheetData>
  <sortState xmlns:xlrd2="http://schemas.microsoft.com/office/spreadsheetml/2017/richdata2" ref="A11:E241">
    <sortCondition ref="E13:E241"/>
  </sortState>
  <mergeCells count="5">
    <mergeCell ref="A1:E4"/>
    <mergeCell ref="D9:E9"/>
    <mergeCell ref="B9:C9"/>
    <mergeCell ref="A9:A10"/>
    <mergeCell ref="A8:E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a1eca6f9b352c17f72cdb55be20bd6b">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0fda6fa9531ed6536c8173d3f51091a1"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Props1.xml><?xml version="1.0" encoding="utf-8"?>
<ds:datastoreItem xmlns:ds="http://schemas.openxmlformats.org/officeDocument/2006/customXml" ds:itemID="{1B96FAC5-77EE-4C0F-9604-50946D0EABFA}"/>
</file>

<file path=customXml/itemProps2.xml><?xml version="1.0" encoding="utf-8"?>
<ds:datastoreItem xmlns:ds="http://schemas.openxmlformats.org/officeDocument/2006/customXml" ds:itemID="{A6BBD998-D0C1-46D7-A940-CC51B8B02C73}"/>
</file>

<file path=customXml/itemProps3.xml><?xml version="1.0" encoding="utf-8"?>
<ds:datastoreItem xmlns:ds="http://schemas.openxmlformats.org/officeDocument/2006/customXml" ds:itemID="{EA448AE0-F28F-428E-BF39-9DC722D97AC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2022-08-08T17:21:20Z</dcterms:created>
  <dcterms:modified xsi:type="dcterms:W3CDTF">2025-01-31T16:36:18Z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ies>
</file>