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5B71D0B1-9698-4B80-BFC6-B832E98A2B5D}" xr6:coauthVersionLast="47" xr6:coauthVersionMax="47" xr10:uidLastSave="{00000000-0000-0000-0000-000000000000}"/>
  <bookViews>
    <workbookView xWindow="-110" yWindow="-110" windowWidth="19420" windowHeight="10420" xr2:uid="{0CAF747B-4C66-4C82-B3B9-D980D95A999E}"/>
  </bookViews>
  <sheets>
    <sheet name="September 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1" l="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alcChain>
</file>

<file path=xl/sharedStrings.xml><?xml version="1.0" encoding="utf-8"?>
<sst xmlns="http://schemas.openxmlformats.org/spreadsheetml/2006/main" count="147" uniqueCount="65">
  <si>
    <t>Salget gikk ned med 14 prosent i september målt mot samme måned i fjor. Det var like mange salgsdager (26) i september i år som i fjor, men en onsdag mindre og en fredag mer; kalenderkorrigert salgsutvikling er dermed - 17 prosent for september. Nedgangen er omtrent som forventet med tanke på gjenåpningen av samfunnet etter pandemien som blant annet innebærer at taxfree, grensehandel og utelivet har tatt seg opp, antakelig til normalt nivå. Godværet i starten av september kan også ha virket litt bremsende på nedgangen; godværet favoriserte samtidig salget av hvitvin på bekostning av salget av rødvin.</t>
  </si>
  <si>
    <t>Totalt salg, liter</t>
  </si>
  <si>
    <t>Kategori</t>
  </si>
  <si>
    <t>Januar - september</t>
  </si>
  <si>
    <t>Endring</t>
  </si>
  <si>
    <t>2021</t>
  </si>
  <si>
    <t>2022</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</si>
  <si>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</si>
  <si>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</si>
  <si>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</si>
  <si>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</si>
  <si>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</si>
  <si>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</si>
  <si>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</si>
  <si>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</si>
  <si>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</si>
  <si>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</si>
  <si>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</si>
  <si>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</si>
  <si>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</si>
  <si>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</si>
  <si>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</si>
  <si>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</si>
  <si>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</si>
  <si>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</si>
  <si>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</si>
  <si>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</si>
  <si>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</si>
  <si>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</si>
  <si>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</si>
  <si>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</si>
  <si>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</si>
  <si>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</si>
  <si>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</si>
  <si>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</si>
  <si>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September</t>
  </si>
  <si>
    <t>Fylkene</t>
  </si>
  <si>
    <t>Agder</t>
  </si>
  <si>
    <t>Innlandet</t>
  </si>
  <si>
    <t>Møre og Romsdal</t>
  </si>
  <si>
    <t>Nordland</t>
  </si>
  <si>
    <t>Oslo</t>
  </si>
  <si>
    <t>Rogaland</t>
  </si>
  <si>
    <t>Troms og Finnmark</t>
  </si>
  <si>
    <t>Trøndelag</t>
  </si>
  <si>
    <t>Vestfold og Telemark</t>
  </si>
  <si>
    <t>Vestland</t>
  </si>
  <si>
    <t>Viken</t>
  </si>
  <si>
    <t>Italia</t>
  </si>
  <si>
    <t>Frankrike</t>
  </si>
  <si>
    <t>Spania</t>
  </si>
  <si>
    <t>USA</t>
  </si>
  <si>
    <t>Chile</t>
  </si>
  <si>
    <t>Australia</t>
  </si>
  <si>
    <t>Portugal</t>
  </si>
  <si>
    <t>Argentina</t>
  </si>
  <si>
    <t>Sør-Afrika</t>
  </si>
  <si>
    <t>Libanon</t>
  </si>
  <si>
    <t>Østerrike</t>
  </si>
  <si>
    <t>Tyskland</t>
  </si>
  <si>
    <t>New Zealand</t>
  </si>
  <si>
    <t>Ungarn</t>
  </si>
  <si>
    <t>Romania</t>
  </si>
  <si>
    <t>England</t>
  </si>
  <si>
    <t>Norge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</si>
</sst>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3" fillId="3"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2" fillId="2" borderId="1" xfId="0" applyFont="1" applyFill="1" applyBorder="1" applyAlignment="1">
      <alignment horizontal="center"/>
    </xf>
    <xf numFmtId="0" fontId="3" fillId="3" borderId="1" xfId="0" applyFont="1" applyFill="1" applyBorder="1" applyAlignment="1">
      <alignment horizont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FA8C-4377-4356-8167-566ADBA52971}">
  <dimension ref="A1:E147"/>
  <sheetViews>
    <sheetView tabSelected="1" workbookViewId="0">
      <selection activeCell="A10" sqref="A10"/>
    </sheetView>
  </sheetViews>
  <sheetFormatPr defaultColWidth="11.42578125" defaultRowHeight="12.6"/>
  <cols>
    <col min="1" max="1" width="29" customWidth="1"/>
    <col min="2" max="3" width="12.85546875" customWidth="1"/>
    <col min="4" max="4" width="13.7109375" customWidth="1"/>
  </cols>
  <sheetData>
    <row r="1" spans="1:5">
      <c r="A1" s="18" t="s">
        <v>0</v>
      </c>
      <c r="B1" s="19"/>
      <c r="C1" s="19"/>
      <c r="D1" s="19"/>
      <c r="E1" s="19"/>
    </row>
    <row r="2" spans="1:5">
      <c r="A2" s="19"/>
      <c r="B2" s="19"/>
      <c r="C2" s="19"/>
      <c r="D2" s="19"/>
      <c r="E2" s="19"/>
    </row>
    <row r="3" spans="1:5" ht="12.75">
      <c r="A3" s="19"/>
      <c r="B3" s="19"/>
      <c r="C3" s="19"/>
      <c r="D3" s="19"/>
      <c r="E3" s="19"/>
    </row>
    <row r="4" spans="1:5" ht="12.75">
      <c r="A4" s="19"/>
      <c r="B4" s="19"/>
      <c r="C4" s="19"/>
      <c r="D4" s="19"/>
      <c r="E4" s="19"/>
    </row>
    <row r="5" spans="1:5">
      <c r="A5" s="19"/>
      <c r="B5" s="19"/>
      <c r="C5" s="19"/>
      <c r="D5" s="19"/>
      <c r="E5" s="19"/>
    </row>
    <row r="6" spans="1:5">
      <c r="A6" s="19"/>
      <c r="B6" s="19"/>
      <c r="C6" s="19"/>
      <c r="D6" s="19"/>
      <c r="E6" s="19"/>
    </row>
    <row r="7" spans="1:5">
      <c r="A7" s="19"/>
      <c r="B7" s="19"/>
      <c r="C7" s="19"/>
      <c r="D7" s="19"/>
      <c r="E7" s="19"/>
    </row>
    <row r="8" spans="1:5">
      <c r="A8" s="19"/>
      <c r="B8" s="19"/>
      <c r="C8" s="19"/>
      <c r="D8" s="19"/>
      <c r="E8" s="19"/>
    </row>
    <row r="9" spans="1:5">
      <c r="A9" s="19"/>
      <c r="B9" s="19"/>
      <c r="C9" s="19"/>
      <c r="D9" s="19"/>
      <c r="E9" s="19"/>
    </row>
    <row r="13" spans="1:5" ht="12.95">
      <c r="A13" s="16" t="s">
        <v>1</v>
      </c>
      <c r="B13" s="16"/>
      <c r="C13" s="16"/>
      <c r="D13" s="16"/>
      <c r="E13" s="16"/>
    </row>
    <row r="14" spans="1:5" ht="12.95">
      <c r="A14" s="17" t="s">
        <v>2</v>
      </c>
      <c r="B14" s="16" t="s">
        <v>3</v>
      </c>
      <c r="C14" s="16"/>
      <c r="D14" s="16" t="s">
        <v>4</v>
      </c>
      <c r="E14" s="16"/>
    </row>
    <row r="15" spans="1:5" ht="12.95">
      <c r="A15" s="17"/>
      <c r="B15" s="1" t="s">
        <v>5</v>
      </c>
      <c r="C15" s="1" t="s">
        <v>6</v>
      </c>
      <c r="D15" s="1" t="s">
        <v>7</v>
      </c>
      <c r="E15" s="1" t="s">
        <v>8</v>
      </c>
    </row>
    <row r="16" spans="1:5" ht="12.95">
      <c r="A16" s="2" t="s">
        <v>9</v>
      </c>
      <c r="B16" s="3">
        <v>72379671.003999978</v>
      </c>
      <c r="C16" s="3">
        <v>57320060.377999984</v>
      </c>
      <c r="D16" s="4">
        <f>C16-B16</f>
        <v>-15059610.625999995</v>
      </c>
      <c r="E16" s="5">
        <f>D16/B16</f>
        <v>-0.20806409337184945</v>
      </c>
    </row>
    <row r="17" spans="1:5">
      <c r="A17" s="6" t="s">
        <v>10</v>
      </c>
      <c r="B17" s="7">
        <v>38169713.079999983</v>
      </c>
      <c r="C17" s="7">
        <v>29713879.46699997</v>
      </c>
      <c r="D17" s="7">
        <f t="shared" ref="D17:D41" si="0">C17-B17</f>
        <v>-8455833.6130000129</v>
      </c>
      <c r="E17" s="8">
        <f t="shared" ref="E17:E41" si="1">D17/B17</f>
        <v>-0.22153254323073934</v>
      </c>
    </row>
    <row r="18" spans="1:5">
      <c r="A18" s="6" t="s">
        <v>11</v>
      </c>
      <c r="B18" s="7">
        <v>22091642.264999982</v>
      </c>
      <c r="C18" s="7">
        <v>17815511.080000006</v>
      </c>
      <c r="D18" s="7">
        <f t="shared" si="0"/>
        <v>-4276131.1849999763</v>
      </c>
      <c r="E18" s="8">
        <f t="shared" si="1"/>
        <v>-0.19356330026105373</v>
      </c>
    </row>
    <row r="19" spans="1:5">
      <c r="A19" s="6" t="s">
        <v>12</v>
      </c>
      <c r="B19" s="7">
        <v>5754079.6500000041</v>
      </c>
      <c r="C19" s="7">
        <v>4859207.5000000028</v>
      </c>
      <c r="D19" s="7">
        <f t="shared" si="0"/>
        <v>-894872.1500000013</v>
      </c>
      <c r="E19" s="8">
        <f t="shared" si="1"/>
        <v>-0.15551959729997841</v>
      </c>
    </row>
    <row r="20" spans="1:5">
      <c r="A20" s="6" t="s">
        <v>13</v>
      </c>
      <c r="B20" s="7">
        <v>4737545.8589999983</v>
      </c>
      <c r="C20" s="7">
        <v>3569467.6390000018</v>
      </c>
      <c r="D20" s="7">
        <f t="shared" si="0"/>
        <v>-1168078.2199999965</v>
      </c>
      <c r="E20" s="8">
        <f t="shared" si="1"/>
        <v>-0.24655765975984759</v>
      </c>
    </row>
    <row r="21" spans="1:5">
      <c r="A21" s="6" t="s">
        <v>14</v>
      </c>
      <c r="B21" s="7">
        <v>810807.80000000028</v>
      </c>
      <c r="C21" s="7">
        <v>642894.89999999991</v>
      </c>
      <c r="D21" s="7">
        <f t="shared" si="0"/>
        <v>-167912.90000000037</v>
      </c>
      <c r="E21" s="8">
        <f t="shared" si="1"/>
        <v>-0.20709334567329066</v>
      </c>
    </row>
    <row r="22" spans="1:5">
      <c r="A22" s="6" t="s">
        <v>15</v>
      </c>
      <c r="B22" s="7">
        <v>536542.81199999945</v>
      </c>
      <c r="C22" s="7">
        <v>466961.17199999932</v>
      </c>
      <c r="D22" s="7">
        <f t="shared" si="0"/>
        <v>-69581.64000000013</v>
      </c>
      <c r="E22" s="8">
        <f t="shared" si="1"/>
        <v>-0.12968515921521692</v>
      </c>
    </row>
    <row r="23" spans="1:5">
      <c r="A23" s="6" t="s">
        <v>16</v>
      </c>
      <c r="B23" s="7">
        <v>271826.80500000005</v>
      </c>
      <c r="C23" s="7">
        <v>245353.14499999961</v>
      </c>
      <c r="D23" s="7">
        <f t="shared" si="0"/>
        <v>-26473.66000000044</v>
      </c>
      <c r="E23" s="8">
        <f t="shared" si="1"/>
        <v>-9.7391646125555703E-2</v>
      </c>
    </row>
    <row r="24" spans="1:5">
      <c r="A24" s="6" t="s">
        <v>17</v>
      </c>
      <c r="B24" s="7">
        <v>7329.7329999999947</v>
      </c>
      <c r="C24" s="7">
        <v>6779.4749999999958</v>
      </c>
      <c r="D24" s="7">
        <f t="shared" si="0"/>
        <v>-550.2579999999989</v>
      </c>
      <c r="E24" s="8">
        <f t="shared" si="1"/>
        <v>-7.5072038776855754E-2</v>
      </c>
    </row>
    <row r="25" spans="1:5" ht="12.95">
      <c r="A25" s="2" t="s">
        <v>18</v>
      </c>
      <c r="B25" s="3">
        <v>11476781.690000003</v>
      </c>
      <c r="C25" s="3">
        <v>9641890.7699999958</v>
      </c>
      <c r="D25" s="4">
        <f t="shared" si="0"/>
        <v>-1834890.9200000074</v>
      </c>
      <c r="E25" s="5">
        <f t="shared" si="1"/>
        <v>-0.15987852427294946</v>
      </c>
    </row>
    <row r="26" spans="1:5">
      <c r="A26" s="6" t="s">
        <v>19</v>
      </c>
      <c r="B26" s="7">
        <v>3133650.100000008</v>
      </c>
      <c r="C26" s="7">
        <v>2741998.2700000056</v>
      </c>
      <c r="D26" s="7">
        <f t="shared" si="0"/>
        <v>-391651.8300000024</v>
      </c>
      <c r="E26" s="8">
        <f t="shared" si="1"/>
        <v>-0.12498262968159764</v>
      </c>
    </row>
    <row r="27" spans="1:5">
      <c r="A27" s="6" t="s">
        <v>20</v>
      </c>
      <c r="B27" s="7">
        <v>1507137.4799999993</v>
      </c>
      <c r="C27" s="7">
        <v>1304189.1599999985</v>
      </c>
      <c r="D27" s="7">
        <f t="shared" si="0"/>
        <v>-202948.32000000076</v>
      </c>
      <c r="E27" s="8">
        <f t="shared" si="1"/>
        <v>-0.13465813351015651</v>
      </c>
    </row>
    <row r="28" spans="1:5">
      <c r="A28" s="6" t="s">
        <v>21</v>
      </c>
      <c r="B28" s="7">
        <v>1479918.149999999</v>
      </c>
      <c r="C28" s="7">
        <v>1207191.249999997</v>
      </c>
      <c r="D28" s="7">
        <f t="shared" si="0"/>
        <v>-272726.900000002</v>
      </c>
      <c r="E28" s="8">
        <f t="shared" si="1"/>
        <v>-0.1842851241469011</v>
      </c>
    </row>
    <row r="29" spans="1:5">
      <c r="A29" s="6" t="s">
        <v>22</v>
      </c>
      <c r="B29" s="7">
        <v>1154221.6499999983</v>
      </c>
      <c r="C29" s="7">
        <v>950309.54999999877</v>
      </c>
      <c r="D29" s="7">
        <f t="shared" si="0"/>
        <v>-203912.09999999951</v>
      </c>
      <c r="E29" s="8">
        <f t="shared" si="1"/>
        <v>-0.176666327477049</v>
      </c>
    </row>
    <row r="30" spans="1:5">
      <c r="A30" s="6" t="s">
        <v>23</v>
      </c>
      <c r="B30" s="7">
        <v>1058479.2099999993</v>
      </c>
      <c r="C30" s="7">
        <v>867125.47999999917</v>
      </c>
      <c r="D30" s="7">
        <f t="shared" si="0"/>
        <v>-191353.7300000001</v>
      </c>
      <c r="E30" s="8">
        <f t="shared" si="1"/>
        <v>-0.18078175574180644</v>
      </c>
    </row>
    <row r="31" spans="1:5">
      <c r="A31" s="6" t="s">
        <v>24</v>
      </c>
      <c r="B31" s="7">
        <v>968059.34999999905</v>
      </c>
      <c r="C31" s="7">
        <v>823687.38999999606</v>
      </c>
      <c r="D31" s="7">
        <f t="shared" si="0"/>
        <v>-144371.96000000299</v>
      </c>
      <c r="E31" s="8">
        <f t="shared" si="1"/>
        <v>-0.14913544298704737</v>
      </c>
    </row>
    <row r="32" spans="1:5">
      <c r="A32" s="6" t="s">
        <v>25</v>
      </c>
      <c r="B32" s="7">
        <v>894901.12999999803</v>
      </c>
      <c r="C32" s="7">
        <v>696472.78000000084</v>
      </c>
      <c r="D32" s="7">
        <f t="shared" si="0"/>
        <v>-198428.34999999718</v>
      </c>
      <c r="E32" s="8">
        <f t="shared" si="1"/>
        <v>-0.22173214822066167</v>
      </c>
    </row>
    <row r="33" spans="1:5">
      <c r="A33" s="6" t="s">
        <v>26</v>
      </c>
      <c r="B33" s="7">
        <v>705317.29000000074</v>
      </c>
      <c r="C33" s="7">
        <v>568067.71000000031</v>
      </c>
      <c r="D33" s="7">
        <f t="shared" si="0"/>
        <v>-137249.58000000042</v>
      </c>
      <c r="E33" s="8">
        <f t="shared" si="1"/>
        <v>-0.19459267757352194</v>
      </c>
    </row>
    <row r="34" spans="1:5">
      <c r="A34" s="6" t="s">
        <v>27</v>
      </c>
      <c r="B34" s="7">
        <v>227348.69999999984</v>
      </c>
      <c r="C34" s="7">
        <v>225283.79999999987</v>
      </c>
      <c r="D34" s="7">
        <f t="shared" si="0"/>
        <v>-2064.8999999999651</v>
      </c>
      <c r="E34" s="8">
        <f t="shared" si="1"/>
        <v>-9.0825238939125953E-3</v>
      </c>
    </row>
    <row r="35" spans="1:5">
      <c r="A35" s="6" t="s">
        <v>28</v>
      </c>
      <c r="B35" s="7">
        <v>248004.75000000154</v>
      </c>
      <c r="C35" s="7">
        <v>180463.95000000036</v>
      </c>
      <c r="D35" s="7">
        <f t="shared" si="0"/>
        <v>-67540.800000001182</v>
      </c>
      <c r="E35" s="8">
        <f t="shared" si="1"/>
        <v>-0.27233671935719278</v>
      </c>
    </row>
    <row r="36" spans="1:5">
      <c r="A36" s="6" t="s">
        <v>29</v>
      </c>
      <c r="B36" s="7">
        <v>89707.47999999985</v>
      </c>
      <c r="C36" s="7">
        <v>68603.229999999952</v>
      </c>
      <c r="D36" s="7">
        <f t="shared" si="0"/>
        <v>-21104.249999999898</v>
      </c>
      <c r="E36" s="8">
        <f t="shared" si="1"/>
        <v>-0.23525630192710723</v>
      </c>
    </row>
    <row r="37" spans="1:5">
      <c r="A37" s="6" t="s">
        <v>30</v>
      </c>
      <c r="B37" s="7">
        <v>10036.400000000001</v>
      </c>
      <c r="C37" s="7">
        <v>8498.2000000000025</v>
      </c>
      <c r="D37" s="7">
        <f t="shared" si="0"/>
        <v>-1538.1999999999989</v>
      </c>
      <c r="E37" s="8">
        <f t="shared" si="1"/>
        <v>-0.15326212586186269</v>
      </c>
    </row>
    <row r="38" spans="1:5" ht="12.95">
      <c r="A38" s="2" t="s">
        <v>31</v>
      </c>
      <c r="B38" s="3">
        <v>2717586.7639999976</v>
      </c>
      <c r="C38" s="3">
        <v>2146167.8029999929</v>
      </c>
      <c r="D38" s="4">
        <f t="shared" si="0"/>
        <v>-571418.96100000478</v>
      </c>
      <c r="E38" s="5">
        <f t="shared" si="1"/>
        <v>-0.2102670533171633</v>
      </c>
    </row>
    <row r="39" spans="1:5" ht="12.95">
      <c r="A39" s="2" t="s">
        <v>32</v>
      </c>
      <c r="B39" s="3">
        <v>559152.88499999978</v>
      </c>
      <c r="C39" s="3">
        <v>622946.48999999987</v>
      </c>
      <c r="D39" s="4">
        <f t="shared" si="0"/>
        <v>63793.605000000098</v>
      </c>
      <c r="E39" s="5">
        <f t="shared" si="1"/>
        <v>0.11408973594046666</v>
      </c>
    </row>
    <row r="40" spans="1:5" ht="12.95">
      <c r="A40" s="2" t="s">
        <v>33</v>
      </c>
      <c r="B40" s="3">
        <v>420889.2249999998</v>
      </c>
      <c r="C40" s="3">
        <v>331516.25000000012</v>
      </c>
      <c r="D40" s="4">
        <f t="shared" si="0"/>
        <v>-89372.974999999686</v>
      </c>
      <c r="E40" s="5">
        <f t="shared" si="1"/>
        <v>-0.21234322403953138</v>
      </c>
    </row>
    <row r="41" spans="1:5" ht="12.95">
      <c r="A41" s="9" t="s">
        <v>34</v>
      </c>
      <c r="B41" s="10">
        <v>87554081.567999974</v>
      </c>
      <c r="C41" s="10">
        <v>70062581.690999955</v>
      </c>
      <c r="D41" s="11">
        <f t="shared" si="0"/>
        <v>-17491499.877000019</v>
      </c>
      <c r="E41" s="12">
        <f t="shared" si="1"/>
        <v>-0.19977937708609309</v>
      </c>
    </row>
    <row r="42" spans="1:5">
      <c r="D42" s="13"/>
      <c r="E42" s="14"/>
    </row>
    <row r="43" spans="1:5">
      <c r="D43" s="13"/>
      <c r="E43" s="14"/>
    </row>
    <row r="44" spans="1:5">
      <c r="D44" s="13"/>
      <c r="E44" s="14"/>
    </row>
    <row r="45" spans="1:5" ht="12.95">
      <c r="A45" s="16" t="s">
        <v>1</v>
      </c>
      <c r="B45" s="16"/>
      <c r="C45" s="16"/>
      <c r="D45" s="16"/>
      <c r="E45" s="16"/>
    </row>
    <row r="46" spans="1:5" ht="12.95">
      <c r="A46" s="17" t="s">
        <v>2</v>
      </c>
      <c r="B46" s="16" t="s">
        <v>35</v>
      </c>
      <c r="C46" s="16"/>
      <c r="D46" s="16" t="s">
        <v>4</v>
      </c>
      <c r="E46" s="16"/>
    </row>
    <row r="47" spans="1:5" ht="12.95">
      <c r="A47" s="17"/>
      <c r="B47" s="1" t="s">
        <v>5</v>
      </c>
      <c r="C47" s="1" t="s">
        <v>6</v>
      </c>
      <c r="D47" s="1" t="s">
        <v>7</v>
      </c>
      <c r="E47" s="1" t="s">
        <v>8</v>
      </c>
    </row>
    <row r="48" spans="1:5" ht="12.95">
      <c r="A48" s="2" t="s">
        <v>9</v>
      </c>
      <c r="B48" s="3">
        <v>6653645.3090000004</v>
      </c>
      <c r="C48" s="3">
        <v>5737846.6509999987</v>
      </c>
      <c r="D48" s="4">
        <f t="shared" ref="D48:D111" si="2">C48-B48</f>
        <v>-915798.65800000168</v>
      </c>
      <c r="E48" s="5">
        <f t="shared" ref="E48:E111" si="3">D48/B48</f>
        <v>-0.13763863498423246</v>
      </c>
    </row>
    <row r="49" spans="1:5">
      <c r="A49" s="6" t="s">
        <v>10</v>
      </c>
      <c r="B49" s="7">
        <v>3836725.2250000006</v>
      </c>
      <c r="C49" s="7">
        <v>3238181.3159999996</v>
      </c>
      <c r="D49" s="7">
        <f t="shared" si="2"/>
        <v>-598543.90900000092</v>
      </c>
      <c r="E49" s="8">
        <f t="shared" si="3"/>
        <v>-0.15600385065365238</v>
      </c>
    </row>
    <row r="50" spans="1:5">
      <c r="A50" s="6" t="s">
        <v>11</v>
      </c>
      <c r="B50" s="7">
        <v>1899426.8569999998</v>
      </c>
      <c r="C50" s="7">
        <v>1706105.0269999998</v>
      </c>
      <c r="D50" s="7">
        <f t="shared" si="2"/>
        <v>-193321.83000000007</v>
      </c>
      <c r="E50" s="8">
        <f t="shared" si="3"/>
        <v>-0.10177903365299214</v>
      </c>
    </row>
    <row r="51" spans="1:5">
      <c r="A51" s="6" t="s">
        <v>12</v>
      </c>
      <c r="B51" s="7">
        <v>480072.35000000009</v>
      </c>
      <c r="C51" s="7">
        <v>413542.52499999997</v>
      </c>
      <c r="D51" s="7">
        <f t="shared" si="2"/>
        <v>-66529.825000000128</v>
      </c>
      <c r="E51" s="8">
        <f t="shared" si="3"/>
        <v>-0.13858291359625297</v>
      </c>
    </row>
    <row r="52" spans="1:5">
      <c r="A52" s="6" t="s">
        <v>13</v>
      </c>
      <c r="B52" s="7">
        <v>298135.88400000002</v>
      </c>
      <c r="C52" s="7">
        <v>258299.34799999994</v>
      </c>
      <c r="D52" s="7">
        <f t="shared" si="2"/>
        <v>-39836.53600000008</v>
      </c>
      <c r="E52" s="8">
        <f t="shared" si="3"/>
        <v>-0.13361872266271738</v>
      </c>
    </row>
    <row r="53" spans="1:5">
      <c r="A53" s="6" t="s">
        <v>14</v>
      </c>
      <c r="B53" s="7">
        <v>63808.749999999993</v>
      </c>
      <c r="C53" s="7">
        <v>56495.249999999993</v>
      </c>
      <c r="D53" s="7">
        <f t="shared" si="2"/>
        <v>-7313.5</v>
      </c>
      <c r="E53" s="8">
        <f t="shared" si="3"/>
        <v>-0.11461594217094052</v>
      </c>
    </row>
    <row r="54" spans="1:5">
      <c r="A54" s="6" t="s">
        <v>15</v>
      </c>
      <c r="B54" s="7">
        <v>48336.731999999996</v>
      </c>
      <c r="C54" s="7">
        <v>40684.035000000011</v>
      </c>
      <c r="D54" s="7">
        <f t="shared" si="2"/>
        <v>-7652.6969999999856</v>
      </c>
      <c r="E54" s="8">
        <f t="shared" si="3"/>
        <v>-0.15832052940608368</v>
      </c>
    </row>
    <row r="55" spans="1:5">
      <c r="A55" s="6" t="s">
        <v>16</v>
      </c>
      <c r="B55" s="7">
        <v>26274.340000000004</v>
      </c>
      <c r="C55" s="7">
        <v>23933.749999999989</v>
      </c>
      <c r="D55" s="7">
        <f t="shared" si="2"/>
        <v>-2340.5900000000147</v>
      </c>
      <c r="E55" s="8">
        <f t="shared" si="3"/>
        <v>-8.9082732430196696E-2</v>
      </c>
    </row>
    <row r="56" spans="1:5">
      <c r="A56" s="6" t="s">
        <v>17</v>
      </c>
      <c r="B56" s="7">
        <v>832.17100000000016</v>
      </c>
      <c r="C56" s="7">
        <v>605.40000000000009</v>
      </c>
      <c r="D56" s="7">
        <f t="shared" si="2"/>
        <v>-226.77100000000007</v>
      </c>
      <c r="E56" s="8">
        <f t="shared" si="3"/>
        <v>-0.27250529037902071</v>
      </c>
    </row>
    <row r="57" spans="1:5" ht="12.95">
      <c r="A57" s="2" t="s">
        <v>18</v>
      </c>
      <c r="B57" s="3">
        <v>1166645.01</v>
      </c>
      <c r="C57" s="3">
        <v>1013682.6379999998</v>
      </c>
      <c r="D57" s="4">
        <f t="shared" si="2"/>
        <v>-152962.37200000021</v>
      </c>
      <c r="E57" s="5">
        <f t="shared" si="3"/>
        <v>-0.13111303840403021</v>
      </c>
    </row>
    <row r="58" spans="1:5">
      <c r="A58" s="6" t="s">
        <v>19</v>
      </c>
      <c r="B58" s="7">
        <v>335306.62000000005</v>
      </c>
      <c r="C58" s="7">
        <v>300160.89999999997</v>
      </c>
      <c r="D58" s="7">
        <f t="shared" si="2"/>
        <v>-35145.720000000088</v>
      </c>
      <c r="E58" s="8">
        <f t="shared" si="3"/>
        <v>-0.10481666004685528</v>
      </c>
    </row>
    <row r="59" spans="1:5">
      <c r="A59" s="6" t="s">
        <v>21</v>
      </c>
      <c r="B59" s="7">
        <v>149987.65000000008</v>
      </c>
      <c r="C59" s="7">
        <v>131660.5</v>
      </c>
      <c r="D59" s="7">
        <f t="shared" si="2"/>
        <v>-18327.150000000081</v>
      </c>
      <c r="E59" s="8">
        <f t="shared" si="3"/>
        <v>-0.12219106039730653</v>
      </c>
    </row>
    <row r="60" spans="1:5">
      <c r="A60" s="6" t="s">
        <v>20</v>
      </c>
      <c r="B60" s="7">
        <v>149684.93999999997</v>
      </c>
      <c r="C60" s="7">
        <v>130550.61</v>
      </c>
      <c r="D60" s="7">
        <f t="shared" si="2"/>
        <v>-19134.329999999973</v>
      </c>
      <c r="E60" s="8">
        <f t="shared" si="3"/>
        <v>-0.12783069559302343</v>
      </c>
    </row>
    <row r="61" spans="1:5">
      <c r="A61" s="6" t="s">
        <v>23</v>
      </c>
      <c r="B61" s="7">
        <v>122525.37999999996</v>
      </c>
      <c r="C61" s="7">
        <v>102619.77999999996</v>
      </c>
      <c r="D61" s="7">
        <f t="shared" si="2"/>
        <v>-19905.600000000006</v>
      </c>
      <c r="E61" s="8">
        <f t="shared" si="3"/>
        <v>-0.16246103460360631</v>
      </c>
    </row>
    <row r="62" spans="1:5">
      <c r="A62" s="6" t="s">
        <v>22</v>
      </c>
      <c r="B62" s="7">
        <v>121461.9499999999</v>
      </c>
      <c r="C62" s="7">
        <v>101115.54999999999</v>
      </c>
      <c r="D62" s="7">
        <f t="shared" si="2"/>
        <v>-20346.399999999907</v>
      </c>
      <c r="E62" s="8">
        <f t="shared" si="3"/>
        <v>-0.16751254199360313</v>
      </c>
    </row>
    <row r="63" spans="1:5">
      <c r="A63" s="6" t="s">
        <v>24</v>
      </c>
      <c r="B63" s="7">
        <v>83239.499999999956</v>
      </c>
      <c r="C63" s="7">
        <v>76974.097999999984</v>
      </c>
      <c r="D63" s="7">
        <f t="shared" si="2"/>
        <v>-6265.4019999999728</v>
      </c>
      <c r="E63" s="8">
        <f t="shared" si="3"/>
        <v>-7.5269577544314611E-2</v>
      </c>
    </row>
    <row r="64" spans="1:5">
      <c r="A64" s="6" t="s">
        <v>25</v>
      </c>
      <c r="B64" s="7">
        <v>80358.059999999969</v>
      </c>
      <c r="C64" s="7">
        <v>65631</v>
      </c>
      <c r="D64" s="7">
        <f t="shared" si="2"/>
        <v>-14727.059999999969</v>
      </c>
      <c r="E64" s="8">
        <f t="shared" si="3"/>
        <v>-0.18326798830135987</v>
      </c>
    </row>
    <row r="65" spans="1:5">
      <c r="A65" s="6" t="s">
        <v>26</v>
      </c>
      <c r="B65" s="7">
        <v>70478.090000000011</v>
      </c>
      <c r="C65" s="7">
        <v>58562.389999999985</v>
      </c>
      <c r="D65" s="7">
        <f t="shared" si="2"/>
        <v>-11915.700000000026</v>
      </c>
      <c r="E65" s="8">
        <f t="shared" si="3"/>
        <v>-0.16906956473990745</v>
      </c>
    </row>
    <row r="66" spans="1:5">
      <c r="A66" s="6" t="s">
        <v>27</v>
      </c>
      <c r="B66" s="7">
        <v>22485.200000000008</v>
      </c>
      <c r="C66" s="7">
        <v>21475.300000000003</v>
      </c>
      <c r="D66" s="7">
        <f t="shared" si="2"/>
        <v>-1009.9000000000051</v>
      </c>
      <c r="E66" s="8">
        <f t="shared" si="3"/>
        <v>-4.4913987867575327E-2</v>
      </c>
    </row>
    <row r="67" spans="1:5">
      <c r="A67" s="6" t="s">
        <v>28</v>
      </c>
      <c r="B67" s="7">
        <v>21170.150000000031</v>
      </c>
      <c r="C67" s="7">
        <v>16822.200000000004</v>
      </c>
      <c r="D67" s="7">
        <f t="shared" si="2"/>
        <v>-4347.9500000000262</v>
      </c>
      <c r="E67" s="8">
        <f t="shared" si="3"/>
        <v>-0.20538116168284212</v>
      </c>
    </row>
    <row r="68" spans="1:5">
      <c r="A68" s="6" t="s">
        <v>29</v>
      </c>
      <c r="B68" s="7">
        <v>8861.7700000000023</v>
      </c>
      <c r="C68" s="7">
        <v>7179.8099999999986</v>
      </c>
      <c r="D68" s="7">
        <f t="shared" si="2"/>
        <v>-1681.9600000000037</v>
      </c>
      <c r="E68" s="8">
        <f t="shared" si="3"/>
        <v>-0.18979955471649607</v>
      </c>
    </row>
    <row r="69" spans="1:5">
      <c r="A69" s="6" t="s">
        <v>30</v>
      </c>
      <c r="B69" s="7">
        <v>1085.7</v>
      </c>
      <c r="C69" s="7">
        <v>930.50000000000011</v>
      </c>
      <c r="D69" s="7">
        <f t="shared" si="2"/>
        <v>-155.19999999999993</v>
      </c>
      <c r="E69" s="8">
        <f t="shared" si="3"/>
        <v>-0.142949249332228</v>
      </c>
    </row>
    <row r="70" spans="1:5" ht="12.95">
      <c r="A70" s="2" t="s">
        <v>31</v>
      </c>
      <c r="B70" s="3">
        <v>260171.87299999993</v>
      </c>
      <c r="C70" s="3">
        <v>224439.16600000006</v>
      </c>
      <c r="D70" s="4">
        <f t="shared" si="2"/>
        <v>-35732.706999999878</v>
      </c>
      <c r="E70" s="5">
        <f t="shared" si="3"/>
        <v>-0.13734269807097821</v>
      </c>
    </row>
    <row r="71" spans="1:5" ht="12.95">
      <c r="A71" s="2" t="s">
        <v>32</v>
      </c>
      <c r="B71" s="3">
        <v>59992.25</v>
      </c>
      <c r="C71" s="3">
        <v>60244.659999999989</v>
      </c>
      <c r="D71" s="4">
        <f t="shared" si="2"/>
        <v>252.40999999998894</v>
      </c>
      <c r="E71" s="5">
        <f t="shared" si="3"/>
        <v>4.2073767861680288E-3</v>
      </c>
    </row>
    <row r="72" spans="1:5" ht="12.95">
      <c r="A72" s="2" t="s">
        <v>33</v>
      </c>
      <c r="B72" s="3">
        <v>39697.299999999996</v>
      </c>
      <c r="C72" s="3">
        <v>34515.000000000007</v>
      </c>
      <c r="D72" s="4">
        <f t="shared" si="2"/>
        <v>-5182.2999999999884</v>
      </c>
      <c r="E72" s="5">
        <f t="shared" si="3"/>
        <v>-0.13054540233214826</v>
      </c>
    </row>
    <row r="73" spans="1:5" ht="12.95">
      <c r="A73" s="9" t="s">
        <v>34</v>
      </c>
      <c r="B73" s="10">
        <v>8180151.7420000006</v>
      </c>
      <c r="C73" s="10">
        <v>7070728.1149999993</v>
      </c>
      <c r="D73" s="11">
        <f t="shared" si="2"/>
        <v>-1109423.6270000013</v>
      </c>
      <c r="E73" s="12">
        <f t="shared" si="3"/>
        <v>-0.13562384439689545</v>
      </c>
    </row>
    <row r="74" spans="1:5">
      <c r="D74" s="13"/>
      <c r="E74" s="14"/>
    </row>
    <row r="75" spans="1:5">
      <c r="D75" s="13"/>
      <c r="E75" s="14"/>
    </row>
    <row r="76" spans="1:5">
      <c r="D76" s="13"/>
      <c r="E76" s="14"/>
    </row>
    <row r="77" spans="1:5" ht="12.95">
      <c r="A77" s="16" t="s">
        <v>36</v>
      </c>
      <c r="B77" s="16"/>
      <c r="C77" s="16"/>
      <c r="D77" s="16"/>
      <c r="E77" s="16"/>
    </row>
    <row r="78" spans="1:5" ht="12.95">
      <c r="A78" s="17" t="s">
        <v>2</v>
      </c>
      <c r="B78" s="16" t="s">
        <v>35</v>
      </c>
      <c r="C78" s="16"/>
      <c r="D78" s="16" t="s">
        <v>4</v>
      </c>
      <c r="E78" s="16"/>
    </row>
    <row r="79" spans="1:5" ht="12.95">
      <c r="A79" s="17"/>
      <c r="B79" s="1" t="s">
        <v>5</v>
      </c>
      <c r="C79" s="1" t="s">
        <v>6</v>
      </c>
      <c r="D79" s="1" t="s">
        <v>7</v>
      </c>
      <c r="E79" s="1" t="s">
        <v>8</v>
      </c>
    </row>
    <row r="80" spans="1:5">
      <c r="A80" s="15" t="s">
        <v>37</v>
      </c>
      <c r="B80" s="7">
        <v>416075.29700000031</v>
      </c>
      <c r="C80" s="7">
        <v>355963.48599999998</v>
      </c>
      <c r="D80" s="7">
        <f t="shared" si="2"/>
        <v>-60111.811000000336</v>
      </c>
      <c r="E80" s="8">
        <f t="shared" si="3"/>
        <v>-0.14447339564117476</v>
      </c>
    </row>
    <row r="81" spans="1:5">
      <c r="A81" s="15" t="s">
        <v>38</v>
      </c>
      <c r="B81" s="7">
        <v>588839.31799999974</v>
      </c>
      <c r="C81" s="7">
        <v>493354.51900000015</v>
      </c>
      <c r="D81" s="7">
        <f t="shared" si="2"/>
        <v>-95484.798999999592</v>
      </c>
      <c r="E81" s="8">
        <f t="shared" si="3"/>
        <v>-0.16215764824318277</v>
      </c>
    </row>
    <row r="82" spans="1:5">
      <c r="A82" s="15" t="s">
        <v>39</v>
      </c>
      <c r="B82" s="7">
        <v>343407.93200000032</v>
      </c>
      <c r="C82" s="7">
        <v>319336.40600000013</v>
      </c>
      <c r="D82" s="7">
        <f t="shared" si="2"/>
        <v>-24071.526000000187</v>
      </c>
      <c r="E82" s="8">
        <f t="shared" si="3"/>
        <v>-7.0096010478873164E-2</v>
      </c>
    </row>
    <row r="83" spans="1:5">
      <c r="A83" s="15" t="s">
        <v>40</v>
      </c>
      <c r="B83" s="7">
        <v>392502.40900000039</v>
      </c>
      <c r="C83" s="7">
        <v>349167.40799999994</v>
      </c>
      <c r="D83" s="7">
        <f t="shared" si="2"/>
        <v>-43335.001000000455</v>
      </c>
      <c r="E83" s="8">
        <f t="shared" si="3"/>
        <v>-0.11040696822831579</v>
      </c>
    </row>
    <row r="84" spans="1:5">
      <c r="A84" s="15" t="s">
        <v>41</v>
      </c>
      <c r="B84" s="7">
        <v>1225427.3229999975</v>
      </c>
      <c r="C84" s="7">
        <v>1067505.7470000007</v>
      </c>
      <c r="D84" s="7">
        <f t="shared" si="2"/>
        <v>-157921.57599999686</v>
      </c>
      <c r="E84" s="8">
        <f t="shared" si="3"/>
        <v>-0.1288706176498377</v>
      </c>
    </row>
    <row r="85" spans="1:5">
      <c r="A85" s="15" t="s">
        <v>42</v>
      </c>
      <c r="B85" s="7">
        <v>667382.76199999917</v>
      </c>
      <c r="C85" s="7">
        <v>590124.59899999993</v>
      </c>
      <c r="D85" s="7">
        <f t="shared" si="2"/>
        <v>-77258.162999999244</v>
      </c>
      <c r="E85" s="8">
        <f t="shared" si="3"/>
        <v>-0.11576289859281583</v>
      </c>
    </row>
    <row r="86" spans="1:5">
      <c r="A86" s="15" t="s">
        <v>43</v>
      </c>
      <c r="B86" s="7">
        <v>384985.0900000002</v>
      </c>
      <c r="C86" s="7">
        <v>352657.31700000039</v>
      </c>
      <c r="D86" s="7">
        <f t="shared" si="2"/>
        <v>-32327.772999999812</v>
      </c>
      <c r="E86" s="8">
        <f t="shared" si="3"/>
        <v>-8.397149354537288E-2</v>
      </c>
    </row>
    <row r="87" spans="1:5">
      <c r="A87" s="15" t="s">
        <v>44</v>
      </c>
      <c r="B87" s="7">
        <v>708739.0079999998</v>
      </c>
      <c r="C87" s="7">
        <v>614675.37399999984</v>
      </c>
      <c r="D87" s="7">
        <f t="shared" si="2"/>
        <v>-94063.633999999962</v>
      </c>
      <c r="E87" s="8">
        <f t="shared" si="3"/>
        <v>-0.13271970773196104</v>
      </c>
    </row>
    <row r="88" spans="1:5">
      <c r="A88" s="15" t="s">
        <v>45</v>
      </c>
      <c r="B88" s="7">
        <v>661978.80399999861</v>
      </c>
      <c r="C88" s="7">
        <v>558191.21600000001</v>
      </c>
      <c r="D88" s="7">
        <f t="shared" si="2"/>
        <v>-103787.58799999859</v>
      </c>
      <c r="E88" s="8">
        <f t="shared" si="3"/>
        <v>-0.15678385376217999</v>
      </c>
    </row>
    <row r="89" spans="1:5">
      <c r="A89" s="15" t="s">
        <v>46</v>
      </c>
      <c r="B89" s="7">
        <v>886313.03800000006</v>
      </c>
      <c r="C89" s="7">
        <v>801196.8749999993</v>
      </c>
      <c r="D89" s="7">
        <f t="shared" si="2"/>
        <v>-85116.163000000757</v>
      </c>
      <c r="E89" s="8">
        <f t="shared" si="3"/>
        <v>-9.6033973721145638E-2</v>
      </c>
    </row>
    <row r="90" spans="1:5">
      <c r="A90" s="15" t="s">
        <v>47</v>
      </c>
      <c r="B90" s="7">
        <v>1904500.7610000002</v>
      </c>
      <c r="C90" s="7">
        <v>1568555.1679999975</v>
      </c>
      <c r="D90" s="7">
        <f t="shared" si="2"/>
        <v>-335945.59300000267</v>
      </c>
      <c r="E90" s="8">
        <f t="shared" si="3"/>
        <v>-0.17639562024832536</v>
      </c>
    </row>
    <row r="91" spans="1:5" ht="12.95">
      <c r="A91" s="9" t="s">
        <v>34</v>
      </c>
      <c r="B91" s="10">
        <v>8180151.7419999959</v>
      </c>
      <c r="C91" s="10">
        <v>7070728.1149999974</v>
      </c>
      <c r="D91" s="11">
        <f t="shared" si="2"/>
        <v>-1109423.6269999985</v>
      </c>
      <c r="E91" s="12">
        <f t="shared" si="3"/>
        <v>-0.13562384439689518</v>
      </c>
    </row>
    <row r="92" spans="1:5">
      <c r="D92" s="13"/>
      <c r="E92" s="14"/>
    </row>
    <row r="93" spans="1:5">
      <c r="D93" s="13"/>
      <c r="E93" s="14"/>
    </row>
    <row r="94" spans="1:5">
      <c r="D94" s="13"/>
      <c r="E94" s="14"/>
    </row>
    <row r="95" spans="1:5" ht="12.95">
      <c r="A95" s="16" t="s">
        <v>9</v>
      </c>
      <c r="B95" s="16"/>
      <c r="C95" s="16"/>
      <c r="D95" s="16"/>
      <c r="E95" s="16"/>
    </row>
    <row r="96" spans="1:5" ht="12.95">
      <c r="A96" s="17" t="s">
        <v>2</v>
      </c>
      <c r="B96" s="16" t="s">
        <v>35</v>
      </c>
      <c r="C96" s="16"/>
      <c r="D96" s="16" t="s">
        <v>4</v>
      </c>
      <c r="E96" s="16"/>
    </row>
    <row r="97" spans="1:5" ht="12.95">
      <c r="A97" s="17"/>
      <c r="B97" s="1" t="s">
        <v>5</v>
      </c>
      <c r="C97" s="1" t="s">
        <v>6</v>
      </c>
      <c r="D97" s="1" t="s">
        <v>7</v>
      </c>
      <c r="E97" s="1" t="s">
        <v>8</v>
      </c>
    </row>
    <row r="98" spans="1:5" ht="12.95">
      <c r="A98" s="2" t="s">
        <v>10</v>
      </c>
      <c r="B98" s="3">
        <v>3836725.2249999996</v>
      </c>
      <c r="C98" s="3">
        <v>3238181.3160000001</v>
      </c>
      <c r="D98" s="4">
        <f t="shared" si="2"/>
        <v>-598543.90899999952</v>
      </c>
      <c r="E98" s="5">
        <f t="shared" si="3"/>
        <v>-0.15600385065365205</v>
      </c>
    </row>
    <row r="99" spans="1:5">
      <c r="A99" s="6" t="s">
        <v>48</v>
      </c>
      <c r="B99" s="7">
        <v>1351114.4279999998</v>
      </c>
      <c r="C99" s="7">
        <v>1126920.952</v>
      </c>
      <c r="D99" s="7">
        <f t="shared" si="2"/>
        <v>-224193.47599999979</v>
      </c>
      <c r="E99" s="8">
        <f t="shared" si="3"/>
        <v>-0.16593226402878722</v>
      </c>
    </row>
    <row r="100" spans="1:5">
      <c r="A100" s="6" t="s">
        <v>49</v>
      </c>
      <c r="B100" s="7">
        <v>526176.429</v>
      </c>
      <c r="C100" s="7">
        <v>451370.37000000005</v>
      </c>
      <c r="D100" s="7">
        <f t="shared" si="2"/>
        <v>-74806.05899999995</v>
      </c>
      <c r="E100" s="8">
        <f t="shared" si="3"/>
        <v>-0.14216915634584604</v>
      </c>
    </row>
    <row r="101" spans="1:5">
      <c r="A101" s="6" t="s">
        <v>50</v>
      </c>
      <c r="B101" s="7">
        <v>515107.74400000001</v>
      </c>
      <c r="C101" s="7">
        <v>447579.61900000001</v>
      </c>
      <c r="D101" s="7">
        <f t="shared" si="2"/>
        <v>-67528.125</v>
      </c>
      <c r="E101" s="8">
        <f t="shared" si="3"/>
        <v>-0.13109514618363027</v>
      </c>
    </row>
    <row r="102" spans="1:5">
      <c r="A102" s="6" t="s">
        <v>51</v>
      </c>
      <c r="B102" s="7">
        <v>369076.875</v>
      </c>
      <c r="C102" s="7">
        <v>302957.875</v>
      </c>
      <c r="D102" s="7">
        <f t="shared" si="2"/>
        <v>-66119</v>
      </c>
      <c r="E102" s="8">
        <f t="shared" si="3"/>
        <v>-0.17914695955957685</v>
      </c>
    </row>
    <row r="103" spans="1:5">
      <c r="A103" s="6" t="s">
        <v>52</v>
      </c>
      <c r="B103" s="7">
        <v>294184</v>
      </c>
      <c r="C103" s="7">
        <v>259008.5</v>
      </c>
      <c r="D103" s="7">
        <f t="shared" si="2"/>
        <v>-35175.5</v>
      </c>
      <c r="E103" s="8">
        <f t="shared" si="3"/>
        <v>-0.1195697250700242</v>
      </c>
    </row>
    <row r="104" spans="1:5">
      <c r="A104" s="6" t="s">
        <v>53</v>
      </c>
      <c r="B104" s="7">
        <v>275916.5</v>
      </c>
      <c r="C104" s="7">
        <v>240800.875</v>
      </c>
      <c r="D104" s="7">
        <f t="shared" si="2"/>
        <v>-35115.625</v>
      </c>
      <c r="E104" s="8">
        <f t="shared" si="3"/>
        <v>-0.12726902885474409</v>
      </c>
    </row>
    <row r="105" spans="1:5">
      <c r="A105" s="6" t="s">
        <v>54</v>
      </c>
      <c r="B105" s="7">
        <v>246971.37500000003</v>
      </c>
      <c r="C105" s="7">
        <v>199783.5</v>
      </c>
      <c r="D105" s="7">
        <f t="shared" si="2"/>
        <v>-47187.875000000029</v>
      </c>
      <c r="E105" s="8">
        <f t="shared" si="3"/>
        <v>-0.19106617113015636</v>
      </c>
    </row>
    <row r="106" spans="1:5">
      <c r="A106" s="6" t="s">
        <v>55</v>
      </c>
      <c r="B106" s="7">
        <v>85816</v>
      </c>
      <c r="C106" s="7">
        <v>64440.875</v>
      </c>
      <c r="D106" s="7">
        <f t="shared" si="2"/>
        <v>-21375.125</v>
      </c>
      <c r="E106" s="8">
        <f t="shared" si="3"/>
        <v>-0.24908088235294118</v>
      </c>
    </row>
    <row r="107" spans="1:5">
      <c r="A107" s="6" t="s">
        <v>56</v>
      </c>
      <c r="B107" s="7">
        <v>62058</v>
      </c>
      <c r="C107" s="7">
        <v>61437.125</v>
      </c>
      <c r="D107" s="7">
        <f t="shared" si="2"/>
        <v>-620.875</v>
      </c>
      <c r="E107" s="8">
        <f t="shared" si="3"/>
        <v>-1.000475361758355E-2</v>
      </c>
    </row>
    <row r="108" spans="1:5">
      <c r="A108" s="6" t="s">
        <v>57</v>
      </c>
      <c r="B108" s="7">
        <v>33563.625</v>
      </c>
      <c r="C108" s="7">
        <v>25126.125</v>
      </c>
      <c r="D108" s="7">
        <f t="shared" si="2"/>
        <v>-8437.5</v>
      </c>
      <c r="E108" s="8">
        <f t="shared" si="3"/>
        <v>-0.25138822162385616</v>
      </c>
    </row>
    <row r="109" spans="1:5">
      <c r="A109" s="6" t="s">
        <v>58</v>
      </c>
      <c r="B109" s="7">
        <v>19235.625</v>
      </c>
      <c r="C109" s="7">
        <v>18027.875</v>
      </c>
      <c r="D109" s="7">
        <f t="shared" si="2"/>
        <v>-1207.75</v>
      </c>
      <c r="E109" s="8">
        <f t="shared" si="3"/>
        <v>-6.2787146245572995E-2</v>
      </c>
    </row>
    <row r="110" spans="1:5">
      <c r="A110" s="6" t="s">
        <v>59</v>
      </c>
      <c r="B110" s="7">
        <v>22417.75</v>
      </c>
      <c r="C110" s="7">
        <v>17508.625</v>
      </c>
      <c r="D110" s="7">
        <f t="shared" si="2"/>
        <v>-4909.125</v>
      </c>
      <c r="E110" s="8">
        <f t="shared" si="3"/>
        <v>-0.2189838409296205</v>
      </c>
    </row>
    <row r="111" spans="1:5" ht="12.95">
      <c r="A111" s="2" t="s">
        <v>11</v>
      </c>
      <c r="B111" s="3">
        <v>1899426.8569999998</v>
      </c>
      <c r="C111" s="3">
        <v>1706105.027</v>
      </c>
      <c r="D111" s="4">
        <f t="shared" si="2"/>
        <v>-193321.82999999984</v>
      </c>
      <c r="E111" s="5">
        <f t="shared" si="3"/>
        <v>-0.10177903365299201</v>
      </c>
    </row>
    <row r="112" spans="1:5">
      <c r="A112" s="6" t="s">
        <v>59</v>
      </c>
      <c r="B112" s="7">
        <v>500714.06000000006</v>
      </c>
      <c r="C112" s="7">
        <v>425506.38400000002</v>
      </c>
      <c r="D112" s="7">
        <f t="shared" ref="D112:D147" si="4">C112-B112</f>
        <v>-75207.676000000036</v>
      </c>
      <c r="E112" s="8">
        <f t="shared" ref="E112:E147" si="5">D112/B112</f>
        <v>-0.15020084716614515</v>
      </c>
    </row>
    <row r="113" spans="1:5">
      <c r="A113" s="6" t="s">
        <v>49</v>
      </c>
      <c r="B113" s="7">
        <v>476995.93399999995</v>
      </c>
      <c r="C113" s="7">
        <v>407373.51099999994</v>
      </c>
      <c r="D113" s="7">
        <f t="shared" si="4"/>
        <v>-69622.42300000001</v>
      </c>
      <c r="E113" s="8">
        <f t="shared" si="5"/>
        <v>-0.14596020225195466</v>
      </c>
    </row>
    <row r="114" spans="1:5">
      <c r="A114" s="6" t="s">
        <v>48</v>
      </c>
      <c r="B114" s="7">
        <v>183308.21299999996</v>
      </c>
      <c r="C114" s="7">
        <v>179772.15700000004</v>
      </c>
      <c r="D114" s="7">
        <f t="shared" si="4"/>
        <v>-3536.0559999999241</v>
      </c>
      <c r="E114" s="8">
        <f t="shared" si="5"/>
        <v>-1.9290221327944126E-2</v>
      </c>
    </row>
    <row r="115" spans="1:5">
      <c r="A115" s="6" t="s">
        <v>52</v>
      </c>
      <c r="B115" s="7">
        <v>178600.125</v>
      </c>
      <c r="C115" s="7">
        <v>168928.625</v>
      </c>
      <c r="D115" s="7">
        <f t="shared" si="4"/>
        <v>-9671.5</v>
      </c>
      <c r="E115" s="8">
        <f t="shared" si="5"/>
        <v>-5.4151697822159978E-2</v>
      </c>
    </row>
    <row r="116" spans="1:5">
      <c r="A116" s="6" t="s">
        <v>53</v>
      </c>
      <c r="B116" s="7">
        <v>102219.125</v>
      </c>
      <c r="C116" s="7">
        <v>96582.375</v>
      </c>
      <c r="D116" s="7">
        <f t="shared" si="4"/>
        <v>-5636.75</v>
      </c>
      <c r="E116" s="8">
        <f t="shared" si="5"/>
        <v>-5.5143790362126459E-2</v>
      </c>
    </row>
    <row r="117" spans="1:5">
      <c r="A117" s="6" t="s">
        <v>54</v>
      </c>
      <c r="B117" s="7">
        <v>90341</v>
      </c>
      <c r="C117" s="7">
        <v>85828.125</v>
      </c>
      <c r="D117" s="7">
        <f t="shared" si="4"/>
        <v>-4512.875</v>
      </c>
      <c r="E117" s="8">
        <f t="shared" si="5"/>
        <v>-4.9953786210026455E-2</v>
      </c>
    </row>
    <row r="118" spans="1:5">
      <c r="A118" s="6" t="s">
        <v>60</v>
      </c>
      <c r="B118" s="7">
        <v>76184.375</v>
      </c>
      <c r="C118" s="7">
        <v>57716.25</v>
      </c>
      <c r="D118" s="7">
        <f t="shared" si="4"/>
        <v>-18468.125</v>
      </c>
      <c r="E118" s="8">
        <f t="shared" si="5"/>
        <v>-0.24241355264777062</v>
      </c>
    </row>
    <row r="119" spans="1:5">
      <c r="A119" s="6" t="s">
        <v>61</v>
      </c>
      <c r="B119" s="7">
        <v>59634</v>
      </c>
      <c r="C119" s="7">
        <v>53626.625</v>
      </c>
      <c r="D119" s="7">
        <f t="shared" si="4"/>
        <v>-6007.375</v>
      </c>
      <c r="E119" s="8">
        <f t="shared" si="5"/>
        <v>-0.10073741489754168</v>
      </c>
    </row>
    <row r="120" spans="1:5">
      <c r="A120" s="6" t="s">
        <v>56</v>
      </c>
      <c r="B120" s="7">
        <v>53939.625</v>
      </c>
      <c r="C120" s="7">
        <v>51192.875</v>
      </c>
      <c r="D120" s="7">
        <f t="shared" si="4"/>
        <v>-2746.75</v>
      </c>
      <c r="E120" s="8">
        <f t="shared" si="5"/>
        <v>-5.0922675120563039E-2</v>
      </c>
    </row>
    <row r="121" spans="1:5">
      <c r="A121" s="6" t="s">
        <v>58</v>
      </c>
      <c r="B121" s="7">
        <v>53057.75</v>
      </c>
      <c r="C121" s="7">
        <v>46784.25</v>
      </c>
      <c r="D121" s="7">
        <f t="shared" si="4"/>
        <v>-6273.5</v>
      </c>
      <c r="E121" s="8">
        <f t="shared" si="5"/>
        <v>-0.11823908854031692</v>
      </c>
    </row>
    <row r="122" spans="1:5">
      <c r="A122" s="6" t="s">
        <v>62</v>
      </c>
      <c r="B122" s="7">
        <v>16026</v>
      </c>
      <c r="C122" s="7">
        <v>38349.75</v>
      </c>
      <c r="D122" s="7">
        <f t="shared" si="4"/>
        <v>22323.75</v>
      </c>
      <c r="E122" s="8">
        <f t="shared" si="5"/>
        <v>1.392970797454137</v>
      </c>
    </row>
    <row r="123" spans="1:5">
      <c r="A123" s="6" t="s">
        <v>50</v>
      </c>
      <c r="B123" s="7">
        <v>43816.375</v>
      </c>
      <c r="C123" s="7">
        <v>37941.5</v>
      </c>
      <c r="D123" s="7">
        <f t="shared" si="4"/>
        <v>-5874.875</v>
      </c>
      <c r="E123" s="8">
        <f t="shared" si="5"/>
        <v>-0.13407943947896192</v>
      </c>
    </row>
    <row r="124" spans="1:5">
      <c r="A124" s="6" t="s">
        <v>51</v>
      </c>
      <c r="B124" s="7">
        <v>32819.625</v>
      </c>
      <c r="C124" s="7">
        <v>28059.5</v>
      </c>
      <c r="D124" s="7">
        <f t="shared" si="4"/>
        <v>-4760.125</v>
      </c>
      <c r="E124" s="8">
        <f t="shared" si="5"/>
        <v>-0.14503898201152512</v>
      </c>
    </row>
    <row r="125" spans="1:5">
      <c r="A125" s="6" t="s">
        <v>55</v>
      </c>
      <c r="B125" s="7">
        <v>19567.5</v>
      </c>
      <c r="C125" s="7">
        <v>18284.25</v>
      </c>
      <c r="D125" s="7">
        <f t="shared" si="4"/>
        <v>-1283.25</v>
      </c>
      <c r="E125" s="8">
        <f t="shared" si="5"/>
        <v>-6.558068225373706E-2</v>
      </c>
    </row>
    <row r="126" spans="1:5" ht="12.95">
      <c r="A126" s="2" t="s">
        <v>12</v>
      </c>
      <c r="B126" s="3">
        <v>480072.35</v>
      </c>
      <c r="C126" s="3">
        <v>413542.52499999997</v>
      </c>
      <c r="D126" s="4">
        <f t="shared" si="4"/>
        <v>-66529.825000000012</v>
      </c>
      <c r="E126" s="5">
        <f t="shared" si="5"/>
        <v>-0.13858291359625277</v>
      </c>
    </row>
    <row r="127" spans="1:5">
      <c r="A127" s="6" t="s">
        <v>49</v>
      </c>
      <c r="B127" s="7">
        <v>180528.125</v>
      </c>
      <c r="C127" s="7">
        <v>157573.49999999997</v>
      </c>
      <c r="D127" s="7">
        <f t="shared" si="4"/>
        <v>-22954.625000000029</v>
      </c>
      <c r="E127" s="8">
        <f t="shared" si="5"/>
        <v>-0.12715262511035347</v>
      </c>
    </row>
    <row r="128" spans="1:5">
      <c r="A128" s="6" t="s">
        <v>48</v>
      </c>
      <c r="B128" s="7">
        <v>189725.57499999998</v>
      </c>
      <c r="C128" s="7">
        <v>150432.85</v>
      </c>
      <c r="D128" s="7">
        <f t="shared" si="4"/>
        <v>-39292.724999999977</v>
      </c>
      <c r="E128" s="8">
        <f t="shared" si="5"/>
        <v>-0.20710294329059212</v>
      </c>
    </row>
    <row r="129" spans="1:5">
      <c r="A129" s="6" t="s">
        <v>50</v>
      </c>
      <c r="B129" s="7">
        <v>81773.125</v>
      </c>
      <c r="C129" s="7">
        <v>78295.824999999997</v>
      </c>
      <c r="D129" s="7">
        <f t="shared" si="4"/>
        <v>-3477.3000000000029</v>
      </c>
      <c r="E129" s="8">
        <f t="shared" si="5"/>
        <v>-4.2523750926725654E-2</v>
      </c>
    </row>
    <row r="130" spans="1:5">
      <c r="A130" s="6" t="s">
        <v>53</v>
      </c>
      <c r="B130" s="7">
        <v>12312.350000000002</v>
      </c>
      <c r="C130" s="7">
        <v>12380.999999999998</v>
      </c>
      <c r="D130" s="7">
        <f t="shared" si="4"/>
        <v>68.649999999995998</v>
      </c>
      <c r="E130" s="8">
        <f t="shared" si="5"/>
        <v>5.5757024451056044E-3</v>
      </c>
    </row>
    <row r="131" spans="1:5">
      <c r="A131" s="6" t="s">
        <v>63</v>
      </c>
      <c r="B131" s="7">
        <v>4176</v>
      </c>
      <c r="C131" s="7">
        <v>4628.125</v>
      </c>
      <c r="D131" s="7">
        <f t="shared" si="4"/>
        <v>452.125</v>
      </c>
      <c r="E131" s="8">
        <f t="shared" si="5"/>
        <v>0.10826748084291188</v>
      </c>
    </row>
    <row r="132" spans="1:5">
      <c r="A132" s="6" t="s">
        <v>59</v>
      </c>
      <c r="B132" s="7">
        <v>3679.375</v>
      </c>
      <c r="C132" s="7">
        <v>3719.1750000000002</v>
      </c>
      <c r="D132" s="7">
        <f t="shared" si="4"/>
        <v>39.800000000000182</v>
      </c>
      <c r="E132" s="8">
        <f t="shared" si="5"/>
        <v>1.081705452692378E-2</v>
      </c>
    </row>
    <row r="133" spans="1:5">
      <c r="A133" s="6" t="s">
        <v>56</v>
      </c>
      <c r="B133" s="7">
        <v>4099.125</v>
      </c>
      <c r="C133" s="7">
        <v>2723.25</v>
      </c>
      <c r="D133" s="7">
        <f t="shared" si="4"/>
        <v>-1375.875</v>
      </c>
      <c r="E133" s="8">
        <f t="shared" si="5"/>
        <v>-0.33565090110694357</v>
      </c>
    </row>
    <row r="134" spans="1:5" ht="12.95">
      <c r="A134" s="2" t="s">
        <v>13</v>
      </c>
      <c r="B134" s="3">
        <v>298135.88400000002</v>
      </c>
      <c r="C134" s="3">
        <v>258299.348</v>
      </c>
      <c r="D134" s="4">
        <f t="shared" si="4"/>
        <v>-39836.536000000022</v>
      </c>
      <c r="E134" s="5">
        <f t="shared" si="5"/>
        <v>-0.13361872266271718</v>
      </c>
    </row>
    <row r="135" spans="1:5">
      <c r="A135" s="6" t="s">
        <v>49</v>
      </c>
      <c r="B135" s="7">
        <v>153558.81900000002</v>
      </c>
      <c r="C135" s="7">
        <v>129960.287</v>
      </c>
      <c r="D135" s="7">
        <f t="shared" si="4"/>
        <v>-23598.532000000021</v>
      </c>
      <c r="E135" s="8">
        <f t="shared" si="5"/>
        <v>-0.1536774778138924</v>
      </c>
    </row>
    <row r="136" spans="1:5">
      <c r="A136" s="6" t="s">
        <v>48</v>
      </c>
      <c r="B136" s="7">
        <v>54677.814999999995</v>
      </c>
      <c r="C136" s="7">
        <v>47130.061000000002</v>
      </c>
      <c r="D136" s="7">
        <f t="shared" si="4"/>
        <v>-7547.7539999999935</v>
      </c>
      <c r="E136" s="8">
        <f t="shared" si="5"/>
        <v>-0.13804051972449877</v>
      </c>
    </row>
    <row r="137" spans="1:5">
      <c r="A137" s="6" t="s">
        <v>52</v>
      </c>
      <c r="B137" s="7">
        <v>19610.5</v>
      </c>
      <c r="C137" s="7">
        <v>19714.25</v>
      </c>
      <c r="D137" s="7">
        <f t="shared" si="4"/>
        <v>103.75</v>
      </c>
      <c r="E137" s="8">
        <f t="shared" si="5"/>
        <v>5.290533132760511E-3</v>
      </c>
    </row>
    <row r="138" spans="1:5">
      <c r="A138" s="6" t="s">
        <v>51</v>
      </c>
      <c r="B138" s="7">
        <v>21803.25</v>
      </c>
      <c r="C138" s="7">
        <v>17868.75</v>
      </c>
      <c r="D138" s="7">
        <f t="shared" si="4"/>
        <v>-3934.5</v>
      </c>
      <c r="E138" s="8">
        <f t="shared" si="5"/>
        <v>-0.18045474871865433</v>
      </c>
    </row>
    <row r="139" spans="1:5">
      <c r="A139" s="6" t="s">
        <v>50</v>
      </c>
      <c r="B139" s="7">
        <v>15724.25</v>
      </c>
      <c r="C139" s="7">
        <v>12707.5</v>
      </c>
      <c r="D139" s="7">
        <f t="shared" si="4"/>
        <v>-3016.75</v>
      </c>
      <c r="E139" s="8">
        <f t="shared" si="5"/>
        <v>-0.19185334753644848</v>
      </c>
    </row>
    <row r="140" spans="1:5">
      <c r="A140" s="6" t="s">
        <v>59</v>
      </c>
      <c r="B140" s="7">
        <v>13895.5</v>
      </c>
      <c r="C140" s="7">
        <v>11169</v>
      </c>
      <c r="D140" s="7">
        <f t="shared" si="4"/>
        <v>-2726.5</v>
      </c>
      <c r="E140" s="8">
        <f t="shared" si="5"/>
        <v>-0.19621460184951964</v>
      </c>
    </row>
    <row r="141" spans="1:5">
      <c r="A141" s="6" t="s">
        <v>60</v>
      </c>
      <c r="B141" s="7">
        <v>9263.25</v>
      </c>
      <c r="C141" s="7">
        <v>8070.75</v>
      </c>
      <c r="D141" s="7">
        <f t="shared" si="4"/>
        <v>-1192.5</v>
      </c>
      <c r="E141" s="8">
        <f t="shared" si="5"/>
        <v>-0.12873451542385231</v>
      </c>
    </row>
    <row r="142" spans="1:5" ht="12.95">
      <c r="A142" s="2" t="s">
        <v>14</v>
      </c>
      <c r="B142" s="3">
        <v>63808.749999999993</v>
      </c>
      <c r="C142" s="3">
        <v>56495.249999999993</v>
      </c>
      <c r="D142" s="4">
        <f t="shared" si="4"/>
        <v>-7313.5</v>
      </c>
      <c r="E142" s="5">
        <f t="shared" si="5"/>
        <v>-0.11461594217094052</v>
      </c>
    </row>
    <row r="143" spans="1:5" ht="12.95">
      <c r="A143" s="2" t="s">
        <v>15</v>
      </c>
      <c r="B143" s="3">
        <v>48336.731999999996</v>
      </c>
      <c r="C143" s="3">
        <v>40684.035000000011</v>
      </c>
      <c r="D143" s="4">
        <f t="shared" si="4"/>
        <v>-7652.6969999999856</v>
      </c>
      <c r="E143" s="5">
        <f t="shared" si="5"/>
        <v>-0.15832052940608368</v>
      </c>
    </row>
    <row r="144" spans="1:5" ht="12.95">
      <c r="A144" s="2" t="s">
        <v>16</v>
      </c>
      <c r="B144" s="3">
        <v>26274.340000000004</v>
      </c>
      <c r="C144" s="3">
        <v>23933.75</v>
      </c>
      <c r="D144" s="4">
        <f t="shared" si="4"/>
        <v>-2340.5900000000038</v>
      </c>
      <c r="E144" s="5">
        <f t="shared" si="5"/>
        <v>-8.9082732430196279E-2</v>
      </c>
    </row>
    <row r="145" spans="1:5">
      <c r="A145" s="6" t="s">
        <v>64</v>
      </c>
      <c r="B145" s="7">
        <v>20228.435000000005</v>
      </c>
      <c r="C145" s="7">
        <v>19028.344999999998</v>
      </c>
      <c r="D145" s="7">
        <f t="shared" si="4"/>
        <v>-1200.0900000000074</v>
      </c>
      <c r="E145" s="8">
        <f t="shared" si="5"/>
        <v>-5.9326883172129093E-2</v>
      </c>
    </row>
    <row r="146" spans="1:5" ht="12.95">
      <c r="A146" s="2" t="s">
        <v>17</v>
      </c>
      <c r="B146" s="3">
        <v>832.17100000000016</v>
      </c>
      <c r="C146" s="3">
        <v>605.40000000000009</v>
      </c>
      <c r="D146" s="4">
        <f t="shared" si="4"/>
        <v>-226.77100000000007</v>
      </c>
      <c r="E146" s="5">
        <f t="shared" si="5"/>
        <v>-0.27250529037902071</v>
      </c>
    </row>
    <row r="147" spans="1:5" ht="12.95">
      <c r="A147" s="9" t="s">
        <v>34</v>
      </c>
      <c r="B147" s="10">
        <v>6653645.3089999994</v>
      </c>
      <c r="C147" s="10">
        <v>5737846.6509999996</v>
      </c>
      <c r="D147" s="11">
        <f t="shared" si="4"/>
        <v>-915798.65799999982</v>
      </c>
      <c r="E147" s="12">
        <f t="shared" si="5"/>
        <v>-0.13763863498423221</v>
      </c>
    </row>
  </sheetData>
  <mergeCells count="17">
    <mergeCell ref="A45:E45"/>
    <mergeCell ref="A1:E9"/>
    <mergeCell ref="A13:E13"/>
    <mergeCell ref="A14:A15"/>
    <mergeCell ref="B14:C14"/>
    <mergeCell ref="D14:E14"/>
    <mergeCell ref="A95:E95"/>
    <mergeCell ref="A96:A97"/>
    <mergeCell ref="B96:C96"/>
    <mergeCell ref="D96:E96"/>
    <mergeCell ref="A46:A47"/>
    <mergeCell ref="B46:C46"/>
    <mergeCell ref="D46:E46"/>
    <mergeCell ref="A77:E77"/>
    <mergeCell ref="A78:A79"/>
    <mergeCell ref="B78:C78"/>
    <mergeCell ref="D78:E7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28A460D6-C9F9-43A1-B3EC-4F0C72F83931}"/>
</file>

<file path=customXml/itemProps2.xml><?xml version="1.0" encoding="utf-8"?>
<ds:datastoreItem xmlns:ds="http://schemas.openxmlformats.org/officeDocument/2006/customXml" ds:itemID="{E1222FED-E677-4843-87D8-001AD08B4B73}"/>
</file>

<file path=customXml/itemProps3.xml><?xml version="1.0" encoding="utf-8"?>
<ds:datastoreItem xmlns:ds="http://schemas.openxmlformats.org/officeDocument/2006/customXml" ds:itemID="{17C89083-E86D-49BF-8269-0A9A45805C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2022-10-18T10:44:32Z</dcterms:created>
  <dcterms:modified xsi:type="dcterms:W3CDTF">2025-01-31T16:37:27Z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