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stall\2016\11 November\"/>
    </mc:Choice>
  </mc:AlternateContent>
  <xr:revisionPtr revIDLastSave="0" documentId="8_{608E93DF-09D8-400D-9F9D-34B843F438B5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Salgstall novemb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" l="1"/>
  <c r="G132" i="1"/>
  <c r="F131" i="1"/>
  <c r="G131" i="1"/>
  <c r="F130" i="1"/>
  <c r="G130" i="1"/>
  <c r="F129" i="1"/>
  <c r="G129" i="1"/>
  <c r="F128" i="1"/>
  <c r="G128" i="1"/>
  <c r="F127" i="1"/>
  <c r="G127" i="1"/>
  <c r="F126" i="1"/>
  <c r="G126" i="1"/>
  <c r="F119" i="1"/>
  <c r="G119" i="1"/>
  <c r="F118" i="1"/>
  <c r="G118" i="1"/>
  <c r="F117" i="1"/>
  <c r="G117" i="1"/>
  <c r="F116" i="1"/>
  <c r="G116" i="1"/>
  <c r="F115" i="1"/>
  <c r="G115" i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7" i="1"/>
  <c r="G107" i="1"/>
  <c r="F106" i="1"/>
  <c r="G106" i="1"/>
  <c r="F105" i="1"/>
  <c r="G105" i="1"/>
  <c r="F104" i="1"/>
  <c r="G104" i="1"/>
  <c r="F103" i="1"/>
  <c r="G103" i="1"/>
  <c r="F102" i="1"/>
  <c r="G102" i="1"/>
  <c r="F101" i="1"/>
  <c r="G101" i="1"/>
  <c r="F100" i="1"/>
  <c r="G100" i="1"/>
  <c r="F93" i="1"/>
  <c r="G93" i="1"/>
  <c r="F92" i="1"/>
  <c r="G92" i="1"/>
  <c r="F91" i="1"/>
  <c r="G91" i="1"/>
  <c r="F90" i="1"/>
  <c r="G90" i="1"/>
  <c r="F89" i="1"/>
  <c r="G89" i="1"/>
  <c r="F88" i="1"/>
  <c r="G88" i="1"/>
  <c r="F87" i="1"/>
  <c r="G87" i="1"/>
  <c r="F86" i="1"/>
  <c r="G86" i="1"/>
  <c r="F85" i="1"/>
  <c r="G85" i="1"/>
  <c r="F84" i="1"/>
  <c r="G84" i="1"/>
  <c r="F83" i="1"/>
  <c r="G83" i="1"/>
  <c r="F82" i="1"/>
  <c r="G82" i="1"/>
  <c r="F81" i="1"/>
  <c r="G81" i="1"/>
  <c r="F80" i="1"/>
  <c r="G80" i="1"/>
  <c r="F73" i="1"/>
  <c r="G73" i="1"/>
  <c r="F72" i="1"/>
  <c r="G72" i="1"/>
  <c r="F71" i="1"/>
  <c r="G71" i="1"/>
  <c r="F70" i="1"/>
  <c r="G70" i="1"/>
  <c r="F69" i="1"/>
  <c r="G69" i="1"/>
  <c r="F68" i="1"/>
  <c r="G68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F60" i="1"/>
  <c r="G60" i="1"/>
  <c r="F59" i="1"/>
  <c r="G59" i="1"/>
  <c r="F58" i="1"/>
  <c r="G58" i="1"/>
  <c r="F57" i="1"/>
  <c r="G57" i="1"/>
  <c r="F56" i="1"/>
  <c r="G56" i="1"/>
  <c r="F55" i="1"/>
  <c r="G55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F47" i="1"/>
  <c r="G47" i="1"/>
  <c r="F46" i="1"/>
  <c r="G46" i="1"/>
  <c r="F45" i="1"/>
  <c r="G45" i="1"/>
  <c r="F44" i="1"/>
  <c r="G44" i="1"/>
  <c r="F43" i="1"/>
  <c r="G43" i="1"/>
  <c r="F42" i="1"/>
  <c r="G42" i="1"/>
  <c r="F41" i="1"/>
  <c r="G41" i="1"/>
  <c r="F40" i="1"/>
  <c r="G40" i="1"/>
  <c r="F39" i="1"/>
  <c r="G39" i="1"/>
  <c r="F38" i="1"/>
  <c r="G38" i="1"/>
  <c r="F37" i="1"/>
  <c r="G37" i="1"/>
  <c r="F36" i="1"/>
  <c r="G36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22" i="1"/>
  <c r="G22" i="1"/>
  <c r="F21" i="1"/>
  <c r="G21" i="1"/>
  <c r="F14" i="1"/>
  <c r="G14" i="1"/>
  <c r="F13" i="1"/>
  <c r="G13" i="1"/>
  <c r="F12" i="1"/>
  <c r="G12" i="1"/>
  <c r="F11" i="1"/>
  <c r="G11" i="1"/>
  <c r="F10" i="1"/>
  <c r="G10" i="1"/>
  <c r="F9" i="1"/>
  <c r="G9" i="1"/>
  <c r="F8" i="1"/>
  <c r="G8" i="1"/>
</calcChain>
</file>

<file path=xl/sharedStrings.xml><?xml version="1.0" encoding="utf-8"?>
<sst xmlns="http://schemas.openxmlformats.org/spreadsheetml/2006/main" count="131" uniqueCount="73">
  <si>
    <t>Totalt</t>
  </si>
  <si>
    <t>1000 liter</t>
  </si>
  <si>
    <t>November</t>
  </si>
  <si>
    <t>Endring</t>
  </si>
  <si>
    <t>Liter</t>
  </si>
  <si>
    <t>Prosent</t>
  </si>
  <si>
    <t>Svakvin</t>
  </si>
  <si>
    <t>Brennevin</t>
  </si>
  <si>
    <t>Øl</t>
  </si>
  <si>
    <t>Sterkvin</t>
  </si>
  <si>
    <t>Alkoholfritt</t>
  </si>
  <si>
    <t>Totalt eks. alkoholfritt</t>
  </si>
  <si>
    <t xml:space="preserve">1000 liter </t>
  </si>
  <si>
    <t>Rødvin</t>
  </si>
  <si>
    <t xml:space="preserve"> - Italia</t>
  </si>
  <si>
    <t xml:space="preserve"> - Spania</t>
  </si>
  <si>
    <t xml:space="preserve"> - Frankrike</t>
  </si>
  <si>
    <t xml:space="preserve"> - Chile</t>
  </si>
  <si>
    <t xml:space="preserve"> - USA</t>
  </si>
  <si>
    <t xml:space="preserve"> - Portugal</t>
  </si>
  <si>
    <t xml:space="preserve"> - Australia</t>
  </si>
  <si>
    <t xml:space="preserve"> - Argentina</t>
  </si>
  <si>
    <t xml:space="preserve"> - Sør-Afrika</t>
  </si>
  <si>
    <t xml:space="preserve"> - New Zealand</t>
  </si>
  <si>
    <t xml:space="preserve"> - Østerrike</t>
  </si>
  <si>
    <t xml:space="preserve"> - Ungarn</t>
  </si>
  <si>
    <t xml:space="preserve"> - Libanon</t>
  </si>
  <si>
    <t xml:space="preserve"> - Andre</t>
  </si>
  <si>
    <t>Hvitvin</t>
  </si>
  <si>
    <t xml:space="preserve"> - Tyskland</t>
  </si>
  <si>
    <t>Musserende vin</t>
  </si>
  <si>
    <t xml:space="preserve">    - Champagne</t>
  </si>
  <si>
    <t>Rosévin</t>
  </si>
  <si>
    <t>Perlende vin</t>
  </si>
  <si>
    <t>Aromatisert vin</t>
  </si>
  <si>
    <t>Sider</t>
  </si>
  <si>
    <t>Fruktvin</t>
  </si>
  <si>
    <t>Totalsum</t>
  </si>
  <si>
    <t>Vodka</t>
  </si>
  <si>
    <t>Akevitt</t>
  </si>
  <si>
    <t>Druebrennevin</t>
  </si>
  <si>
    <t xml:space="preserve"> - Cognac</t>
  </si>
  <si>
    <t>Whisky</t>
  </si>
  <si>
    <t>Likør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</si>
  <si>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</si>
  <si>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</si>
  <si>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</si>
  <si>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</si>
  <si>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</si>
  <si>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</si>
  <si>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</si>
  <si>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</si>
  <si>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</si>
  <si>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</si>
  <si>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</si>
  <si>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</si>
  <si>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</si>
  <si>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</si>
  <si>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</si>
  <si>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</si>
  <si>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</si>
  <si>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</si>
  <si>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</si>
  <si>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</si>
  <si>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</si>
  <si>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</si>
  <si>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</si>
  <si>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</si>
  <si>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</si>
  <si>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</si>
  <si>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Østfold</t>
  </si>
  <si>
    <t>Januar-november</t>
  </si>
  <si>
    <t xml:space="preserve">Liter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</si>
</sst>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5" fontId="0" fillId="0" borderId="10" xfId="1" applyNumberFormat="1" applyFont="1" applyFill="1" applyBorder="1"/>
    <xf numFmtId="0" fontId="3" fillId="2" borderId="5" xfId="0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5" fontId="2" fillId="2" borderId="7" xfId="1" applyNumberFormat="1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5" fontId="2" fillId="2" borderId="12" xfId="1" applyNumberFormat="1" applyFont="1" applyFill="1" applyBorder="1"/>
    <xf numFmtId="0" fontId="4" fillId="0" borderId="8" xfId="0" applyFont="1" applyBorder="1"/>
    <xf numFmtId="165" fontId="0" fillId="0" borderId="10" xfId="1" applyNumberFormat="1" applyFont="1" applyBorder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164" fontId="3" fillId="2" borderId="7" xfId="0" applyNumberFormat="1" applyFont="1" applyFill="1" applyBorder="1"/>
    <xf numFmtId="165" fontId="3" fillId="2" borderId="7" xfId="1" applyNumberFormat="1" applyFont="1" applyFill="1" applyBorder="1"/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G132"/>
  <sheetViews>
    <sheetView tabSelected="1" workbookViewId="0">
      <selection activeCell="L13" sqref="L13"/>
    </sheetView>
  </sheetViews>
  <sheetFormatPr defaultColWidth="11.42578125" defaultRowHeight="15"/>
  <cols>
    <col min="3" max="3" width="25.85546875" bestFit="1" customWidth="1"/>
  </cols>
  <sheetData>
    <row r="4" spans="3:7" ht="15.75" thickBot="1"/>
    <row r="5" spans="3:7" ht="15.75" thickBot="1">
      <c r="C5" s="31" t="s">
        <v>0</v>
      </c>
      <c r="D5" s="32"/>
      <c r="E5" s="32"/>
      <c r="F5" s="32"/>
      <c r="G5" s="33"/>
    </row>
    <row r="6" spans="3:7" ht="15.75" thickBot="1">
      <c r="C6" s="26" t="s">
        <v>1</v>
      </c>
      <c r="D6" s="28" t="s">
        <v>2</v>
      </c>
      <c r="E6" s="29"/>
      <c r="F6" s="30" t="s">
        <v>3</v>
      </c>
      <c r="G6" s="29"/>
    </row>
    <row r="7" spans="3:7" ht="15.75" thickBot="1">
      <c r="C7" s="27"/>
      <c r="D7" s="1">
        <v>2015</v>
      </c>
      <c r="E7" s="2">
        <v>2016</v>
      </c>
      <c r="F7" s="3" t="s">
        <v>4</v>
      </c>
      <c r="G7" s="3" t="s">
        <v>5</v>
      </c>
    </row>
    <row r="8" spans="3:7">
      <c r="C8" s="4" t="s">
        <v>6</v>
      </c>
      <c r="D8" s="5">
        <v>4794.9667599999984</v>
      </c>
      <c r="E8" s="6">
        <v>4982.2356119999995</v>
      </c>
      <c r="F8" s="7">
        <f>E8-D8</f>
        <v>187.26885200000106</v>
      </c>
      <c r="G8" s="8">
        <f>F8/D8</f>
        <v>3.9055297225877146E-2</v>
      </c>
    </row>
    <row r="9" spans="3:7">
      <c r="C9" s="4" t="s">
        <v>7</v>
      </c>
      <c r="D9" s="5">
        <v>876.20034999999996</v>
      </c>
      <c r="E9" s="6">
        <v>920.30544000000009</v>
      </c>
      <c r="F9" s="7">
        <f t="shared" ref="F9:F14" si="0">E9-D9</f>
        <v>44.105090000000132</v>
      </c>
      <c r="G9" s="8">
        <f t="shared" ref="G9:G14" si="1">F9/D9</f>
        <v>5.033676373217625E-2</v>
      </c>
    </row>
    <row r="10" spans="3:7">
      <c r="C10" s="4" t="s">
        <v>8</v>
      </c>
      <c r="D10" s="5">
        <v>334.926805</v>
      </c>
      <c r="E10" s="6">
        <v>344.31458800000007</v>
      </c>
      <c r="F10" s="7">
        <f t="shared" si="0"/>
        <v>9.3877830000000699</v>
      </c>
      <c r="G10" s="8">
        <f t="shared" si="1"/>
        <v>2.8029357041160292E-2</v>
      </c>
    </row>
    <row r="11" spans="3:7">
      <c r="C11" s="4" t="s">
        <v>9</v>
      </c>
      <c r="D11" s="5">
        <v>41.428475000000006</v>
      </c>
      <c r="E11" s="6">
        <v>42.284924999999994</v>
      </c>
      <c r="F11" s="7">
        <f t="shared" si="0"/>
        <v>0.85644999999998817</v>
      </c>
      <c r="G11" s="8">
        <f t="shared" si="1"/>
        <v>2.0672979152623602E-2</v>
      </c>
    </row>
    <row r="12" spans="3:7" ht="15.75" thickBot="1">
      <c r="C12" s="4" t="s">
        <v>10</v>
      </c>
      <c r="D12" s="5">
        <v>26.21856</v>
      </c>
      <c r="E12" s="6">
        <v>34.542619999999999</v>
      </c>
      <c r="F12" s="7">
        <f t="shared" si="0"/>
        <v>8.3240599999999993</v>
      </c>
      <c r="G12" s="8">
        <f t="shared" si="1"/>
        <v>0.3174873067018173</v>
      </c>
    </row>
    <row r="13" spans="3:7" ht="15.75" thickBot="1">
      <c r="C13" s="9" t="s">
        <v>0</v>
      </c>
      <c r="D13" s="10">
        <v>6073.7409499999985</v>
      </c>
      <c r="E13" s="11">
        <v>6323.6831850000008</v>
      </c>
      <c r="F13" s="12">
        <f t="shared" si="0"/>
        <v>249.94223500000226</v>
      </c>
      <c r="G13" s="13">
        <f t="shared" si="1"/>
        <v>4.115128337832754E-2</v>
      </c>
    </row>
    <row r="14" spans="3:7" ht="15.75" thickBot="1">
      <c r="C14" s="14" t="s">
        <v>11</v>
      </c>
      <c r="D14" s="15">
        <v>6047.5223899999992</v>
      </c>
      <c r="E14" s="16">
        <v>6289.1405650000006</v>
      </c>
      <c r="F14" s="17">
        <f t="shared" si="0"/>
        <v>241.61817500000143</v>
      </c>
      <c r="G14" s="18">
        <f t="shared" si="1"/>
        <v>3.9953250177218687E-2</v>
      </c>
    </row>
    <row r="17" spans="3:7" ht="15.75" thickBot="1"/>
    <row r="18" spans="3:7" ht="15.75" thickBot="1">
      <c r="C18" s="34" t="s">
        <v>6</v>
      </c>
      <c r="D18" s="35"/>
      <c r="E18" s="35"/>
      <c r="F18" s="35"/>
      <c r="G18" s="36"/>
    </row>
    <row r="19" spans="3:7" ht="15.75" thickBot="1">
      <c r="C19" s="26" t="s">
        <v>12</v>
      </c>
      <c r="D19" s="28" t="s">
        <v>2</v>
      </c>
      <c r="E19" s="29"/>
      <c r="F19" s="30" t="s">
        <v>3</v>
      </c>
      <c r="G19" s="29"/>
    </row>
    <row r="20" spans="3:7" ht="15.75" thickBot="1">
      <c r="C20" s="27"/>
      <c r="D20" s="1">
        <v>2015</v>
      </c>
      <c r="E20" s="2">
        <v>2016</v>
      </c>
      <c r="F20" s="3" t="s">
        <v>4</v>
      </c>
      <c r="G20" s="3" t="s">
        <v>5</v>
      </c>
    </row>
    <row r="21" spans="3:7">
      <c r="C21" s="4" t="s">
        <v>13</v>
      </c>
      <c r="D21" s="5">
        <v>3291.5209420000001</v>
      </c>
      <c r="E21" s="6">
        <v>3388.8567370000001</v>
      </c>
      <c r="F21" s="7">
        <f>E21-D21</f>
        <v>97.335794999999962</v>
      </c>
      <c r="G21" s="8">
        <f>F21/D21</f>
        <v>2.957167726262638E-2</v>
      </c>
    </row>
    <row r="22" spans="3:7">
      <c r="C22" s="19" t="s">
        <v>14</v>
      </c>
      <c r="D22" s="5">
        <v>1389.3803149999999</v>
      </c>
      <c r="E22" s="6">
        <v>1360.6344320000001</v>
      </c>
      <c r="F22" s="7">
        <f t="shared" ref="F22:F73" si="2">E22-D22</f>
        <v>-28.745882999999822</v>
      </c>
      <c r="G22" s="8">
        <f t="shared" ref="G22:G73" si="3">F22/D22</f>
        <v>-2.0689715184283308E-2</v>
      </c>
    </row>
    <row r="23" spans="3:7">
      <c r="C23" s="19" t="s">
        <v>15</v>
      </c>
      <c r="D23" s="5">
        <v>412.28474999999997</v>
      </c>
      <c r="E23" s="6">
        <v>464.19937499999997</v>
      </c>
      <c r="F23" s="7">
        <f t="shared" si="2"/>
        <v>51.914625000000001</v>
      </c>
      <c r="G23" s="8">
        <f t="shared" si="3"/>
        <v>0.12591934336644758</v>
      </c>
    </row>
    <row r="24" spans="3:7">
      <c r="C24" s="19" t="s">
        <v>16</v>
      </c>
      <c r="D24" s="5">
        <v>343.65919500000001</v>
      </c>
      <c r="E24" s="6">
        <v>369.276118</v>
      </c>
      <c r="F24" s="7">
        <f t="shared" si="2"/>
        <v>25.616922999999986</v>
      </c>
      <c r="G24" s="8">
        <f t="shared" si="3"/>
        <v>7.4541648740112959E-2</v>
      </c>
    </row>
    <row r="25" spans="3:7">
      <c r="C25" s="19" t="s">
        <v>17</v>
      </c>
      <c r="D25" s="5">
        <v>324.82932599999998</v>
      </c>
      <c r="E25" s="6">
        <v>352.729737</v>
      </c>
      <c r="F25" s="7">
        <f t="shared" si="2"/>
        <v>27.90041100000002</v>
      </c>
      <c r="G25" s="8">
        <f t="shared" si="3"/>
        <v>8.5892524987106686E-2</v>
      </c>
    </row>
    <row r="26" spans="3:7">
      <c r="C26" s="19" t="s">
        <v>18</v>
      </c>
      <c r="D26" s="5">
        <v>211.246106</v>
      </c>
      <c r="E26" s="6">
        <v>228.88650000000001</v>
      </c>
      <c r="F26" s="7">
        <f t="shared" si="2"/>
        <v>17.640394000000015</v>
      </c>
      <c r="G26" s="8">
        <f t="shared" si="3"/>
        <v>8.3506362952792207E-2</v>
      </c>
    </row>
    <row r="27" spans="3:7">
      <c r="C27" s="19" t="s">
        <v>19</v>
      </c>
      <c r="D27" s="5">
        <v>201.23099999999999</v>
      </c>
      <c r="E27" s="6">
        <v>221.31682500000002</v>
      </c>
      <c r="F27" s="7">
        <f t="shared" si="2"/>
        <v>20.085825000000028</v>
      </c>
      <c r="G27" s="8">
        <f t="shared" si="3"/>
        <v>9.9814765120682339E-2</v>
      </c>
    </row>
    <row r="28" spans="3:7">
      <c r="C28" s="19" t="s">
        <v>20</v>
      </c>
      <c r="D28" s="5">
        <v>230.66175000000001</v>
      </c>
      <c r="E28" s="6">
        <v>212.22825</v>
      </c>
      <c r="F28" s="7">
        <f t="shared" si="2"/>
        <v>-18.433500000000009</v>
      </c>
      <c r="G28" s="8">
        <f t="shared" si="3"/>
        <v>-7.9915720746937924E-2</v>
      </c>
    </row>
    <row r="29" spans="3:7">
      <c r="C29" s="19" t="s">
        <v>21</v>
      </c>
      <c r="D29" s="5">
        <v>75.859250000000003</v>
      </c>
      <c r="E29" s="6">
        <v>76.576499999999996</v>
      </c>
      <c r="F29" s="7">
        <f t="shared" si="2"/>
        <v>0.71724999999999284</v>
      </c>
      <c r="G29" s="8">
        <f t="shared" si="3"/>
        <v>9.4550104305011293E-3</v>
      </c>
    </row>
    <row r="30" spans="3:7">
      <c r="C30" s="19" t="s">
        <v>22</v>
      </c>
      <c r="D30" s="5">
        <v>75.562749999999994</v>
      </c>
      <c r="E30" s="6">
        <v>71.607249999999993</v>
      </c>
      <c r="F30" s="7">
        <f t="shared" si="2"/>
        <v>-3.9555000000000007</v>
      </c>
      <c r="G30" s="8">
        <f t="shared" si="3"/>
        <v>-5.2347221349143602E-2</v>
      </c>
    </row>
    <row r="31" spans="3:7">
      <c r="C31" s="19" t="s">
        <v>23</v>
      </c>
      <c r="D31" s="5">
        <v>10.2765</v>
      </c>
      <c r="E31" s="6">
        <v>10.53375</v>
      </c>
      <c r="F31" s="7">
        <f t="shared" si="2"/>
        <v>0.25724999999999909</v>
      </c>
      <c r="G31" s="8">
        <f t="shared" si="3"/>
        <v>2.5032841920887373E-2</v>
      </c>
    </row>
    <row r="32" spans="3:7">
      <c r="C32" s="19" t="s">
        <v>24</v>
      </c>
      <c r="D32" s="5">
        <v>6.9202500000000002</v>
      </c>
      <c r="E32" s="6">
        <v>8.7603749999999998</v>
      </c>
      <c r="F32" s="7">
        <f t="shared" si="2"/>
        <v>1.8401249999999996</v>
      </c>
      <c r="G32" s="8">
        <f t="shared" si="3"/>
        <v>0.26590441096781181</v>
      </c>
    </row>
    <row r="33" spans="3:7">
      <c r="C33" s="19" t="s">
        <v>25</v>
      </c>
      <c r="D33" s="5">
        <v>4.0912499999999996</v>
      </c>
      <c r="E33" s="6">
        <v>4.4482499999999998</v>
      </c>
      <c r="F33" s="7">
        <f t="shared" si="2"/>
        <v>0.35700000000000021</v>
      </c>
      <c r="G33" s="8">
        <f t="shared" si="3"/>
        <v>8.7259395050412525E-2</v>
      </c>
    </row>
    <row r="34" spans="3:7">
      <c r="C34" s="19" t="s">
        <v>26</v>
      </c>
      <c r="D34" s="5">
        <v>2.5230000000000001</v>
      </c>
      <c r="E34" s="6">
        <v>4.0458749999999997</v>
      </c>
      <c r="F34" s="7">
        <f t="shared" si="2"/>
        <v>1.5228749999999995</v>
      </c>
      <c r="G34" s="8">
        <f t="shared" si="3"/>
        <v>0.60359690844233038</v>
      </c>
    </row>
    <row r="35" spans="3:7">
      <c r="C35" s="19" t="s">
        <v>27</v>
      </c>
      <c r="D35" s="5">
        <v>2.9955000000004657</v>
      </c>
      <c r="E35" s="6">
        <v>3.6135000000000002</v>
      </c>
      <c r="F35" s="7">
        <f t="shared" si="2"/>
        <v>0.61799999999953448</v>
      </c>
      <c r="G35" s="8">
        <f t="shared" si="3"/>
        <v>0.20630946419610696</v>
      </c>
    </row>
    <row r="36" spans="3:7">
      <c r="C36" s="4" t="s">
        <v>28</v>
      </c>
      <c r="D36" s="5">
        <v>1076.0000180000002</v>
      </c>
      <c r="E36" s="6">
        <v>1135.027411</v>
      </c>
      <c r="F36" s="7">
        <f t="shared" si="2"/>
        <v>59.027392999999847</v>
      </c>
      <c r="G36" s="8">
        <f t="shared" si="3"/>
        <v>5.4858171015383608E-2</v>
      </c>
    </row>
    <row r="37" spans="3:7">
      <c r="C37" s="19" t="s">
        <v>29</v>
      </c>
      <c r="D37" s="5">
        <v>308.00237499999997</v>
      </c>
      <c r="E37" s="6">
        <v>315.17637500000001</v>
      </c>
      <c r="F37" s="7">
        <f t="shared" si="2"/>
        <v>7.174000000000035</v>
      </c>
      <c r="G37" s="8">
        <f t="shared" si="3"/>
        <v>2.3292028186471081E-2</v>
      </c>
    </row>
    <row r="38" spans="3:7">
      <c r="C38" s="19" t="s">
        <v>16</v>
      </c>
      <c r="D38" s="5">
        <v>275.77760700000005</v>
      </c>
      <c r="E38" s="6">
        <v>297.94521200000003</v>
      </c>
      <c r="F38" s="7">
        <f t="shared" si="2"/>
        <v>22.16760499999998</v>
      </c>
      <c r="G38" s="8">
        <f t="shared" si="3"/>
        <v>8.0382179108545157E-2</v>
      </c>
    </row>
    <row r="39" spans="3:7">
      <c r="C39" s="19" t="s">
        <v>14</v>
      </c>
      <c r="D39" s="5">
        <v>123.27076600000001</v>
      </c>
      <c r="E39" s="6">
        <v>122.141346</v>
      </c>
      <c r="F39" s="7">
        <f t="shared" si="2"/>
        <v>-1.1294200000000103</v>
      </c>
      <c r="G39" s="8">
        <f t="shared" si="3"/>
        <v>-9.1621074213168296E-3</v>
      </c>
    </row>
    <row r="40" spans="3:7">
      <c r="C40" s="19" t="s">
        <v>17</v>
      </c>
      <c r="D40" s="5">
        <v>86.09018300000001</v>
      </c>
      <c r="E40" s="6">
        <v>100.85775</v>
      </c>
      <c r="F40" s="7">
        <f t="shared" si="2"/>
        <v>14.767566999999985</v>
      </c>
      <c r="G40" s="8">
        <f t="shared" si="3"/>
        <v>0.17153601590090689</v>
      </c>
    </row>
    <row r="41" spans="3:7">
      <c r="C41" s="19" t="s">
        <v>20</v>
      </c>
      <c r="D41" s="5">
        <v>73.990499999999997</v>
      </c>
      <c r="E41" s="6">
        <v>86.658000000000001</v>
      </c>
      <c r="F41" s="7">
        <f t="shared" si="2"/>
        <v>12.667500000000004</v>
      </c>
      <c r="G41" s="8">
        <f t="shared" si="3"/>
        <v>0.17120441137713632</v>
      </c>
    </row>
    <row r="42" spans="3:7">
      <c r="C42" s="19" t="s">
        <v>25</v>
      </c>
      <c r="D42" s="5">
        <v>39.853625000000001</v>
      </c>
      <c r="E42" s="6">
        <v>41.655500000000004</v>
      </c>
      <c r="F42" s="7">
        <f t="shared" si="2"/>
        <v>1.8018750000000026</v>
      </c>
      <c r="G42" s="8">
        <f t="shared" si="3"/>
        <v>4.5212323847579797E-2</v>
      </c>
    </row>
    <row r="43" spans="3:7">
      <c r="C43" s="19" t="s">
        <v>23</v>
      </c>
      <c r="D43" s="5">
        <v>30.47625</v>
      </c>
      <c r="E43" s="6">
        <v>31.678125000000001</v>
      </c>
      <c r="F43" s="7">
        <f t="shared" si="2"/>
        <v>1.2018750000000011</v>
      </c>
      <c r="G43" s="8">
        <f t="shared" si="3"/>
        <v>3.9436446413190634E-2</v>
      </c>
    </row>
    <row r="44" spans="3:7">
      <c r="C44" s="19" t="s">
        <v>24</v>
      </c>
      <c r="D44" s="5">
        <v>25.163499999999999</v>
      </c>
      <c r="E44" s="6">
        <v>27.633624999999999</v>
      </c>
      <c r="F44" s="7">
        <f t="shared" si="2"/>
        <v>2.4701249999999995</v>
      </c>
      <c r="G44" s="8">
        <f t="shared" si="3"/>
        <v>9.8163013889164846E-2</v>
      </c>
    </row>
    <row r="45" spans="3:7">
      <c r="C45" s="19" t="s">
        <v>22</v>
      </c>
      <c r="D45" s="5">
        <v>24.293624999999999</v>
      </c>
      <c r="E45" s="6">
        <v>26.383375000000001</v>
      </c>
      <c r="F45" s="7">
        <f t="shared" si="2"/>
        <v>2.0897500000000022</v>
      </c>
      <c r="G45" s="8">
        <f t="shared" si="3"/>
        <v>8.6020509495804032E-2</v>
      </c>
    </row>
    <row r="46" spans="3:7">
      <c r="C46" s="19" t="s">
        <v>15</v>
      </c>
      <c r="D46" s="5">
        <v>27.635874999999999</v>
      </c>
      <c r="E46" s="6">
        <v>25.240874999999999</v>
      </c>
      <c r="F46" s="7">
        <f t="shared" si="2"/>
        <v>-2.3949999999999996</v>
      </c>
      <c r="G46" s="8">
        <f t="shared" si="3"/>
        <v>-8.6662716487174718E-2</v>
      </c>
    </row>
    <row r="47" spans="3:7">
      <c r="C47" s="19" t="s">
        <v>21</v>
      </c>
      <c r="D47" s="5">
        <v>23.329750000000001</v>
      </c>
      <c r="E47" s="6">
        <v>22.856874999999999</v>
      </c>
      <c r="F47" s="7">
        <f t="shared" si="2"/>
        <v>-0.47287500000000193</v>
      </c>
      <c r="G47" s="8">
        <f t="shared" si="3"/>
        <v>-2.0269184196144489E-2</v>
      </c>
    </row>
    <row r="48" spans="3:7">
      <c r="C48" s="19" t="s">
        <v>19</v>
      </c>
      <c r="D48" s="5">
        <v>24.557938</v>
      </c>
      <c r="E48" s="6">
        <v>21.960916000000001</v>
      </c>
      <c r="F48" s="7">
        <f t="shared" si="2"/>
        <v>-2.5970219999999991</v>
      </c>
      <c r="G48" s="8">
        <f t="shared" si="3"/>
        <v>-0.10575081670130444</v>
      </c>
    </row>
    <row r="49" spans="3:7">
      <c r="C49" s="19" t="s">
        <v>18</v>
      </c>
      <c r="D49" s="5">
        <v>11.990399</v>
      </c>
      <c r="E49" s="6">
        <v>13.779686999999999</v>
      </c>
      <c r="F49" s="7">
        <f t="shared" si="2"/>
        <v>1.7892879999999991</v>
      </c>
      <c r="G49" s="8">
        <f t="shared" si="3"/>
        <v>0.14922672715061436</v>
      </c>
    </row>
    <row r="50" spans="3:7">
      <c r="C50" s="19" t="s">
        <v>27</v>
      </c>
      <c r="D50" s="5">
        <v>1.567625</v>
      </c>
      <c r="E50" s="6">
        <v>1.05975</v>
      </c>
      <c r="F50" s="7">
        <f t="shared" si="2"/>
        <v>-0.50787500000000008</v>
      </c>
      <c r="G50" s="8">
        <f t="shared" si="3"/>
        <v>-0.32397735427796831</v>
      </c>
    </row>
    <row r="51" spans="3:7">
      <c r="C51" s="19" t="s">
        <v>30</v>
      </c>
      <c r="D51" s="5">
        <v>295.24317500000001</v>
      </c>
      <c r="E51" s="6">
        <v>316.45482499999997</v>
      </c>
      <c r="F51" s="7">
        <f t="shared" si="2"/>
        <v>21.211649999999963</v>
      </c>
      <c r="G51" s="8">
        <f t="shared" si="3"/>
        <v>7.1844675156334983E-2</v>
      </c>
    </row>
    <row r="52" spans="3:7">
      <c r="C52" s="19" t="s">
        <v>14</v>
      </c>
      <c r="D52" s="5">
        <v>153.71442500000001</v>
      </c>
      <c r="E52" s="6">
        <v>158.3528</v>
      </c>
      <c r="F52" s="7">
        <f t="shared" si="2"/>
        <v>4.6383749999999964</v>
      </c>
      <c r="G52" s="8">
        <f t="shared" si="3"/>
        <v>3.0175274701772434E-2</v>
      </c>
    </row>
    <row r="53" spans="3:7">
      <c r="C53" s="19" t="s">
        <v>15</v>
      </c>
      <c r="D53" s="5">
        <v>62.465149999999994</v>
      </c>
      <c r="E53" s="6">
        <v>73.093274999999991</v>
      </c>
      <c r="F53" s="7">
        <f t="shared" si="2"/>
        <v>10.628124999999997</v>
      </c>
      <c r="G53" s="8">
        <f t="shared" si="3"/>
        <v>0.17014487278106269</v>
      </c>
    </row>
    <row r="54" spans="3:7">
      <c r="C54" s="19" t="s">
        <v>16</v>
      </c>
      <c r="D54" s="5">
        <v>65.254999999999995</v>
      </c>
      <c r="E54" s="6">
        <v>70.544299999999993</v>
      </c>
      <c r="F54" s="7">
        <f t="shared" si="2"/>
        <v>5.2892999999999972</v>
      </c>
      <c r="G54" s="8">
        <f t="shared" si="3"/>
        <v>8.1055857788675162E-2</v>
      </c>
    </row>
    <row r="55" spans="3:7">
      <c r="C55" s="19" t="s">
        <v>31</v>
      </c>
      <c r="D55" s="5">
        <v>26.800900000000002</v>
      </c>
      <c r="E55" s="6">
        <v>25.696925</v>
      </c>
      <c r="F55" s="7">
        <f t="shared" si="2"/>
        <v>-1.1039750000000019</v>
      </c>
      <c r="G55" s="8">
        <f t="shared" si="3"/>
        <v>-4.1191713711106782E-2</v>
      </c>
    </row>
    <row r="56" spans="3:7">
      <c r="C56" s="19" t="s">
        <v>20</v>
      </c>
      <c r="D56" s="5">
        <v>9.4081499999999991</v>
      </c>
      <c r="E56" s="6">
        <v>8.204600000000001</v>
      </c>
      <c r="F56" s="7">
        <f t="shared" si="2"/>
        <v>-1.2035499999999981</v>
      </c>
      <c r="G56" s="8">
        <f t="shared" si="3"/>
        <v>-0.12792631920196831</v>
      </c>
    </row>
    <row r="57" spans="3:7">
      <c r="C57" s="19" t="s">
        <v>29</v>
      </c>
      <c r="D57" s="5">
        <v>2.652425</v>
      </c>
      <c r="E57" s="6">
        <v>2.6945999999999999</v>
      </c>
      <c r="F57" s="7">
        <f t="shared" si="2"/>
        <v>4.2174999999999851E-2</v>
      </c>
      <c r="G57" s="8">
        <f t="shared" si="3"/>
        <v>1.590054384195589E-2</v>
      </c>
    </row>
    <row r="58" spans="3:7">
      <c r="C58" s="19" t="s">
        <v>22</v>
      </c>
      <c r="D58" s="5">
        <v>0.48899999999999999</v>
      </c>
      <c r="E58" s="6">
        <v>2.5177499999999999</v>
      </c>
      <c r="F58" s="7">
        <f t="shared" si="2"/>
        <v>2.0287500000000001</v>
      </c>
      <c r="G58" s="8">
        <f t="shared" si="3"/>
        <v>4.1487730061349692</v>
      </c>
    </row>
    <row r="59" spans="3:7">
      <c r="C59" s="19" t="s">
        <v>27</v>
      </c>
      <c r="D59" s="5">
        <v>1.259024999999965</v>
      </c>
      <c r="E59" s="6">
        <v>1.0475000000000001</v>
      </c>
      <c r="F59" s="7">
        <f t="shared" si="2"/>
        <v>-0.21152499999996488</v>
      </c>
      <c r="G59" s="8">
        <f t="shared" si="3"/>
        <v>-0.16800698953553009</v>
      </c>
    </row>
    <row r="60" spans="3:7">
      <c r="C60" s="19" t="s">
        <v>32</v>
      </c>
      <c r="D60" s="5">
        <v>74.049924999999988</v>
      </c>
      <c r="E60" s="6">
        <v>77.990568999999994</v>
      </c>
      <c r="F60" s="7">
        <f t="shared" si="2"/>
        <v>3.940644000000006</v>
      </c>
      <c r="G60" s="8">
        <f t="shared" si="3"/>
        <v>5.3216043095249681E-2</v>
      </c>
    </row>
    <row r="61" spans="3:7">
      <c r="C61" s="19" t="s">
        <v>16</v>
      </c>
      <c r="D61" s="5">
        <v>29.137625</v>
      </c>
      <c r="E61" s="6">
        <v>33.091536999999995</v>
      </c>
      <c r="F61" s="7">
        <f t="shared" si="2"/>
        <v>3.9539119999999954</v>
      </c>
      <c r="G61" s="8">
        <f t="shared" si="3"/>
        <v>0.13569781339419379</v>
      </c>
    </row>
    <row r="62" spans="3:7">
      <c r="C62" s="19" t="s">
        <v>18</v>
      </c>
      <c r="D62" s="5">
        <v>15.953241999999999</v>
      </c>
      <c r="E62" s="6">
        <v>16.449750000000002</v>
      </c>
      <c r="F62" s="7">
        <f t="shared" si="2"/>
        <v>0.49650800000000217</v>
      </c>
      <c r="G62" s="8">
        <f t="shared" si="3"/>
        <v>3.1122702206861915E-2</v>
      </c>
    </row>
    <row r="63" spans="3:7">
      <c r="C63" s="19" t="s">
        <v>14</v>
      </c>
      <c r="D63" s="5">
        <v>8.0368080000000006</v>
      </c>
      <c r="E63" s="6">
        <v>10.167781999999999</v>
      </c>
      <c r="F63" s="7">
        <f t="shared" si="2"/>
        <v>2.1309739999999984</v>
      </c>
      <c r="G63" s="8">
        <f t="shared" si="3"/>
        <v>0.26515178662971645</v>
      </c>
    </row>
    <row r="64" spans="3:7">
      <c r="C64" s="19" t="s">
        <v>15</v>
      </c>
      <c r="D64" s="5">
        <v>9.0097500000000004</v>
      </c>
      <c r="E64" s="6">
        <v>7.9770000000000003</v>
      </c>
      <c r="F64" s="7">
        <f t="shared" si="2"/>
        <v>-1.0327500000000001</v>
      </c>
      <c r="G64" s="8">
        <f t="shared" si="3"/>
        <v>-0.11462582202613836</v>
      </c>
    </row>
    <row r="65" spans="3:7">
      <c r="C65" s="19" t="s">
        <v>17</v>
      </c>
      <c r="D65" s="5">
        <v>6.4409999999999998</v>
      </c>
      <c r="E65" s="6">
        <v>6.9104999999999999</v>
      </c>
      <c r="F65" s="7">
        <f t="shared" si="2"/>
        <v>0.46950000000000003</v>
      </c>
      <c r="G65" s="8">
        <f t="shared" si="3"/>
        <v>7.2892408011178397E-2</v>
      </c>
    </row>
    <row r="66" spans="3:7">
      <c r="C66" s="19" t="s">
        <v>24</v>
      </c>
      <c r="D66" s="5">
        <v>1.2757499999999999</v>
      </c>
      <c r="E66" s="6">
        <v>1.6034999999999999</v>
      </c>
      <c r="F66" s="7">
        <f t="shared" si="2"/>
        <v>0.32774999999999999</v>
      </c>
      <c r="G66" s="8">
        <f t="shared" si="3"/>
        <v>0.2569077013521458</v>
      </c>
    </row>
    <row r="67" spans="3:7">
      <c r="C67" s="19" t="s">
        <v>29</v>
      </c>
      <c r="D67" s="5">
        <v>1.6645000000000001</v>
      </c>
      <c r="E67" s="6">
        <v>1.2370000000000001</v>
      </c>
      <c r="F67" s="7">
        <f t="shared" si="2"/>
        <v>-0.42749999999999999</v>
      </c>
      <c r="G67" s="8">
        <f t="shared" si="3"/>
        <v>-0.25683388404926405</v>
      </c>
    </row>
    <row r="68" spans="3:7">
      <c r="C68" s="19" t="s">
        <v>27</v>
      </c>
      <c r="D68" s="5">
        <v>2.53125</v>
      </c>
      <c r="E68" s="6">
        <v>0.55349999999999999</v>
      </c>
      <c r="F68" s="7">
        <f t="shared" si="2"/>
        <v>-1.9777499999999999</v>
      </c>
      <c r="G68" s="8">
        <f t="shared" si="3"/>
        <v>-0.78133333333333332</v>
      </c>
    </row>
    <row r="69" spans="3:7">
      <c r="C69" s="4" t="s">
        <v>33</v>
      </c>
      <c r="D69" s="5">
        <v>28.301724999999998</v>
      </c>
      <c r="E69" s="6">
        <v>31.373625000000001</v>
      </c>
      <c r="F69" s="7">
        <f t="shared" si="2"/>
        <v>3.071900000000003</v>
      </c>
      <c r="G69" s="8">
        <f t="shared" si="3"/>
        <v>0.10854108715988171</v>
      </c>
    </row>
    <row r="70" spans="3:7">
      <c r="C70" s="4" t="s">
        <v>34</v>
      </c>
      <c r="D70" s="5">
        <v>20.859599999999997</v>
      </c>
      <c r="E70" s="6">
        <v>22.668275000000001</v>
      </c>
      <c r="F70" s="7">
        <f t="shared" si="2"/>
        <v>1.8086750000000045</v>
      </c>
      <c r="G70" s="8">
        <f t="shared" si="3"/>
        <v>8.6707079713896948E-2</v>
      </c>
    </row>
    <row r="71" spans="3:7">
      <c r="C71" s="4" t="s">
        <v>35</v>
      </c>
      <c r="D71" s="5">
        <v>4.1943499999999991</v>
      </c>
      <c r="E71" s="6">
        <v>5.10107</v>
      </c>
      <c r="F71" s="7">
        <f t="shared" si="2"/>
        <v>0.90672000000000086</v>
      </c>
      <c r="G71" s="8">
        <f t="shared" si="3"/>
        <v>0.21617652317999239</v>
      </c>
    </row>
    <row r="72" spans="3:7" ht="15.75" thickBot="1">
      <c r="C72" s="4" t="s">
        <v>36</v>
      </c>
      <c r="D72" s="5">
        <v>4.7970249999999997</v>
      </c>
      <c r="E72" s="6">
        <v>4.6731000000000007</v>
      </c>
      <c r="F72" s="7">
        <f t="shared" si="2"/>
        <v>-0.12392499999999895</v>
      </c>
      <c r="G72" s="8">
        <f t="shared" si="3"/>
        <v>-2.5833719857619872E-2</v>
      </c>
    </row>
    <row r="73" spans="3:7" ht="15.75" thickBot="1">
      <c r="C73" s="9" t="s">
        <v>37</v>
      </c>
      <c r="D73" s="10">
        <v>4794.9667599999993</v>
      </c>
      <c r="E73" s="11">
        <v>4982.1456120000003</v>
      </c>
      <c r="F73" s="12">
        <f t="shared" si="2"/>
        <v>187.17885200000092</v>
      </c>
      <c r="G73" s="13">
        <f t="shared" si="3"/>
        <v>3.9036527544145258E-2</v>
      </c>
    </row>
    <row r="76" spans="3:7" ht="15.75" thickBot="1"/>
    <row r="77" spans="3:7" ht="15.75" thickBot="1">
      <c r="C77" s="31" t="s">
        <v>7</v>
      </c>
      <c r="D77" s="32"/>
      <c r="E77" s="32"/>
      <c r="F77" s="32"/>
      <c r="G77" s="33"/>
    </row>
    <row r="78" spans="3:7" ht="15.75" thickBot="1">
      <c r="C78" s="26" t="s">
        <v>1</v>
      </c>
      <c r="D78" s="28" t="s">
        <v>2</v>
      </c>
      <c r="E78" s="29"/>
      <c r="F78" s="30" t="s">
        <v>3</v>
      </c>
      <c r="G78" s="29"/>
    </row>
    <row r="79" spans="3:7" ht="15.75" thickBot="1">
      <c r="C79" s="27"/>
      <c r="D79" s="1">
        <v>2015</v>
      </c>
      <c r="E79" s="2">
        <v>2016</v>
      </c>
      <c r="F79" s="3" t="s">
        <v>4</v>
      </c>
      <c r="G79" s="3" t="s">
        <v>5</v>
      </c>
    </row>
    <row r="80" spans="3:7">
      <c r="C80" s="4" t="s">
        <v>38</v>
      </c>
      <c r="D80" s="5">
        <v>256.79339000000004</v>
      </c>
      <c r="E80" s="6">
        <v>267.30232999999998</v>
      </c>
      <c r="F80" s="7">
        <f>E80-D80</f>
        <v>10.508939999999939</v>
      </c>
      <c r="G80" s="20">
        <f>F80/D80</f>
        <v>4.0923716922775688E-2</v>
      </c>
    </row>
    <row r="81" spans="3:7">
      <c r="C81" s="4" t="s">
        <v>39</v>
      </c>
      <c r="D81" s="5">
        <v>145.55555000000001</v>
      </c>
      <c r="E81" s="6">
        <v>154.39554999999999</v>
      </c>
      <c r="F81" s="7">
        <f t="shared" ref="F81:F93" si="4">E81-D81</f>
        <v>8.839999999999975</v>
      </c>
      <c r="G81" s="20">
        <f t="shared" ref="G81:G93" si="5">F81/D81</f>
        <v>6.073282674552756E-2</v>
      </c>
    </row>
    <row r="82" spans="3:7">
      <c r="C82" s="4" t="s">
        <v>40</v>
      </c>
      <c r="D82" s="5">
        <v>140.06856999999999</v>
      </c>
      <c r="E82" s="6">
        <v>138.06526000000002</v>
      </c>
      <c r="F82" s="7">
        <f t="shared" si="4"/>
        <v>-2.0033099999999706</v>
      </c>
      <c r="G82" s="20">
        <f t="shared" si="5"/>
        <v>-1.4302352055139642E-2</v>
      </c>
    </row>
    <row r="83" spans="3:7">
      <c r="C83" s="19" t="s">
        <v>41</v>
      </c>
      <c r="D83" s="5">
        <v>99.742320000000007</v>
      </c>
      <c r="E83" s="6">
        <v>97.690259999999995</v>
      </c>
      <c r="F83" s="7">
        <f t="shared" si="4"/>
        <v>-2.0520600000000115</v>
      </c>
      <c r="G83" s="20">
        <f t="shared" si="5"/>
        <v>-2.0573614088784092E-2</v>
      </c>
    </row>
    <row r="84" spans="3:7">
      <c r="C84" s="4" t="s">
        <v>42</v>
      </c>
      <c r="D84" s="5">
        <v>101.90949999999999</v>
      </c>
      <c r="E84" s="6">
        <v>109.40329999999997</v>
      </c>
      <c r="F84" s="7">
        <f t="shared" si="4"/>
        <v>7.4937999999999789</v>
      </c>
      <c r="G84" s="20">
        <f t="shared" si="5"/>
        <v>7.3533870738252849E-2</v>
      </c>
    </row>
    <row r="85" spans="3:7">
      <c r="C85" s="4" t="s">
        <v>43</v>
      </c>
      <c r="D85" s="5">
        <v>83.417709999999985</v>
      </c>
      <c r="E85" s="6">
        <v>88.370470000000012</v>
      </c>
      <c r="F85" s="7">
        <f t="shared" si="4"/>
        <v>4.9527600000000263</v>
      </c>
      <c r="G85" s="20">
        <f t="shared" si="5"/>
        <v>5.9373003646348323E-2</v>
      </c>
    </row>
    <row r="86" spans="3:7">
      <c r="C86" s="4" t="s">
        <v>44</v>
      </c>
      <c r="D86" s="5">
        <v>42.80519000000001</v>
      </c>
      <c r="E86" s="6">
        <v>49.587879999999998</v>
      </c>
      <c r="F86" s="7">
        <f t="shared" si="4"/>
        <v>6.7826899999999881</v>
      </c>
      <c r="G86" s="20">
        <f t="shared" si="5"/>
        <v>0.15845485091877845</v>
      </c>
    </row>
    <row r="87" spans="3:7">
      <c r="C87" s="4" t="s">
        <v>45</v>
      </c>
      <c r="D87" s="5">
        <v>45.068010000000001</v>
      </c>
      <c r="E87" s="6">
        <v>47.199999999999996</v>
      </c>
      <c r="F87" s="7">
        <f t="shared" si="4"/>
        <v>2.1319899999999947</v>
      </c>
      <c r="G87" s="20">
        <f t="shared" si="5"/>
        <v>4.7306060329710471E-2</v>
      </c>
    </row>
    <row r="88" spans="3:7">
      <c r="C88" s="4" t="s">
        <v>46</v>
      </c>
      <c r="D88" s="5">
        <v>32.46405</v>
      </c>
      <c r="E88" s="6">
        <v>34.057749999999999</v>
      </c>
      <c r="F88" s="7">
        <f t="shared" si="4"/>
        <v>1.5936999999999983</v>
      </c>
      <c r="G88" s="20">
        <f t="shared" si="5"/>
        <v>4.9091225524849742E-2</v>
      </c>
    </row>
    <row r="89" spans="3:7">
      <c r="C89" s="4" t="s">
        <v>47</v>
      </c>
      <c r="D89" s="5">
        <v>11.812299999999999</v>
      </c>
      <c r="E89" s="6">
        <v>14.3348</v>
      </c>
      <c r="F89" s="7">
        <f t="shared" si="4"/>
        <v>2.5225000000000009</v>
      </c>
      <c r="G89" s="20">
        <f t="shared" si="5"/>
        <v>0.21354858918246244</v>
      </c>
    </row>
    <row r="90" spans="3:7">
      <c r="C90" s="4" t="s">
        <v>48</v>
      </c>
      <c r="D90" s="5">
        <v>10.386449999999996</v>
      </c>
      <c r="E90" s="6">
        <v>11.145950000000001</v>
      </c>
      <c r="F90" s="7">
        <f t="shared" si="4"/>
        <v>0.7595000000000045</v>
      </c>
      <c r="G90" s="20">
        <f t="shared" si="5"/>
        <v>7.3124118442779273E-2</v>
      </c>
    </row>
    <row r="91" spans="3:7">
      <c r="C91" s="4" t="s">
        <v>49</v>
      </c>
      <c r="D91" s="5">
        <v>4.5347299999999997</v>
      </c>
      <c r="E91" s="6">
        <v>5.0551499999999994</v>
      </c>
      <c r="F91" s="7">
        <f t="shared" si="4"/>
        <v>0.52041999999999966</v>
      </c>
      <c r="G91" s="20">
        <f t="shared" si="5"/>
        <v>0.11476317222855599</v>
      </c>
    </row>
    <row r="92" spans="3:7" ht="15.75" thickBot="1">
      <c r="C92" s="4" t="s">
        <v>50</v>
      </c>
      <c r="D92" s="5">
        <v>1.3849</v>
      </c>
      <c r="E92" s="6">
        <v>1.387</v>
      </c>
      <c r="F92" s="7">
        <f t="shared" si="4"/>
        <v>2.0999999999999908E-3</v>
      </c>
      <c r="G92" s="20">
        <f t="shared" si="5"/>
        <v>1.5163549714780785E-3</v>
      </c>
    </row>
    <row r="93" spans="3:7" ht="15.75" thickBot="1">
      <c r="C93" s="9" t="s">
        <v>37</v>
      </c>
      <c r="D93" s="21">
        <v>876.20035000000007</v>
      </c>
      <c r="E93" s="22">
        <v>920.30543999999986</v>
      </c>
      <c r="F93" s="23">
        <f t="shared" si="4"/>
        <v>44.105089999999791</v>
      </c>
      <c r="G93" s="24">
        <f t="shared" si="5"/>
        <v>5.0336763732175854E-2</v>
      </c>
    </row>
    <row r="96" spans="3:7" ht="15.75" thickBot="1"/>
    <row r="97" spans="3:7" ht="15.75" thickBot="1">
      <c r="C97" s="37" t="s">
        <v>51</v>
      </c>
      <c r="D97" s="38"/>
      <c r="E97" s="38"/>
      <c r="F97" s="38"/>
      <c r="G97" s="39"/>
    </row>
    <row r="98" spans="3:7" ht="15.75" thickBot="1">
      <c r="C98" s="26" t="s">
        <v>1</v>
      </c>
      <c r="D98" s="28" t="s">
        <v>2</v>
      </c>
      <c r="E98" s="29"/>
      <c r="F98" s="30" t="s">
        <v>3</v>
      </c>
      <c r="G98" s="29"/>
    </row>
    <row r="99" spans="3:7" ht="15.75" thickBot="1">
      <c r="C99" s="27"/>
      <c r="D99" s="1">
        <v>2015</v>
      </c>
      <c r="E99" s="2">
        <v>2016</v>
      </c>
      <c r="F99" s="3" t="s">
        <v>4</v>
      </c>
      <c r="G99" s="3" t="s">
        <v>5</v>
      </c>
    </row>
    <row r="100" spans="3:7">
      <c r="C100" s="4" t="s">
        <v>52</v>
      </c>
      <c r="D100" s="5">
        <v>704.96148699999992</v>
      </c>
      <c r="E100" s="6">
        <v>738.31391700000006</v>
      </c>
      <c r="F100" s="7">
        <f>E100-D100</f>
        <v>33.35243000000014</v>
      </c>
      <c r="G100" s="8">
        <f>F100/D100</f>
        <v>4.7310995870048347E-2</v>
      </c>
    </row>
    <row r="101" spans="3:7">
      <c r="C101" s="4" t="s">
        <v>53</v>
      </c>
      <c r="D101" s="5">
        <v>110.31084799999998</v>
      </c>
      <c r="E101" s="6">
        <v>114.59006099999999</v>
      </c>
      <c r="F101" s="7">
        <f t="shared" ref="F101:F119" si="6">E101-D101</f>
        <v>4.2792130000000128</v>
      </c>
      <c r="G101" s="8">
        <f t="shared" ref="G101:G119" si="7">F101/D101</f>
        <v>3.8792313517524712E-2</v>
      </c>
    </row>
    <row r="102" spans="3:7">
      <c r="C102" s="4" t="s">
        <v>54</v>
      </c>
      <c r="D102" s="5">
        <v>309.43146200000001</v>
      </c>
      <c r="E102" s="6">
        <v>317.36479900000006</v>
      </c>
      <c r="F102" s="7">
        <f t="shared" si="6"/>
        <v>7.9333370000000514</v>
      </c>
      <c r="G102" s="8">
        <f t="shared" si="7"/>
        <v>2.5638430393351699E-2</v>
      </c>
    </row>
    <row r="103" spans="3:7">
      <c r="C103" s="4" t="s">
        <v>55</v>
      </c>
      <c r="D103" s="5">
        <v>82.863934</v>
      </c>
      <c r="E103" s="6">
        <v>84.147389000000004</v>
      </c>
      <c r="F103" s="7">
        <f t="shared" si="6"/>
        <v>1.2834550000000036</v>
      </c>
      <c r="G103" s="8">
        <f t="shared" si="7"/>
        <v>1.5488704651652233E-2</v>
      </c>
    </row>
    <row r="104" spans="3:7">
      <c r="C104" s="4" t="s">
        <v>56</v>
      </c>
      <c r="D104" s="5">
        <v>189.64233500000003</v>
      </c>
      <c r="E104" s="6">
        <v>194.15938600000004</v>
      </c>
      <c r="F104" s="7">
        <f t="shared" si="6"/>
        <v>4.5170510000000093</v>
      </c>
      <c r="G104" s="8">
        <f t="shared" si="7"/>
        <v>2.3818790250605217E-2</v>
      </c>
    </row>
    <row r="105" spans="3:7">
      <c r="C105" s="4" t="s">
        <v>57</v>
      </c>
      <c r="D105" s="5">
        <v>598.33563700000013</v>
      </c>
      <c r="E105" s="6">
        <v>619.41006699999991</v>
      </c>
      <c r="F105" s="7">
        <f t="shared" si="6"/>
        <v>21.074429999999779</v>
      </c>
      <c r="G105" s="8">
        <f t="shared" si="7"/>
        <v>3.5221752970732337E-2</v>
      </c>
    </row>
    <row r="106" spans="3:7">
      <c r="C106" s="4" t="s">
        <v>58</v>
      </c>
      <c r="D106" s="5">
        <v>281.47531800000002</v>
      </c>
      <c r="E106" s="6">
        <v>299.80099499999994</v>
      </c>
      <c r="F106" s="7">
        <f t="shared" si="6"/>
        <v>18.325676999999928</v>
      </c>
      <c r="G106" s="8">
        <f t="shared" si="7"/>
        <v>6.5105804410175411E-2</v>
      </c>
    </row>
    <row r="107" spans="3:7">
      <c r="C107" s="4" t="s">
        <v>59</v>
      </c>
      <c r="D107" s="5">
        <v>314.162958</v>
      </c>
      <c r="E107" s="6">
        <v>324.71238199999999</v>
      </c>
      <c r="F107" s="7">
        <f t="shared" si="6"/>
        <v>10.549423999999988</v>
      </c>
      <c r="G107" s="8">
        <f t="shared" si="7"/>
        <v>3.3579464833024611E-2</v>
      </c>
    </row>
    <row r="108" spans="3:7">
      <c r="C108" s="4" t="s">
        <v>60</v>
      </c>
      <c r="D108" s="5">
        <v>124.24153200000001</v>
      </c>
      <c r="E108" s="6">
        <v>129.20835599999998</v>
      </c>
      <c r="F108" s="7">
        <f t="shared" si="6"/>
        <v>4.9668239999999741</v>
      </c>
      <c r="G108" s="8">
        <f t="shared" si="7"/>
        <v>3.9977163192095648E-2</v>
      </c>
    </row>
    <row r="109" spans="3:7">
      <c r="C109" s="4" t="s">
        <v>61</v>
      </c>
      <c r="D109" s="5">
        <v>218.15778699999998</v>
      </c>
      <c r="E109" s="6">
        <v>223.35581800000003</v>
      </c>
      <c r="F109" s="7">
        <f t="shared" si="6"/>
        <v>5.1980310000000429</v>
      </c>
      <c r="G109" s="8">
        <f t="shared" si="7"/>
        <v>2.3826933117909028E-2</v>
      </c>
    </row>
    <row r="110" spans="3:7">
      <c r="C110" s="4" t="s">
        <v>62</v>
      </c>
      <c r="D110" s="5">
        <v>1052.2500910000001</v>
      </c>
      <c r="E110" s="6">
        <v>1107.4905649999998</v>
      </c>
      <c r="F110" s="7">
        <f t="shared" si="6"/>
        <v>55.240473999999722</v>
      </c>
      <c r="G110" s="8">
        <f t="shared" si="7"/>
        <v>5.2497476096677965E-2</v>
      </c>
    </row>
    <row r="111" spans="3:7">
      <c r="C111" s="4" t="s">
        <v>63</v>
      </c>
      <c r="D111" s="5">
        <v>525.85544800000002</v>
      </c>
      <c r="E111" s="6">
        <v>548.16909299999998</v>
      </c>
      <c r="F111" s="7">
        <f t="shared" si="6"/>
        <v>22.313644999999951</v>
      </c>
      <c r="G111" s="8">
        <f t="shared" si="7"/>
        <v>4.243303950708513E-2</v>
      </c>
    </row>
    <row r="112" spans="3:7">
      <c r="C112" s="4" t="s">
        <v>64</v>
      </c>
      <c r="D112" s="5">
        <v>95.170503999999994</v>
      </c>
      <c r="E112" s="6">
        <v>99.656575000000004</v>
      </c>
      <c r="F112" s="7">
        <f t="shared" si="6"/>
        <v>4.4860710000000097</v>
      </c>
      <c r="G112" s="8">
        <f t="shared" si="7"/>
        <v>4.7137199147332561E-2</v>
      </c>
    </row>
    <row r="113" spans="3:7">
      <c r="C113" s="4" t="s">
        <v>65</v>
      </c>
      <c r="D113" s="5">
        <v>400.65187699999996</v>
      </c>
      <c r="E113" s="6">
        <v>417.10591499999998</v>
      </c>
      <c r="F113" s="7">
        <f t="shared" si="6"/>
        <v>16.454038000000025</v>
      </c>
      <c r="G113" s="8">
        <f t="shared" si="7"/>
        <v>4.1068166517038499E-2</v>
      </c>
    </row>
    <row r="114" spans="3:7">
      <c r="C114" s="4" t="s">
        <v>66</v>
      </c>
      <c r="D114" s="5">
        <v>171.249897</v>
      </c>
      <c r="E114" s="6">
        <v>177.55199099999999</v>
      </c>
      <c r="F114" s="7">
        <f t="shared" si="6"/>
        <v>6.3020939999999825</v>
      </c>
      <c r="G114" s="8">
        <f t="shared" si="7"/>
        <v>3.6800571039175473E-2</v>
      </c>
    </row>
    <row r="115" spans="3:7">
      <c r="C115" s="4" t="s">
        <v>67</v>
      </c>
      <c r="D115" s="5">
        <v>233.01102599999999</v>
      </c>
      <c r="E115" s="6">
        <v>240.22150799999997</v>
      </c>
      <c r="F115" s="7">
        <f t="shared" si="6"/>
        <v>7.2104819999999847</v>
      </c>
      <c r="G115" s="8">
        <f t="shared" si="7"/>
        <v>3.0944810311251045E-2</v>
      </c>
    </row>
    <row r="116" spans="3:7">
      <c r="C116" s="4" t="s">
        <v>68</v>
      </c>
      <c r="D116" s="5">
        <v>167.938592</v>
      </c>
      <c r="E116" s="6">
        <v>176.167586</v>
      </c>
      <c r="F116" s="7">
        <f t="shared" si="6"/>
        <v>8.2289940000000001</v>
      </c>
      <c r="G116" s="8">
        <f t="shared" si="7"/>
        <v>4.9000017816035996E-2</v>
      </c>
    </row>
    <row r="117" spans="3:7">
      <c r="C117" s="4" t="s">
        <v>69</v>
      </c>
      <c r="D117" s="5">
        <v>284.50921299999999</v>
      </c>
      <c r="E117" s="6">
        <v>298.39636200000001</v>
      </c>
      <c r="F117" s="7">
        <f t="shared" si="6"/>
        <v>13.887149000000022</v>
      </c>
      <c r="G117" s="8">
        <f t="shared" si="7"/>
        <v>4.8810893867257725E-2</v>
      </c>
    </row>
    <row r="118" spans="3:7" ht="15.75" thickBot="1">
      <c r="C118" s="4" t="s">
        <v>70</v>
      </c>
      <c r="D118" s="5">
        <v>209.52100399999998</v>
      </c>
      <c r="E118" s="6">
        <v>213.86042000000003</v>
      </c>
      <c r="F118" s="7">
        <f t="shared" si="6"/>
        <v>4.3394160000000568</v>
      </c>
      <c r="G118" s="8">
        <f t="shared" si="7"/>
        <v>2.0711126412892033E-2</v>
      </c>
    </row>
    <row r="119" spans="3:7" ht="15.75" thickBot="1">
      <c r="C119" s="9" t="s">
        <v>0</v>
      </c>
      <c r="D119" s="10">
        <v>6073.7409500000003</v>
      </c>
      <c r="E119" s="11">
        <v>6323.6831850000017</v>
      </c>
      <c r="F119" s="12">
        <f t="shared" si="6"/>
        <v>249.94223500000135</v>
      </c>
      <c r="G119" s="13">
        <f t="shared" si="7"/>
        <v>4.115128337832738E-2</v>
      </c>
    </row>
    <row r="122" spans="3:7" ht="15.75" thickBot="1"/>
    <row r="123" spans="3:7" ht="15.75" thickBot="1">
      <c r="C123" s="31" t="s">
        <v>0</v>
      </c>
      <c r="D123" s="32"/>
      <c r="E123" s="32"/>
      <c r="F123" s="32"/>
      <c r="G123" s="33"/>
    </row>
    <row r="124" spans="3:7" ht="15.75" thickBot="1">
      <c r="C124" s="26" t="s">
        <v>1</v>
      </c>
      <c r="D124" s="28" t="s">
        <v>71</v>
      </c>
      <c r="E124" s="29"/>
      <c r="F124" s="30" t="s">
        <v>3</v>
      </c>
      <c r="G124" s="29"/>
    </row>
    <row r="125" spans="3:7" ht="15.75" thickBot="1">
      <c r="C125" s="27"/>
      <c r="D125" s="1">
        <v>2015</v>
      </c>
      <c r="E125" s="25">
        <v>2016</v>
      </c>
      <c r="F125" s="3" t="s">
        <v>72</v>
      </c>
      <c r="G125" s="3" t="s">
        <v>5</v>
      </c>
    </row>
    <row r="126" spans="3:7">
      <c r="C126" s="4" t="s">
        <v>6</v>
      </c>
      <c r="D126" s="5">
        <v>57083.426811999983</v>
      </c>
      <c r="E126" s="6">
        <v>57825.415308000011</v>
      </c>
      <c r="F126" s="7">
        <f>E126-D126</f>
        <v>741.98849600002723</v>
      </c>
      <c r="G126" s="8">
        <f>F126/D126</f>
        <v>1.2998317330242122E-2</v>
      </c>
    </row>
    <row r="127" spans="3:7">
      <c r="C127" s="4" t="s">
        <v>7</v>
      </c>
      <c r="D127" s="5">
        <v>9426.564405000001</v>
      </c>
      <c r="E127" s="6">
        <v>9561.1922700000014</v>
      </c>
      <c r="F127" s="7">
        <f t="shared" ref="F127:F132" si="8">E127-D127</f>
        <v>134.62786500000038</v>
      </c>
      <c r="G127" s="8">
        <f t="shared" ref="G127:G132" si="9">F127/D127</f>
        <v>1.4281753056139053E-2</v>
      </c>
    </row>
    <row r="128" spans="3:7">
      <c r="C128" s="4" t="s">
        <v>8</v>
      </c>
      <c r="D128" s="5">
        <v>1872.5453799999996</v>
      </c>
      <c r="E128" s="6">
        <v>2011.7379240000005</v>
      </c>
      <c r="F128" s="7">
        <f t="shared" si="8"/>
        <v>139.19254400000091</v>
      </c>
      <c r="G128" s="8">
        <f t="shared" si="9"/>
        <v>7.433333551574646E-2</v>
      </c>
    </row>
    <row r="129" spans="3:7">
      <c r="C129" s="4" t="s">
        <v>9</v>
      </c>
      <c r="D129" s="5">
        <v>433.11167499999993</v>
      </c>
      <c r="E129" s="6">
        <v>417.92134999999985</v>
      </c>
      <c r="F129" s="7">
        <f t="shared" si="8"/>
        <v>-15.190325000000087</v>
      </c>
      <c r="G129" s="8">
        <f t="shared" si="9"/>
        <v>-3.5072536430702517E-2</v>
      </c>
    </row>
    <row r="130" spans="3:7" ht="15.75" thickBot="1">
      <c r="C130" s="4" t="s">
        <v>10</v>
      </c>
      <c r="D130" s="5">
        <v>275.82553000000001</v>
      </c>
      <c r="E130" s="6">
        <v>339.22894000000019</v>
      </c>
      <c r="F130" s="7">
        <f t="shared" si="8"/>
        <v>63.403410000000179</v>
      </c>
      <c r="G130" s="8">
        <f t="shared" si="9"/>
        <v>0.22986780810318819</v>
      </c>
    </row>
    <row r="131" spans="3:7" ht="15.75" thickBot="1">
      <c r="C131" s="9" t="s">
        <v>0</v>
      </c>
      <c r="D131" s="10">
        <v>69091.473801999993</v>
      </c>
      <c r="E131" s="11">
        <v>70155.495792000016</v>
      </c>
      <c r="F131" s="12">
        <f t="shared" si="8"/>
        <v>1064.0219900000229</v>
      </c>
      <c r="G131" s="13">
        <f t="shared" si="9"/>
        <v>1.5400192403613521E-2</v>
      </c>
    </row>
    <row r="132" spans="3:7" ht="15.75" thickBot="1">
      <c r="C132" s="14" t="s">
        <v>11</v>
      </c>
      <c r="D132" s="15">
        <v>68815.648271999991</v>
      </c>
      <c r="E132" s="16">
        <v>69816.266852000015</v>
      </c>
      <c r="F132" s="17">
        <f t="shared" si="8"/>
        <v>1000.6185800000239</v>
      </c>
      <c r="G132" s="18">
        <f t="shared" si="9"/>
        <v>1.4540567518088179E-2</v>
      </c>
    </row>
  </sheetData>
  <mergeCells count="20">
    <mergeCell ref="C123:G123"/>
    <mergeCell ref="C124:C125"/>
    <mergeCell ref="D124:E124"/>
    <mergeCell ref="F124:G124"/>
    <mergeCell ref="C77:G77"/>
    <mergeCell ref="C78:C79"/>
    <mergeCell ref="D78:E78"/>
    <mergeCell ref="F78:G78"/>
    <mergeCell ref="C97:G97"/>
    <mergeCell ref="C98:C99"/>
    <mergeCell ref="D98:E98"/>
    <mergeCell ref="F98:G98"/>
    <mergeCell ref="C19:C20"/>
    <mergeCell ref="D19:E19"/>
    <mergeCell ref="F19:G19"/>
    <mergeCell ref="C5:G5"/>
    <mergeCell ref="C6:C7"/>
    <mergeCell ref="D6:E6"/>
    <mergeCell ref="F6:G6"/>
    <mergeCell ref="C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ibe</dc:creator>
  <cp:keywords/>
  <dc:description/>
  <cp:lastModifiedBy>Svein</cp:lastModifiedBy>
  <cp:revision/>
  <dcterms:created xsi:type="dcterms:W3CDTF">2016-12-13T08:02:41Z</dcterms:created>
  <dcterms:modified xsi:type="dcterms:W3CDTF">2025-02-03T11:23:55Z</dcterms:modified>
  <cp:category/>
  <cp:contentStatus/>
</cp:coreProperties>
</file>