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FAB65D1A-9B95-40C4-8910-648786FAEF5D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April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F122" i="1"/>
  <c r="E121" i="1"/>
  <c r="F121" i="1"/>
  <c r="E120" i="1"/>
  <c r="F120" i="1"/>
  <c r="E119" i="1"/>
  <c r="F119" i="1"/>
  <c r="E118" i="1"/>
  <c r="F118" i="1"/>
  <c r="E117" i="1"/>
  <c r="F117" i="1"/>
  <c r="E116" i="1"/>
  <c r="F116" i="1"/>
  <c r="E115" i="1"/>
  <c r="F115" i="1"/>
  <c r="E114" i="1"/>
  <c r="F114" i="1"/>
  <c r="E113" i="1"/>
  <c r="F113" i="1"/>
  <c r="E112" i="1"/>
  <c r="F112" i="1"/>
  <c r="E111" i="1"/>
  <c r="F111" i="1"/>
  <c r="E110" i="1"/>
  <c r="F110" i="1"/>
  <c r="E109" i="1"/>
  <c r="F109" i="1"/>
  <c r="E108" i="1"/>
  <c r="F108" i="1"/>
  <c r="E107" i="1"/>
  <c r="F107" i="1"/>
  <c r="E106" i="1"/>
  <c r="F106" i="1"/>
  <c r="E105" i="1"/>
  <c r="F105" i="1"/>
  <c r="E104" i="1"/>
  <c r="F104" i="1"/>
  <c r="E97" i="1"/>
  <c r="F97" i="1"/>
  <c r="E96" i="1"/>
  <c r="F96" i="1"/>
  <c r="E95" i="1"/>
  <c r="F95" i="1"/>
  <c r="E94" i="1"/>
  <c r="F94" i="1"/>
  <c r="E93" i="1"/>
  <c r="F93" i="1"/>
  <c r="E92" i="1"/>
  <c r="F92" i="1"/>
  <c r="E91" i="1"/>
  <c r="F91" i="1"/>
  <c r="E90" i="1"/>
  <c r="F90" i="1"/>
  <c r="E89" i="1"/>
  <c r="F89" i="1"/>
  <c r="E88" i="1"/>
  <c r="F88" i="1"/>
  <c r="E87" i="1"/>
  <c r="F87" i="1"/>
  <c r="E86" i="1"/>
  <c r="F86" i="1"/>
  <c r="E85" i="1"/>
  <c r="F85" i="1"/>
  <c r="E78" i="1"/>
  <c r="F78" i="1"/>
  <c r="E77" i="1"/>
  <c r="F77" i="1"/>
  <c r="E76" i="1"/>
  <c r="F76" i="1"/>
  <c r="E75" i="1"/>
  <c r="F75" i="1"/>
  <c r="E74" i="1"/>
  <c r="F74" i="1"/>
  <c r="E73" i="1"/>
  <c r="F73" i="1"/>
  <c r="E72" i="1"/>
  <c r="F72" i="1"/>
  <c r="E71" i="1"/>
  <c r="F71" i="1"/>
  <c r="E70" i="1"/>
  <c r="F70" i="1"/>
  <c r="E69" i="1"/>
  <c r="F69" i="1"/>
  <c r="E68" i="1"/>
  <c r="F68" i="1"/>
  <c r="E67" i="1"/>
  <c r="F67" i="1"/>
  <c r="E66" i="1"/>
  <c r="F66" i="1"/>
  <c r="E65" i="1"/>
  <c r="F65" i="1"/>
  <c r="E64" i="1"/>
  <c r="F64" i="1"/>
  <c r="E63" i="1"/>
  <c r="F63" i="1"/>
  <c r="E62" i="1"/>
  <c r="F62" i="1"/>
  <c r="E61" i="1"/>
  <c r="F61" i="1"/>
  <c r="E60" i="1"/>
  <c r="F60" i="1"/>
  <c r="E59" i="1"/>
  <c r="F59" i="1"/>
  <c r="E58" i="1"/>
  <c r="F58" i="1"/>
  <c r="E57" i="1"/>
  <c r="F57" i="1"/>
  <c r="E56" i="1"/>
  <c r="F56" i="1"/>
  <c r="E55" i="1"/>
  <c r="F55" i="1"/>
  <c r="E54" i="1"/>
  <c r="F54" i="1"/>
  <c r="E53" i="1"/>
  <c r="F53" i="1"/>
  <c r="E52" i="1"/>
  <c r="F52" i="1"/>
  <c r="E51" i="1"/>
  <c r="F51" i="1"/>
  <c r="E50" i="1"/>
  <c r="F50" i="1"/>
  <c r="E49" i="1"/>
  <c r="F49" i="1"/>
  <c r="E48" i="1"/>
  <c r="F48" i="1"/>
  <c r="E47" i="1"/>
  <c r="F47" i="1"/>
  <c r="E46" i="1"/>
  <c r="F46" i="1"/>
  <c r="E45" i="1"/>
  <c r="F45" i="1"/>
  <c r="E44" i="1"/>
  <c r="F44" i="1"/>
  <c r="E43" i="1"/>
  <c r="F43" i="1"/>
  <c r="E42" i="1"/>
  <c r="F42" i="1"/>
  <c r="E41" i="1"/>
  <c r="F41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15" i="1"/>
  <c r="F15" i="1"/>
  <c r="E14" i="1"/>
  <c r="F14" i="1"/>
  <c r="E13" i="1"/>
  <c r="F13" i="1"/>
  <c r="E12" i="1"/>
  <c r="F12" i="1"/>
  <c r="E11" i="1"/>
  <c r="F11" i="1"/>
  <c r="E10" i="1"/>
  <c r="F10" i="1"/>
</calcChain>
</file>

<file path=xl/sharedStrings.xml><?xml version="1.0" encoding="utf-8"?>
<sst xmlns="http://schemas.openxmlformats.org/spreadsheetml/2006/main" count="129" uniqueCount="73">
  <si>
    <t>Aprilpåske i år mot marspåske i fjor forklarer veksten på 28 prosent for april. Veksten for 1. tertial er på 0,8 prosent målt mot fjoråret.</t>
  </si>
  <si>
    <t>Totalt salg</t>
  </si>
  <si>
    <t>Kategori</t>
  </si>
  <si>
    <t>April</t>
  </si>
  <si>
    <t>Endring</t>
  </si>
  <si>
    <t>2018</t>
  </si>
  <si>
    <t>2019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</si>
  <si>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</si>
  <si>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</si>
  <si>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</si>
  <si>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</si>
  <si>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</si>
  <si>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</si>
  <si>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</si>
  <si>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</si>
  <si>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</si>
  <si>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</si>
  <si>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</si>
  <si>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</si>
  <si>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USA</t>
  </si>
  <si>
    <t>Chile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</si>
  <si>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</si>
  <si>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</si>
  <si>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</si>
  <si>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</si>
  <si>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</si>
  <si>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</si>
  <si>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</si>
  <si>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</si>
  <si>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Hvitvin</t>
  </si>
  <si>
    <t>Ungarn</t>
  </si>
  <si>
    <t>Bulgaria</t>
  </si>
  <si>
    <t>Hellas</t>
  </si>
  <si>
    <t>Musserende vin</t>
  </si>
  <si>
    <t>Rosévin</t>
  </si>
  <si>
    <t>Perlende vin</t>
  </si>
  <si>
    <t>Aromatisert vin</t>
  </si>
  <si>
    <t>Sider</t>
  </si>
  <si>
    <t>Norge</t>
  </si>
  <si>
    <t>England</t>
  </si>
  <si>
    <t>Storbritannia</t>
  </si>
  <si>
    <t>Fruktvin</t>
  </si>
  <si>
    <t>Vodka</t>
  </si>
  <si>
    <t>Likør</t>
  </si>
  <si>
    <t>Druebrennevin</t>
  </si>
  <si>
    <t>Whisky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</si>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</sst>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 * #,##0_ ;_ * \-#,##0_ ;_ * &quot;-&quot;??_ ;_ @_ 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1" applyFont="1" applyFill="1" applyBorder="1"/>
    <xf numFmtId="9" fontId="0" fillId="0" borderId="0" xfId="1" applyFont="1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164" fontId="3" fillId="0" borderId="1" xfId="0" applyNumberFormat="1" applyFont="1" applyBorder="1"/>
    <xf numFmtId="9" fontId="3" fillId="0" borderId="1" xfId="1" applyFont="1" applyBorder="1"/>
    <xf numFmtId="0" fontId="0" fillId="0" borderId="1" xfId="0" applyBorder="1" applyAlignment="1">
      <alignment horizontal="left" indent="1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2"/>
  <sheetViews>
    <sheetView tabSelected="1" workbookViewId="0">
      <selection activeCell="G7" sqref="G7"/>
    </sheetView>
  </sheetViews>
  <sheetFormatPr defaultColWidth="11.42578125" defaultRowHeight="12.75"/>
  <cols>
    <col min="1" max="1" width="7.140625" customWidth="1"/>
    <col min="2" max="2" width="24.7109375" bestFit="1" customWidth="1"/>
    <col min="5" max="5" width="11.42578125" style="1"/>
  </cols>
  <sheetData>
    <row r="2" spans="2:6">
      <c r="B2" s="21" t="s">
        <v>0</v>
      </c>
      <c r="C2" s="21"/>
      <c r="D2" s="21"/>
      <c r="E2" s="21"/>
      <c r="F2" s="21"/>
    </row>
    <row r="3" spans="2:6">
      <c r="B3" s="21"/>
      <c r="C3" s="21"/>
      <c r="D3" s="21"/>
      <c r="E3" s="21"/>
      <c r="F3" s="21"/>
    </row>
    <row r="4" spans="2:6">
      <c r="B4" s="21"/>
      <c r="C4" s="21"/>
      <c r="D4" s="21"/>
      <c r="E4" s="21"/>
      <c r="F4" s="21"/>
    </row>
    <row r="7" spans="2:6">
      <c r="B7" s="20" t="s">
        <v>1</v>
      </c>
      <c r="C7" s="20"/>
      <c r="D7" s="20"/>
      <c r="E7" s="20"/>
      <c r="F7" s="20"/>
    </row>
    <row r="8" spans="2:6">
      <c r="B8" s="19" t="s">
        <v>2</v>
      </c>
      <c r="C8" s="20" t="s">
        <v>3</v>
      </c>
      <c r="D8" s="20"/>
      <c r="E8" s="2" t="s">
        <v>4</v>
      </c>
      <c r="F8" s="3"/>
    </row>
    <row r="9" spans="2:6">
      <c r="B9" s="19"/>
      <c r="C9" s="4" t="s">
        <v>5</v>
      </c>
      <c r="D9" s="4" t="s">
        <v>6</v>
      </c>
      <c r="E9" s="2" t="s">
        <v>7</v>
      </c>
      <c r="F9" s="3" t="s">
        <v>8</v>
      </c>
    </row>
    <row r="10" spans="2:6">
      <c r="B10" s="5" t="s">
        <v>9</v>
      </c>
      <c r="C10" s="6">
        <v>4575600.4290000023</v>
      </c>
      <c r="D10" s="6">
        <v>5879785.6980000017</v>
      </c>
      <c r="E10" s="7">
        <f>D10-C10</f>
        <v>1304185.2689999994</v>
      </c>
      <c r="F10" s="8">
        <f>E10/C10</f>
        <v>0.28503041059575851</v>
      </c>
    </row>
    <row r="11" spans="2:6">
      <c r="B11" s="5" t="s">
        <v>10</v>
      </c>
      <c r="C11" s="6">
        <v>763695.93500000145</v>
      </c>
      <c r="D11" s="6">
        <v>970580.3149999968</v>
      </c>
      <c r="E11" s="7">
        <f t="shared" ref="E11:E74" si="0">D11-C11</f>
        <v>206884.37999999535</v>
      </c>
      <c r="F11" s="8">
        <f t="shared" ref="F11:F74" si="1">E11/C11</f>
        <v>0.27089888857401728</v>
      </c>
    </row>
    <row r="12" spans="2:6">
      <c r="B12" s="5" t="s">
        <v>11</v>
      </c>
      <c r="C12" s="6">
        <v>157818.87800000014</v>
      </c>
      <c r="D12" s="6">
        <v>209249.01399999988</v>
      </c>
      <c r="E12" s="7">
        <f t="shared" si="0"/>
        <v>51430.135999999737</v>
      </c>
      <c r="F12" s="8">
        <f t="shared" si="1"/>
        <v>0.32588076060203452</v>
      </c>
    </row>
    <row r="13" spans="2:6">
      <c r="B13" s="5" t="s">
        <v>12</v>
      </c>
      <c r="C13" s="6">
        <v>30114.895000000015</v>
      </c>
      <c r="D13" s="6">
        <v>40187.469999999994</v>
      </c>
      <c r="E13" s="7">
        <f t="shared" si="0"/>
        <v>10072.574999999979</v>
      </c>
      <c r="F13" s="8">
        <f t="shared" si="1"/>
        <v>0.33447152978617306</v>
      </c>
    </row>
    <row r="14" spans="2:6">
      <c r="B14" s="5" t="s">
        <v>13</v>
      </c>
      <c r="C14" s="6">
        <v>30138.35</v>
      </c>
      <c r="D14" s="6">
        <v>36541.500000000007</v>
      </c>
      <c r="E14" s="7">
        <f t="shared" si="0"/>
        <v>6403.1500000000087</v>
      </c>
      <c r="F14" s="8">
        <f t="shared" si="1"/>
        <v>0.21245854534173267</v>
      </c>
    </row>
    <row r="15" spans="2:6">
      <c r="B15" s="9" t="s">
        <v>14</v>
      </c>
      <c r="C15" s="10">
        <v>5557368.4870000044</v>
      </c>
      <c r="D15" s="10">
        <v>7136343.9969999976</v>
      </c>
      <c r="E15" s="11">
        <f t="shared" si="0"/>
        <v>1578975.5099999933</v>
      </c>
      <c r="F15" s="12">
        <f t="shared" si="1"/>
        <v>0.28412287464716246</v>
      </c>
    </row>
    <row r="16" spans="2:6">
      <c r="F16" s="13"/>
    </row>
    <row r="17" spans="2:6">
      <c r="F17" s="13"/>
    </row>
    <row r="18" spans="2:6">
      <c r="B18" s="20" t="s">
        <v>9</v>
      </c>
      <c r="C18" s="20"/>
      <c r="D18" s="20"/>
      <c r="E18" s="20"/>
      <c r="F18" s="20"/>
    </row>
    <row r="19" spans="2:6">
      <c r="B19" s="19" t="s">
        <v>2</v>
      </c>
      <c r="C19" s="20" t="s">
        <v>3</v>
      </c>
      <c r="D19" s="20"/>
      <c r="E19" s="2" t="s">
        <v>4</v>
      </c>
      <c r="F19" s="3"/>
    </row>
    <row r="20" spans="2:6">
      <c r="B20" s="19"/>
      <c r="C20" s="4" t="s">
        <v>5</v>
      </c>
      <c r="D20" s="4" t="s">
        <v>6</v>
      </c>
      <c r="E20" s="2" t="s">
        <v>7</v>
      </c>
      <c r="F20" s="3" t="s">
        <v>8</v>
      </c>
    </row>
    <row r="21" spans="2:6">
      <c r="B21" s="14" t="s">
        <v>15</v>
      </c>
      <c r="C21" s="15">
        <v>2707349.0539999995</v>
      </c>
      <c r="D21" s="15">
        <v>3366524.5810000002</v>
      </c>
      <c r="E21" s="16">
        <f t="shared" si="0"/>
        <v>659175.5270000007</v>
      </c>
      <c r="F21" s="17">
        <f t="shared" si="1"/>
        <v>0.24347637258893357</v>
      </c>
    </row>
    <row r="22" spans="2:6">
      <c r="B22" s="18" t="s">
        <v>16</v>
      </c>
      <c r="C22" s="6">
        <v>992345.3409999999</v>
      </c>
      <c r="D22" s="6">
        <v>1238248.5040000002</v>
      </c>
      <c r="E22" s="7">
        <f t="shared" si="0"/>
        <v>245903.16300000029</v>
      </c>
      <c r="F22" s="8">
        <f t="shared" si="1"/>
        <v>0.24779998740378056</v>
      </c>
    </row>
    <row r="23" spans="2:6">
      <c r="B23" s="18" t="s">
        <v>17</v>
      </c>
      <c r="C23" s="6">
        <v>415228.5</v>
      </c>
      <c r="D23" s="6">
        <v>511522.625</v>
      </c>
      <c r="E23" s="7">
        <f t="shared" si="0"/>
        <v>96294.125</v>
      </c>
      <c r="F23" s="8">
        <f t="shared" si="1"/>
        <v>0.23190634795058623</v>
      </c>
    </row>
    <row r="24" spans="2:6">
      <c r="B24" s="18" t="s">
        <v>18</v>
      </c>
      <c r="C24" s="6">
        <v>332251.91299999994</v>
      </c>
      <c r="D24" s="6">
        <v>453868.74799999996</v>
      </c>
      <c r="E24" s="7">
        <f t="shared" si="0"/>
        <v>121616.83500000002</v>
      </c>
      <c r="F24" s="8">
        <f t="shared" si="1"/>
        <v>0.36603802789842793</v>
      </c>
    </row>
    <row r="25" spans="2:6">
      <c r="B25" s="18" t="s">
        <v>19</v>
      </c>
      <c r="C25" s="6">
        <v>201713.625</v>
      </c>
      <c r="D25" s="6">
        <v>291379.72200000001</v>
      </c>
      <c r="E25" s="7">
        <f t="shared" si="0"/>
        <v>89666.097000000009</v>
      </c>
      <c r="F25" s="8">
        <f t="shared" si="1"/>
        <v>0.4445217669356743</v>
      </c>
    </row>
    <row r="26" spans="2:6">
      <c r="B26" s="18" t="s">
        <v>20</v>
      </c>
      <c r="C26" s="6">
        <v>265935</v>
      </c>
      <c r="D26" s="6">
        <v>289178.625</v>
      </c>
      <c r="E26" s="7">
        <f t="shared" si="0"/>
        <v>23243.625</v>
      </c>
      <c r="F26" s="8">
        <f t="shared" si="1"/>
        <v>8.7403406847537932E-2</v>
      </c>
    </row>
    <row r="27" spans="2:6">
      <c r="B27" s="18" t="s">
        <v>21</v>
      </c>
      <c r="C27" s="6">
        <v>193278.05000000002</v>
      </c>
      <c r="D27" s="6">
        <v>212566.84999999998</v>
      </c>
      <c r="E27" s="7">
        <f t="shared" si="0"/>
        <v>19288.799999999959</v>
      </c>
      <c r="F27" s="8">
        <f t="shared" si="1"/>
        <v>9.9798192293434035E-2</v>
      </c>
    </row>
    <row r="28" spans="2:6">
      <c r="B28" s="18" t="s">
        <v>22</v>
      </c>
      <c r="C28" s="6">
        <v>168315</v>
      </c>
      <c r="D28" s="6">
        <v>200724.715</v>
      </c>
      <c r="E28" s="7">
        <f t="shared" si="0"/>
        <v>32409.714999999997</v>
      </c>
      <c r="F28" s="8">
        <f t="shared" si="1"/>
        <v>0.19255393161631462</v>
      </c>
    </row>
    <row r="29" spans="2:6">
      <c r="B29" s="18" t="s">
        <v>23</v>
      </c>
      <c r="C29" s="6">
        <v>58840.5</v>
      </c>
      <c r="D29" s="6">
        <v>68311.106</v>
      </c>
      <c r="E29" s="7">
        <f t="shared" si="0"/>
        <v>9470.6059999999998</v>
      </c>
      <c r="F29" s="8">
        <f t="shared" si="1"/>
        <v>0.16095386680942547</v>
      </c>
    </row>
    <row r="30" spans="2:6">
      <c r="B30" s="18" t="s">
        <v>24</v>
      </c>
      <c r="C30" s="6">
        <v>48847.5</v>
      </c>
      <c r="D30" s="6">
        <v>61474.5</v>
      </c>
      <c r="E30" s="7">
        <f t="shared" si="0"/>
        <v>12627</v>
      </c>
      <c r="F30" s="8">
        <f t="shared" si="1"/>
        <v>0.25849838783970519</v>
      </c>
    </row>
    <row r="31" spans="2:6">
      <c r="B31" s="18" t="s">
        <v>25</v>
      </c>
      <c r="C31" s="6">
        <v>9369.75</v>
      </c>
      <c r="D31" s="6">
        <v>12929.25</v>
      </c>
      <c r="E31" s="7">
        <f t="shared" si="0"/>
        <v>3559.5</v>
      </c>
      <c r="F31" s="8">
        <f t="shared" si="1"/>
        <v>0.37989273993436323</v>
      </c>
    </row>
    <row r="32" spans="2:6">
      <c r="B32" s="18" t="s">
        <v>26</v>
      </c>
      <c r="C32" s="6">
        <v>6189</v>
      </c>
      <c r="D32" s="6">
        <v>10339.5</v>
      </c>
      <c r="E32" s="7">
        <f t="shared" si="0"/>
        <v>4150.5</v>
      </c>
      <c r="F32" s="8">
        <f t="shared" si="1"/>
        <v>0.67062530295685896</v>
      </c>
    </row>
    <row r="33" spans="2:6">
      <c r="B33" s="18" t="s">
        <v>27</v>
      </c>
      <c r="C33" s="6">
        <v>5809.125</v>
      </c>
      <c r="D33" s="6">
        <v>8485.125</v>
      </c>
      <c r="E33" s="7">
        <f t="shared" si="0"/>
        <v>2676</v>
      </c>
      <c r="F33" s="8">
        <f t="shared" si="1"/>
        <v>0.46065457362339424</v>
      </c>
    </row>
    <row r="34" spans="2:6">
      <c r="B34" s="18" t="s">
        <v>28</v>
      </c>
      <c r="C34" s="6">
        <v>2354.25</v>
      </c>
      <c r="D34" s="6">
        <v>5271</v>
      </c>
      <c r="E34" s="7">
        <f t="shared" si="0"/>
        <v>2916.75</v>
      </c>
      <c r="F34" s="8">
        <f t="shared" si="1"/>
        <v>1.2389295954125519</v>
      </c>
    </row>
    <row r="35" spans="2:6">
      <c r="B35" s="14" t="s">
        <v>29</v>
      </c>
      <c r="C35" s="15">
        <v>1309858.2459999998</v>
      </c>
      <c r="D35" s="15">
        <v>1717083.5789999999</v>
      </c>
      <c r="E35" s="16">
        <f t="shared" si="0"/>
        <v>407225.3330000001</v>
      </c>
      <c r="F35" s="17">
        <f t="shared" si="1"/>
        <v>0.31089267425965433</v>
      </c>
    </row>
    <row r="36" spans="2:6">
      <c r="B36" s="18" t="s">
        <v>28</v>
      </c>
      <c r="C36" s="6">
        <v>350621.304</v>
      </c>
      <c r="D36" s="6">
        <v>481162.99100000004</v>
      </c>
      <c r="E36" s="7">
        <f t="shared" si="0"/>
        <v>130541.68700000003</v>
      </c>
      <c r="F36" s="8">
        <f t="shared" si="1"/>
        <v>0.37231533141522977</v>
      </c>
    </row>
    <row r="37" spans="2:6">
      <c r="B37" s="18" t="s">
        <v>18</v>
      </c>
      <c r="C37" s="6">
        <v>334165.31899999996</v>
      </c>
      <c r="D37" s="6">
        <v>425270.45399999997</v>
      </c>
      <c r="E37" s="7">
        <f t="shared" si="0"/>
        <v>91105.135000000009</v>
      </c>
      <c r="F37" s="8">
        <f t="shared" si="1"/>
        <v>0.27263491996307376</v>
      </c>
    </row>
    <row r="38" spans="2:6">
      <c r="B38" s="18" t="s">
        <v>16</v>
      </c>
      <c r="C38" s="6">
        <v>149942.06099999999</v>
      </c>
      <c r="D38" s="6">
        <v>167672.74400000004</v>
      </c>
      <c r="E38" s="7">
        <f t="shared" si="0"/>
        <v>17730.683000000048</v>
      </c>
      <c r="F38" s="8">
        <f t="shared" si="1"/>
        <v>0.11825022866665845</v>
      </c>
    </row>
    <row r="39" spans="2:6">
      <c r="B39" s="18" t="s">
        <v>20</v>
      </c>
      <c r="C39" s="6">
        <v>120415.75</v>
      </c>
      <c r="D39" s="6">
        <v>145315.25</v>
      </c>
      <c r="E39" s="7">
        <f t="shared" si="0"/>
        <v>24899.5</v>
      </c>
      <c r="F39" s="8">
        <f t="shared" si="1"/>
        <v>0.20677942877073804</v>
      </c>
    </row>
    <row r="40" spans="2:6">
      <c r="B40" s="18" t="s">
        <v>22</v>
      </c>
      <c r="C40" s="6">
        <v>90884.25</v>
      </c>
      <c r="D40" s="6">
        <v>107655</v>
      </c>
      <c r="E40" s="7">
        <f t="shared" si="0"/>
        <v>16770.75</v>
      </c>
      <c r="F40" s="8">
        <f t="shared" si="1"/>
        <v>0.18452867245974963</v>
      </c>
    </row>
    <row r="41" spans="2:6">
      <c r="B41" s="18" t="s">
        <v>26</v>
      </c>
      <c r="C41" s="6">
        <v>44863.375</v>
      </c>
      <c r="D41" s="6">
        <v>63904.022999999994</v>
      </c>
      <c r="E41" s="7">
        <f t="shared" si="0"/>
        <v>19040.647999999994</v>
      </c>
      <c r="F41" s="8">
        <f t="shared" si="1"/>
        <v>0.42441407941332976</v>
      </c>
    </row>
    <row r="42" spans="2:6">
      <c r="B42" s="18" t="s">
        <v>30</v>
      </c>
      <c r="C42" s="6">
        <v>41399.75</v>
      </c>
      <c r="D42" s="6">
        <v>61114.75</v>
      </c>
      <c r="E42" s="7">
        <f t="shared" si="0"/>
        <v>19715</v>
      </c>
      <c r="F42" s="8">
        <f t="shared" si="1"/>
        <v>0.47621060513650443</v>
      </c>
    </row>
    <row r="43" spans="2:6">
      <c r="B43" s="18" t="s">
        <v>21</v>
      </c>
      <c r="C43" s="6">
        <v>25289.311999999998</v>
      </c>
      <c r="D43" s="6">
        <v>58564.125</v>
      </c>
      <c r="E43" s="7">
        <f t="shared" si="0"/>
        <v>33274.813000000002</v>
      </c>
      <c r="F43" s="8">
        <f t="shared" si="1"/>
        <v>1.3157658460617674</v>
      </c>
    </row>
    <row r="44" spans="2:6">
      <c r="B44" s="18" t="s">
        <v>17</v>
      </c>
      <c r="C44" s="6">
        <v>35167.625</v>
      </c>
      <c r="D44" s="6">
        <v>50237.5</v>
      </c>
      <c r="E44" s="7">
        <f t="shared" si="0"/>
        <v>15069.875</v>
      </c>
      <c r="F44" s="8">
        <f t="shared" si="1"/>
        <v>0.4285155736277329</v>
      </c>
    </row>
    <row r="45" spans="2:6">
      <c r="B45" s="18" t="s">
        <v>25</v>
      </c>
      <c r="C45" s="6">
        <v>41030.25</v>
      </c>
      <c r="D45" s="6">
        <v>48948.5</v>
      </c>
      <c r="E45" s="7">
        <f t="shared" si="0"/>
        <v>7918.25</v>
      </c>
      <c r="F45" s="8">
        <f t="shared" si="1"/>
        <v>0.19298566301692044</v>
      </c>
    </row>
    <row r="46" spans="2:6">
      <c r="B46" s="18" t="s">
        <v>23</v>
      </c>
      <c r="C46" s="6">
        <v>38619.5</v>
      </c>
      <c r="D46" s="6">
        <v>47826.25</v>
      </c>
      <c r="E46" s="7">
        <f t="shared" si="0"/>
        <v>9206.75</v>
      </c>
      <c r="F46" s="8">
        <f t="shared" si="1"/>
        <v>0.23839640596071932</v>
      </c>
    </row>
    <row r="47" spans="2:6">
      <c r="B47" s="18" t="s">
        <v>24</v>
      </c>
      <c r="C47" s="6">
        <v>18392.75</v>
      </c>
      <c r="D47" s="6">
        <v>32965.25</v>
      </c>
      <c r="E47" s="7">
        <f t="shared" si="0"/>
        <v>14572.5</v>
      </c>
      <c r="F47" s="8">
        <f t="shared" si="1"/>
        <v>0.79229587745171326</v>
      </c>
    </row>
    <row r="48" spans="2:6">
      <c r="B48" s="18" t="s">
        <v>19</v>
      </c>
      <c r="C48" s="6">
        <v>17605.5</v>
      </c>
      <c r="D48" s="6">
        <v>21215.242000000002</v>
      </c>
      <c r="E48" s="7">
        <f t="shared" si="0"/>
        <v>3609.742000000002</v>
      </c>
      <c r="F48" s="8">
        <f t="shared" si="1"/>
        <v>0.20503490386526949</v>
      </c>
    </row>
    <row r="49" spans="2:6">
      <c r="B49" s="18" t="s">
        <v>31</v>
      </c>
      <c r="C49" s="6"/>
      <c r="D49" s="6">
        <v>2409.75</v>
      </c>
      <c r="E49" s="7">
        <f t="shared" si="0"/>
        <v>2409.75</v>
      </c>
      <c r="F49" s="8" t="e">
        <f t="shared" si="1"/>
        <v>#DIV/0!</v>
      </c>
    </row>
    <row r="50" spans="2:6">
      <c r="B50" s="18" t="s">
        <v>32</v>
      </c>
      <c r="C50" s="6">
        <v>1114.25</v>
      </c>
      <c r="D50" s="6">
        <v>1459</v>
      </c>
      <c r="E50" s="7">
        <f t="shared" si="0"/>
        <v>344.75</v>
      </c>
      <c r="F50" s="8">
        <f t="shared" si="1"/>
        <v>0.30940094233789545</v>
      </c>
    </row>
    <row r="51" spans="2:6">
      <c r="B51" s="14" t="s">
        <v>33</v>
      </c>
      <c r="C51" s="15">
        <v>321996.19999999995</v>
      </c>
      <c r="D51" s="15">
        <v>428089.80000000005</v>
      </c>
      <c r="E51" s="16">
        <f t="shared" si="0"/>
        <v>106093.60000000009</v>
      </c>
      <c r="F51" s="17">
        <f t="shared" si="1"/>
        <v>0.3294871181709601</v>
      </c>
    </row>
    <row r="52" spans="2:6">
      <c r="B52" s="18" t="s">
        <v>16</v>
      </c>
      <c r="C52" s="6">
        <v>154909.9</v>
      </c>
      <c r="D52" s="6">
        <v>207863.75</v>
      </c>
      <c r="E52" s="7">
        <f t="shared" si="0"/>
        <v>52953.850000000006</v>
      </c>
      <c r="F52" s="8">
        <f t="shared" si="1"/>
        <v>0.3418364481547016</v>
      </c>
    </row>
    <row r="53" spans="2:6">
      <c r="B53" s="18" t="s">
        <v>18</v>
      </c>
      <c r="C53" s="6">
        <v>76479.8</v>
      </c>
      <c r="D53" s="6">
        <v>108582.325</v>
      </c>
      <c r="E53" s="7">
        <f t="shared" si="0"/>
        <v>32102.524999999994</v>
      </c>
      <c r="F53" s="8">
        <f t="shared" si="1"/>
        <v>0.41975168606612456</v>
      </c>
    </row>
    <row r="54" spans="2:6">
      <c r="B54" s="18" t="s">
        <v>17</v>
      </c>
      <c r="C54" s="6">
        <v>76236.324999999997</v>
      </c>
      <c r="D54" s="6">
        <v>92995.950000000012</v>
      </c>
      <c r="E54" s="7">
        <f t="shared" si="0"/>
        <v>16759.625000000015</v>
      </c>
      <c r="F54" s="8">
        <f t="shared" si="1"/>
        <v>0.21983778730152609</v>
      </c>
    </row>
    <row r="55" spans="2:6">
      <c r="B55" s="18" t="s">
        <v>22</v>
      </c>
      <c r="C55" s="6">
        <v>7903.95</v>
      </c>
      <c r="D55" s="6">
        <v>10353.450000000001</v>
      </c>
      <c r="E55" s="7">
        <f t="shared" si="0"/>
        <v>2449.5000000000009</v>
      </c>
      <c r="F55" s="8">
        <f t="shared" si="1"/>
        <v>0.30990833697075526</v>
      </c>
    </row>
    <row r="56" spans="2:6">
      <c r="B56" s="18" t="s">
        <v>28</v>
      </c>
      <c r="C56" s="6">
        <v>2643.9749999999999</v>
      </c>
      <c r="D56" s="6">
        <v>2803.55</v>
      </c>
      <c r="E56" s="7">
        <f t="shared" si="0"/>
        <v>159.57500000000027</v>
      </c>
      <c r="F56" s="8">
        <f t="shared" si="1"/>
        <v>6.0354201533675725E-2</v>
      </c>
    </row>
    <row r="57" spans="2:6">
      <c r="B57" s="18" t="s">
        <v>25</v>
      </c>
      <c r="C57" s="6">
        <v>254.75</v>
      </c>
      <c r="D57" s="6">
        <v>2355.875</v>
      </c>
      <c r="E57" s="7">
        <f t="shared" si="0"/>
        <v>2101.125</v>
      </c>
      <c r="F57" s="8">
        <f t="shared" si="1"/>
        <v>8.2477919528949943</v>
      </c>
    </row>
    <row r="58" spans="2:6">
      <c r="B58" s="18" t="s">
        <v>23</v>
      </c>
      <c r="C58" s="6">
        <v>801</v>
      </c>
      <c r="D58" s="6">
        <v>1011</v>
      </c>
      <c r="E58" s="7">
        <f t="shared" si="0"/>
        <v>210</v>
      </c>
      <c r="F58" s="8">
        <f t="shared" si="1"/>
        <v>0.26217228464419473</v>
      </c>
    </row>
    <row r="59" spans="2:6">
      <c r="B59" s="14" t="s">
        <v>34</v>
      </c>
      <c r="C59" s="15">
        <v>165976.05900000001</v>
      </c>
      <c r="D59" s="15">
        <v>262937.02300000004</v>
      </c>
      <c r="E59" s="16">
        <f t="shared" si="0"/>
        <v>96960.964000000036</v>
      </c>
      <c r="F59" s="17">
        <f t="shared" si="1"/>
        <v>0.58418644582951584</v>
      </c>
    </row>
    <row r="60" spans="2:6">
      <c r="B60" s="18" t="s">
        <v>18</v>
      </c>
      <c r="C60" s="6">
        <v>85846.054000000004</v>
      </c>
      <c r="D60" s="6">
        <v>145089.49300000002</v>
      </c>
      <c r="E60" s="7">
        <f t="shared" si="0"/>
        <v>59243.439000000013</v>
      </c>
      <c r="F60" s="8">
        <f t="shared" si="1"/>
        <v>0.69011254728143956</v>
      </c>
    </row>
    <row r="61" spans="2:6">
      <c r="B61" s="18" t="s">
        <v>16</v>
      </c>
      <c r="C61" s="6">
        <v>33005.255000000005</v>
      </c>
      <c r="D61" s="6">
        <v>48116.03</v>
      </c>
      <c r="E61" s="7">
        <f t="shared" si="0"/>
        <v>15110.774999999994</v>
      </c>
      <c r="F61" s="8">
        <f t="shared" si="1"/>
        <v>0.45782936686900289</v>
      </c>
    </row>
    <row r="62" spans="2:6">
      <c r="B62" s="18" t="s">
        <v>19</v>
      </c>
      <c r="C62" s="6">
        <v>22113.75</v>
      </c>
      <c r="D62" s="6">
        <v>28398</v>
      </c>
      <c r="E62" s="7">
        <f t="shared" si="0"/>
        <v>6284.25</v>
      </c>
      <c r="F62" s="8">
        <f t="shared" si="1"/>
        <v>0.28417839579447174</v>
      </c>
    </row>
    <row r="63" spans="2:6">
      <c r="B63" s="18" t="s">
        <v>17</v>
      </c>
      <c r="C63" s="6">
        <v>13311</v>
      </c>
      <c r="D63" s="6">
        <v>20539.5</v>
      </c>
      <c r="E63" s="7">
        <f t="shared" si="0"/>
        <v>7228.5</v>
      </c>
      <c r="F63" s="8">
        <f t="shared" si="1"/>
        <v>0.54304710389903088</v>
      </c>
    </row>
    <row r="64" spans="2:6">
      <c r="B64" s="14" t="s">
        <v>35</v>
      </c>
      <c r="C64" s="15">
        <v>41881.050000000003</v>
      </c>
      <c r="D64" s="15">
        <v>57781.3</v>
      </c>
      <c r="E64" s="16">
        <f t="shared" si="0"/>
        <v>15900.25</v>
      </c>
      <c r="F64" s="17">
        <f t="shared" si="1"/>
        <v>0.37965261138390749</v>
      </c>
    </row>
    <row r="65" spans="2:6">
      <c r="B65" s="18" t="s">
        <v>16</v>
      </c>
      <c r="C65" s="6">
        <v>24288.3</v>
      </c>
      <c r="D65" s="6">
        <v>30938.799999999999</v>
      </c>
      <c r="E65" s="7">
        <f t="shared" si="0"/>
        <v>6650.5</v>
      </c>
      <c r="F65" s="8">
        <f t="shared" si="1"/>
        <v>0.27381496440673081</v>
      </c>
    </row>
    <row r="66" spans="2:6">
      <c r="B66" s="18" t="s">
        <v>25</v>
      </c>
      <c r="C66" s="6">
        <v>5373</v>
      </c>
      <c r="D66" s="6">
        <v>9769.5</v>
      </c>
      <c r="E66" s="7">
        <f t="shared" si="0"/>
        <v>4396.5</v>
      </c>
      <c r="F66" s="8">
        <f t="shared" si="1"/>
        <v>0.81825795644891119</v>
      </c>
    </row>
    <row r="67" spans="2:6">
      <c r="B67" s="18" t="s">
        <v>22</v>
      </c>
      <c r="C67" s="6">
        <v>4788.75</v>
      </c>
      <c r="D67" s="6">
        <v>6657.75</v>
      </c>
      <c r="E67" s="7">
        <f t="shared" si="0"/>
        <v>1869</v>
      </c>
      <c r="F67" s="8">
        <f t="shared" si="1"/>
        <v>0.39028974158183244</v>
      </c>
    </row>
    <row r="68" spans="2:6">
      <c r="B68" s="18" t="s">
        <v>21</v>
      </c>
      <c r="C68" s="6">
        <v>4004.25</v>
      </c>
      <c r="D68" s="6">
        <v>4710.75</v>
      </c>
      <c r="E68" s="7">
        <f t="shared" si="0"/>
        <v>706.5</v>
      </c>
      <c r="F68" s="8">
        <f t="shared" si="1"/>
        <v>0.17643753511893612</v>
      </c>
    </row>
    <row r="69" spans="2:6">
      <c r="B69" s="14" t="s">
        <v>36</v>
      </c>
      <c r="C69" s="15">
        <v>13671.339999999997</v>
      </c>
      <c r="D69" s="15">
        <v>24412.014999999999</v>
      </c>
      <c r="E69" s="16">
        <f t="shared" si="0"/>
        <v>10740.675000000003</v>
      </c>
      <c r="F69" s="17">
        <f t="shared" si="1"/>
        <v>0.78563440013926988</v>
      </c>
    </row>
    <row r="70" spans="2:6">
      <c r="B70" s="14" t="s">
        <v>37</v>
      </c>
      <c r="C70" s="15">
        <v>11112.38</v>
      </c>
      <c r="D70" s="15">
        <v>18358.379999999997</v>
      </c>
      <c r="E70" s="16">
        <f t="shared" si="0"/>
        <v>7245.9999999999982</v>
      </c>
      <c r="F70" s="17">
        <f t="shared" si="1"/>
        <v>0.65206553411600388</v>
      </c>
    </row>
    <row r="71" spans="2:6">
      <c r="B71" s="18" t="s">
        <v>38</v>
      </c>
      <c r="C71" s="6">
        <v>6724.41</v>
      </c>
      <c r="D71" s="6">
        <v>11932.33</v>
      </c>
      <c r="E71" s="7">
        <f t="shared" si="0"/>
        <v>5207.92</v>
      </c>
      <c r="F71" s="8">
        <f t="shared" si="1"/>
        <v>0.77447984284123073</v>
      </c>
    </row>
    <row r="72" spans="2:6">
      <c r="B72" s="18" t="s">
        <v>39</v>
      </c>
      <c r="C72" s="6">
        <v>1869.895</v>
      </c>
      <c r="D72" s="6">
        <v>2460.0149999999999</v>
      </c>
      <c r="E72" s="7">
        <f t="shared" si="0"/>
        <v>590.11999999999989</v>
      </c>
      <c r="F72" s="8">
        <f t="shared" si="1"/>
        <v>0.31558991280259047</v>
      </c>
    </row>
    <row r="73" spans="2:6">
      <c r="B73" s="18" t="s">
        <v>18</v>
      </c>
      <c r="C73" s="6">
        <v>238.36500000000001</v>
      </c>
      <c r="D73" s="6">
        <v>1375.98</v>
      </c>
      <c r="E73" s="7">
        <f t="shared" si="0"/>
        <v>1137.615</v>
      </c>
      <c r="F73" s="8">
        <f t="shared" si="1"/>
        <v>4.7725756717638914</v>
      </c>
    </row>
    <row r="74" spans="2:6">
      <c r="B74" s="18" t="s">
        <v>40</v>
      </c>
      <c r="C74" s="6">
        <v>1093.5</v>
      </c>
      <c r="D74" s="6">
        <v>1105.5</v>
      </c>
      <c r="E74" s="7">
        <f t="shared" si="0"/>
        <v>12</v>
      </c>
      <c r="F74" s="8">
        <f t="shared" si="1"/>
        <v>1.0973936899862825E-2</v>
      </c>
    </row>
    <row r="75" spans="2:6">
      <c r="B75" s="18" t="s">
        <v>23</v>
      </c>
      <c r="C75" s="6">
        <v>475.53000000000003</v>
      </c>
      <c r="D75" s="6">
        <v>662.64</v>
      </c>
      <c r="E75" s="7">
        <f t="shared" ref="E75:E122" si="2">D75-C75</f>
        <v>187.10999999999996</v>
      </c>
      <c r="F75" s="8">
        <f t="shared" ref="F75:F122" si="3">E75/C75</f>
        <v>0.39347675225537809</v>
      </c>
    </row>
    <row r="76" spans="2:6">
      <c r="B76" s="18" t="s">
        <v>17</v>
      </c>
      <c r="C76" s="6">
        <v>175.125</v>
      </c>
      <c r="D76" s="6">
        <v>415.27500000000003</v>
      </c>
      <c r="E76" s="7">
        <f t="shared" si="2"/>
        <v>240.15000000000003</v>
      </c>
      <c r="F76" s="8">
        <f t="shared" si="3"/>
        <v>1.3713062098501072</v>
      </c>
    </row>
    <row r="77" spans="2:6">
      <c r="B77" s="14" t="s">
        <v>41</v>
      </c>
      <c r="C77" s="15">
        <v>3756.1</v>
      </c>
      <c r="D77" s="15">
        <v>4599.0200000000004</v>
      </c>
      <c r="E77" s="16">
        <f t="shared" si="2"/>
        <v>842.92000000000053</v>
      </c>
      <c r="F77" s="17">
        <f t="shared" si="3"/>
        <v>0.22441362051063618</v>
      </c>
    </row>
    <row r="78" spans="2:6">
      <c r="B78" s="9" t="s">
        <v>14</v>
      </c>
      <c r="C78" s="10">
        <v>4575600.4289999995</v>
      </c>
      <c r="D78" s="10">
        <v>5879785.6979999989</v>
      </c>
      <c r="E78" s="11">
        <f t="shared" si="2"/>
        <v>1304185.2689999994</v>
      </c>
      <c r="F78" s="12">
        <f t="shared" si="3"/>
        <v>0.28503041059575868</v>
      </c>
    </row>
    <row r="79" spans="2:6">
      <c r="F79" s="13"/>
    </row>
    <row r="80" spans="2:6">
      <c r="F80" s="13"/>
    </row>
    <row r="81" spans="2:6">
      <c r="F81" s="13"/>
    </row>
    <row r="82" spans="2:6">
      <c r="B82" s="20" t="s">
        <v>10</v>
      </c>
      <c r="C82" s="20"/>
      <c r="D82" s="20"/>
      <c r="E82" s="20"/>
      <c r="F82" s="20"/>
    </row>
    <row r="83" spans="2:6">
      <c r="B83" s="19" t="s">
        <v>2</v>
      </c>
      <c r="C83" s="20" t="s">
        <v>3</v>
      </c>
      <c r="D83" s="20"/>
      <c r="E83" s="2" t="s">
        <v>4</v>
      </c>
      <c r="F83" s="3"/>
    </row>
    <row r="84" spans="2:6">
      <c r="B84" s="19"/>
      <c r="C84" s="4" t="s">
        <v>5</v>
      </c>
      <c r="D84" s="4" t="s">
        <v>6</v>
      </c>
      <c r="E84" s="2" t="s">
        <v>7</v>
      </c>
      <c r="F84" s="3" t="s">
        <v>8</v>
      </c>
    </row>
    <row r="85" spans="2:6">
      <c r="B85" s="5" t="s">
        <v>42</v>
      </c>
      <c r="C85" s="6">
        <v>244596.1899999998</v>
      </c>
      <c r="D85" s="6">
        <v>284513.37999999995</v>
      </c>
      <c r="E85" s="7">
        <f t="shared" si="2"/>
        <v>39917.190000000148</v>
      </c>
      <c r="F85" s="8">
        <f t="shared" si="3"/>
        <v>0.16319628690863983</v>
      </c>
    </row>
    <row r="86" spans="2:6">
      <c r="B86" s="5" t="s">
        <v>43</v>
      </c>
      <c r="C86" s="6">
        <v>90702.61</v>
      </c>
      <c r="D86" s="6">
        <v>130021.31000000003</v>
      </c>
      <c r="E86" s="7">
        <f t="shared" si="2"/>
        <v>39318.700000000026</v>
      </c>
      <c r="F86" s="8">
        <f t="shared" si="3"/>
        <v>0.43349028214292867</v>
      </c>
    </row>
    <row r="87" spans="2:6">
      <c r="B87" s="5" t="s">
        <v>44</v>
      </c>
      <c r="C87" s="6">
        <v>100073.69</v>
      </c>
      <c r="D87" s="6">
        <v>117963.03999999998</v>
      </c>
      <c r="E87" s="7">
        <f t="shared" si="2"/>
        <v>17889.349999999977</v>
      </c>
      <c r="F87" s="8">
        <f t="shared" si="3"/>
        <v>0.17876177045135416</v>
      </c>
    </row>
    <row r="88" spans="2:6">
      <c r="B88" s="5" t="s">
        <v>45</v>
      </c>
      <c r="C88" s="6">
        <v>94178.199999999968</v>
      </c>
      <c r="D88" s="6">
        <v>113124.55000000005</v>
      </c>
      <c r="E88" s="7">
        <f t="shared" si="2"/>
        <v>18946.350000000079</v>
      </c>
      <c r="F88" s="8">
        <f t="shared" si="3"/>
        <v>0.20117553743860134</v>
      </c>
    </row>
    <row r="89" spans="2:6">
      <c r="B89" s="5" t="s">
        <v>46</v>
      </c>
      <c r="C89" s="6">
        <v>58545.709999999977</v>
      </c>
      <c r="D89" s="6">
        <v>83500.24000000002</v>
      </c>
      <c r="E89" s="7">
        <f t="shared" si="2"/>
        <v>24954.530000000042</v>
      </c>
      <c r="F89" s="8">
        <f t="shared" si="3"/>
        <v>0.42624011221317587</v>
      </c>
    </row>
    <row r="90" spans="2:6">
      <c r="B90" s="5" t="s">
        <v>47</v>
      </c>
      <c r="C90" s="6">
        <v>58288.264999999999</v>
      </c>
      <c r="D90" s="6">
        <v>77831.41499999995</v>
      </c>
      <c r="E90" s="7">
        <f t="shared" si="2"/>
        <v>19543.149999999951</v>
      </c>
      <c r="F90" s="8">
        <f t="shared" si="3"/>
        <v>0.33528446935244943</v>
      </c>
    </row>
    <row r="91" spans="2:6">
      <c r="B91" s="5" t="s">
        <v>48</v>
      </c>
      <c r="C91" s="6">
        <v>45083.36000000003</v>
      </c>
      <c r="D91" s="6">
        <v>66036.39999999998</v>
      </c>
      <c r="E91" s="7">
        <f t="shared" si="2"/>
        <v>20953.03999999995</v>
      </c>
      <c r="F91" s="8">
        <f t="shared" si="3"/>
        <v>0.46476216502052942</v>
      </c>
    </row>
    <row r="92" spans="2:6">
      <c r="B92" s="5" t="s">
        <v>49</v>
      </c>
      <c r="C92" s="6">
        <v>35259.749999999985</v>
      </c>
      <c r="D92" s="6">
        <v>50159.349999999991</v>
      </c>
      <c r="E92" s="7">
        <f t="shared" si="2"/>
        <v>14899.600000000006</v>
      </c>
      <c r="F92" s="8">
        <f t="shared" si="3"/>
        <v>0.4225668077623923</v>
      </c>
    </row>
    <row r="93" spans="2:6">
      <c r="B93" s="5" t="s">
        <v>50</v>
      </c>
      <c r="C93" s="6">
        <v>20821.2</v>
      </c>
      <c r="D93" s="6">
        <v>27737.350000000002</v>
      </c>
      <c r="E93" s="7">
        <f t="shared" si="2"/>
        <v>6916.1500000000015</v>
      </c>
      <c r="F93" s="8">
        <f t="shared" si="3"/>
        <v>0.33216865502468645</v>
      </c>
    </row>
    <row r="94" spans="2:6">
      <c r="B94" s="5" t="s">
        <v>51</v>
      </c>
      <c r="C94" s="6">
        <v>10780.249999999996</v>
      </c>
      <c r="D94" s="6">
        <v>13433.100000000004</v>
      </c>
      <c r="E94" s="7">
        <f t="shared" si="2"/>
        <v>2652.8500000000076</v>
      </c>
      <c r="F94" s="8">
        <f t="shared" si="3"/>
        <v>0.24608427448343115</v>
      </c>
    </row>
    <row r="95" spans="2:6">
      <c r="B95" s="5" t="s">
        <v>52</v>
      </c>
      <c r="C95" s="6">
        <v>4269.1100000000006</v>
      </c>
      <c r="D95" s="6">
        <v>5163.68</v>
      </c>
      <c r="E95" s="7">
        <f t="shared" si="2"/>
        <v>894.56999999999971</v>
      </c>
      <c r="F95" s="8">
        <f t="shared" si="3"/>
        <v>0.20954484658394831</v>
      </c>
    </row>
    <row r="96" spans="2:6">
      <c r="B96" s="5" t="s">
        <v>53</v>
      </c>
      <c r="C96" s="6">
        <v>1097.5999999999999</v>
      </c>
      <c r="D96" s="6">
        <v>1096.4999999999998</v>
      </c>
      <c r="E96" s="7">
        <f t="shared" si="2"/>
        <v>-1.1000000000001364</v>
      </c>
      <c r="F96" s="8">
        <f t="shared" si="3"/>
        <v>-1.0021865889214073E-3</v>
      </c>
    </row>
    <row r="97" spans="2:6">
      <c r="B97" s="9" t="s">
        <v>14</v>
      </c>
      <c r="C97" s="10">
        <v>763695.93499999971</v>
      </c>
      <c r="D97" s="10">
        <v>970580.31499999994</v>
      </c>
      <c r="E97" s="11">
        <f t="shared" si="2"/>
        <v>206884.38000000024</v>
      </c>
      <c r="F97" s="12">
        <f t="shared" si="3"/>
        <v>0.27089888857402433</v>
      </c>
    </row>
    <row r="98" spans="2:6">
      <c r="F98" s="13"/>
    </row>
    <row r="99" spans="2:6">
      <c r="F99" s="13"/>
    </row>
    <row r="100" spans="2:6">
      <c r="F100" s="13"/>
    </row>
    <row r="101" spans="2:6">
      <c r="B101" s="20" t="s">
        <v>54</v>
      </c>
      <c r="C101" s="20"/>
      <c r="D101" s="20"/>
      <c r="E101" s="20"/>
      <c r="F101" s="20"/>
    </row>
    <row r="102" spans="2:6">
      <c r="B102" s="19" t="s">
        <v>2</v>
      </c>
      <c r="C102" s="20" t="s">
        <v>3</v>
      </c>
      <c r="D102" s="20"/>
      <c r="E102" s="2" t="s">
        <v>4</v>
      </c>
      <c r="F102" s="3"/>
    </row>
    <row r="103" spans="2:6">
      <c r="B103" s="19"/>
      <c r="C103" s="4" t="s">
        <v>5</v>
      </c>
      <c r="D103" s="4" t="s">
        <v>6</v>
      </c>
      <c r="E103" s="2" t="s">
        <v>7</v>
      </c>
      <c r="F103" s="3" t="s">
        <v>8</v>
      </c>
    </row>
    <row r="104" spans="2:6">
      <c r="B104" s="5" t="s">
        <v>55</v>
      </c>
      <c r="C104" s="6">
        <v>689256.31900000002</v>
      </c>
      <c r="D104" s="6">
        <v>828366.96699999948</v>
      </c>
      <c r="E104" s="7">
        <f t="shared" si="2"/>
        <v>139110.64799999946</v>
      </c>
      <c r="F104" s="8">
        <f t="shared" si="3"/>
        <v>0.20182716380725624</v>
      </c>
    </row>
    <row r="105" spans="2:6">
      <c r="B105" s="5" t="s">
        <v>56</v>
      </c>
      <c r="C105" s="6">
        <v>109454.04299999993</v>
      </c>
      <c r="D105" s="6">
        <v>154027.3679999999</v>
      </c>
      <c r="E105" s="7">
        <f t="shared" si="2"/>
        <v>44573.324999999968</v>
      </c>
      <c r="F105" s="8">
        <f t="shared" si="3"/>
        <v>0.40723324400177702</v>
      </c>
    </row>
    <row r="106" spans="2:6">
      <c r="B106" s="5" t="s">
        <v>57</v>
      </c>
      <c r="C106" s="6">
        <v>285772.81400000048</v>
      </c>
      <c r="D106" s="6">
        <v>402069.34600000031</v>
      </c>
      <c r="E106" s="7">
        <f t="shared" si="2"/>
        <v>116296.53199999983</v>
      </c>
      <c r="F106" s="8">
        <f t="shared" si="3"/>
        <v>0.4069544977780834</v>
      </c>
    </row>
    <row r="107" spans="2:6">
      <c r="B107" s="5" t="s">
        <v>58</v>
      </c>
      <c r="C107" s="6">
        <v>76713.19</v>
      </c>
      <c r="D107" s="6">
        <v>103837.09100000003</v>
      </c>
      <c r="E107" s="7">
        <f t="shared" si="2"/>
        <v>27123.901000000027</v>
      </c>
      <c r="F107" s="8">
        <f t="shared" si="3"/>
        <v>0.35357545423414183</v>
      </c>
    </row>
    <row r="108" spans="2:6">
      <c r="B108" s="5" t="s">
        <v>59</v>
      </c>
      <c r="C108" s="6">
        <v>170018.99000000002</v>
      </c>
      <c r="D108" s="6">
        <v>227382.44</v>
      </c>
      <c r="E108" s="7">
        <f t="shared" si="2"/>
        <v>57363.449999999983</v>
      </c>
      <c r="F108" s="8">
        <f t="shared" si="3"/>
        <v>0.33739436988774002</v>
      </c>
    </row>
    <row r="109" spans="2:6">
      <c r="B109" s="5" t="s">
        <v>60</v>
      </c>
      <c r="C109" s="6">
        <v>564573.38</v>
      </c>
      <c r="D109" s="6">
        <v>724862.90599999903</v>
      </c>
      <c r="E109" s="7">
        <f t="shared" si="2"/>
        <v>160289.52599999902</v>
      </c>
      <c r="F109" s="8">
        <f t="shared" si="3"/>
        <v>0.28391265277154765</v>
      </c>
    </row>
    <row r="110" spans="2:6">
      <c r="B110" s="5" t="s">
        <v>61</v>
      </c>
      <c r="C110" s="6">
        <v>257119.52499999999</v>
      </c>
      <c r="D110" s="6">
        <v>359225.16300000029</v>
      </c>
      <c r="E110" s="7">
        <f t="shared" si="2"/>
        <v>102105.6380000003</v>
      </c>
      <c r="F110" s="8">
        <f t="shared" si="3"/>
        <v>0.39711351364701025</v>
      </c>
    </row>
    <row r="111" spans="2:6">
      <c r="B111" s="5" t="s">
        <v>62</v>
      </c>
      <c r="C111" s="6">
        <v>278180.26699999982</v>
      </c>
      <c r="D111" s="6">
        <v>366306.38900000002</v>
      </c>
      <c r="E111" s="7">
        <f t="shared" si="2"/>
        <v>88126.122000000207</v>
      </c>
      <c r="F111" s="8">
        <f t="shared" si="3"/>
        <v>0.3167950155141675</v>
      </c>
    </row>
    <row r="112" spans="2:6">
      <c r="B112" s="5" t="s">
        <v>63</v>
      </c>
      <c r="C112" s="6">
        <v>184882.65300000005</v>
      </c>
      <c r="D112" s="6">
        <v>300315.18200000032</v>
      </c>
      <c r="E112" s="7">
        <f t="shared" si="2"/>
        <v>115432.52900000027</v>
      </c>
      <c r="F112" s="8">
        <f t="shared" si="3"/>
        <v>0.62435565006739835</v>
      </c>
    </row>
    <row r="113" spans="2:6">
      <c r="B113" s="5" t="s">
        <v>64</v>
      </c>
      <c r="C113" s="6">
        <v>900069.81700000027</v>
      </c>
      <c r="D113" s="6">
        <v>1012929.4119999991</v>
      </c>
      <c r="E113" s="7">
        <f t="shared" si="2"/>
        <v>112859.59499999881</v>
      </c>
      <c r="F113" s="8">
        <f t="shared" si="3"/>
        <v>0.12538982295414397</v>
      </c>
    </row>
    <row r="114" spans="2:6">
      <c r="B114" s="5" t="s">
        <v>65</v>
      </c>
      <c r="C114" s="6">
        <v>485752.03700000019</v>
      </c>
      <c r="D114" s="6">
        <v>623153.09499999951</v>
      </c>
      <c r="E114" s="7">
        <f t="shared" si="2"/>
        <v>137401.05799999932</v>
      </c>
      <c r="F114" s="8">
        <f t="shared" si="3"/>
        <v>0.28286254618423612</v>
      </c>
    </row>
    <row r="115" spans="2:6">
      <c r="B115" s="5" t="s">
        <v>66</v>
      </c>
      <c r="C115" s="6">
        <v>87549.793999999994</v>
      </c>
      <c r="D115" s="6">
        <v>130254.73099999996</v>
      </c>
      <c r="E115" s="7">
        <f t="shared" si="2"/>
        <v>42704.936999999962</v>
      </c>
      <c r="F115" s="8">
        <f t="shared" si="3"/>
        <v>0.48777884046192005</v>
      </c>
    </row>
    <row r="116" spans="2:6">
      <c r="B116" s="5" t="s">
        <v>67</v>
      </c>
      <c r="C116" s="6">
        <v>158963.22900000011</v>
      </c>
      <c r="D116" s="6">
        <v>216477.54999999981</v>
      </c>
      <c r="E116" s="7">
        <f t="shared" si="2"/>
        <v>57514.320999999705</v>
      </c>
      <c r="F116" s="8">
        <f t="shared" si="3"/>
        <v>0.36180896275074825</v>
      </c>
    </row>
    <row r="117" spans="2:6">
      <c r="B117" s="5" t="s">
        <v>68</v>
      </c>
      <c r="C117" s="6">
        <v>203957.15300000002</v>
      </c>
      <c r="D117" s="6">
        <v>268025.34899999987</v>
      </c>
      <c r="E117" s="7">
        <f t="shared" si="2"/>
        <v>64068.195999999851</v>
      </c>
      <c r="F117" s="8">
        <f t="shared" si="3"/>
        <v>0.31412576150246541</v>
      </c>
    </row>
    <row r="118" spans="2:6">
      <c r="B118" s="5" t="s">
        <v>69</v>
      </c>
      <c r="C118" s="6">
        <v>472510.32100000035</v>
      </c>
      <c r="D118" s="6">
        <v>619678.22800000012</v>
      </c>
      <c r="E118" s="7">
        <f t="shared" si="2"/>
        <v>147167.90699999977</v>
      </c>
      <c r="F118" s="8">
        <f t="shared" si="3"/>
        <v>0.31145966650747436</v>
      </c>
    </row>
    <row r="119" spans="2:6">
      <c r="B119" s="5" t="s">
        <v>70</v>
      </c>
      <c r="C119" s="6">
        <v>163863.386</v>
      </c>
      <c r="D119" s="6">
        <v>215950.51000000007</v>
      </c>
      <c r="E119" s="7">
        <f t="shared" si="2"/>
        <v>52087.124000000069</v>
      </c>
      <c r="F119" s="8">
        <f t="shared" si="3"/>
        <v>0.31786920355716358</v>
      </c>
    </row>
    <row r="120" spans="2:6">
      <c r="B120" s="5" t="s">
        <v>71</v>
      </c>
      <c r="C120" s="6">
        <v>275802.98000000033</v>
      </c>
      <c r="D120" s="6">
        <v>352008.09599999973</v>
      </c>
      <c r="E120" s="7">
        <f t="shared" si="2"/>
        <v>76205.115999999398</v>
      </c>
      <c r="F120" s="8">
        <f t="shared" si="3"/>
        <v>0.27630272885376111</v>
      </c>
    </row>
    <row r="121" spans="2:6">
      <c r="B121" s="5" t="s">
        <v>72</v>
      </c>
      <c r="C121" s="6">
        <v>192928.58900000007</v>
      </c>
      <c r="D121" s="6">
        <v>231474.17400000029</v>
      </c>
      <c r="E121" s="7">
        <f t="shared" si="2"/>
        <v>38545.585000000225</v>
      </c>
      <c r="F121" s="8">
        <f t="shared" si="3"/>
        <v>0.19979198106300466</v>
      </c>
    </row>
    <row r="122" spans="2:6">
      <c r="B122" s="9" t="s">
        <v>14</v>
      </c>
      <c r="C122" s="10">
        <v>5557368.4870000016</v>
      </c>
      <c r="D122" s="10">
        <v>7136343.9969999976</v>
      </c>
      <c r="E122" s="11">
        <f t="shared" si="2"/>
        <v>1578975.5099999961</v>
      </c>
      <c r="F122" s="12">
        <f t="shared" si="3"/>
        <v>0.28412287464716313</v>
      </c>
    </row>
  </sheetData>
  <mergeCells count="13">
    <mergeCell ref="B82:F82"/>
    <mergeCell ref="B83:B84"/>
    <mergeCell ref="C83:D83"/>
    <mergeCell ref="B101:F101"/>
    <mergeCell ref="B102:B103"/>
    <mergeCell ref="C102:D102"/>
    <mergeCell ref="B19:B20"/>
    <mergeCell ref="C19:D19"/>
    <mergeCell ref="B2:F4"/>
    <mergeCell ref="B7:F7"/>
    <mergeCell ref="B8:B9"/>
    <mergeCell ref="C8:D8"/>
    <mergeCell ref="B18:F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44A2CB3B-3B9D-41BD-B2D1-D1AE356C6308}"/>
</file>

<file path=customXml/itemProps2.xml><?xml version="1.0" encoding="utf-8"?>
<ds:datastoreItem xmlns:ds="http://schemas.openxmlformats.org/officeDocument/2006/customXml" ds:itemID="{41B22F89-4A57-4C09-8BB5-EB22D1005545}"/>
</file>

<file path=customXml/itemProps3.xml><?xml version="1.0" encoding="utf-8"?>
<ds:datastoreItem xmlns:ds="http://schemas.openxmlformats.org/officeDocument/2006/customXml" ds:itemID="{F70256F4-E5DE-49BF-90BB-DE42698E29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2019-04-30T19:03:35Z</dcterms:created>
  <dcterms:modified xsi:type="dcterms:W3CDTF">2025-01-31T17:54:22Z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