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AE652DE9-B0CC-4D2F-9855-DA3B345A786A}" xr6:coauthVersionLast="47" xr6:coauthVersionMax="47" xr10:uidLastSave="{00000000-0000-0000-0000-000000000000}"/>
  <bookViews>
    <workbookView xWindow="-120" yWindow="-120" windowWidth="51840" windowHeight="21240" xr2:uid="{BED73C23-CADC-4389-8DA5-161CE2C5C3D4}"/>
  </bookViews>
  <sheets>
    <sheet name="Jun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8" i="1" l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</calcChain>
</file>

<file path=xl/sharedStrings.xml><?xml version="1.0" encoding="utf-8"?>
<sst xmlns="http://schemas.openxmlformats.org/spreadsheetml/2006/main" count="130" uniqueCount="71">
  <si>
    <t xml:space="preserve">Salget gikk ned med 6,6 prosent i juni i år målt mot juni i fjor. Nedgangen skyldes først og fremst at det var én fredag (ca. 550.000 liter) mindre i juni i år enn i fjor. Ulik plassering av pinsen - juni i år mot mai i fjor - samt fjorårets hetebølge gjør det vanskelig å sammenligne årets tall med fjorårets. Vekst for rødvin, kombinert med sterk nedgang for hvitvin og rosévin peker også i retningen av at været forklarer mye av dynamikken i salget. </t>
  </si>
  <si>
    <t>Totalt</t>
  </si>
  <si>
    <t>Kategori</t>
  </si>
  <si>
    <t>Juni</t>
  </si>
  <si>
    <t>Endring</t>
  </si>
  <si>
    <t>2018</t>
  </si>
  <si>
    <t>2019</t>
  </si>
  <si>
    <t xml:space="preserve">Liter </t>
  </si>
  <si>
    <t>Prosent</t>
  </si>
  <si>
    <t>Svakvin</t>
  </si>
  <si>
    <t>Brennevin</t>
  </si>
  <si>
    <t>Øl</t>
  </si>
  <si>
    <t>Alkoholfritt</t>
  </si>
  <si>
    <t>Sterkvin</t>
  </si>
  <si>
    <t>Totalsum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</si>
  <si>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</si>
  <si>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</si>
  <si>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</si>
  <si>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</si>
  <si>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</si>
  <si>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</si>
  <si>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</si>
  <si>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</si>
  <si>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</si>
  <si>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</si>
  <si>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</si>
  <si>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</si>
  <si>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</si>
  <si>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Tyskland</t>
  </si>
  <si>
    <t>Ungarn</t>
  </si>
  <si>
    <t>Hvitvin</t>
  </si>
  <si>
    <t>Bulgaria</t>
  </si>
  <si>
    <t>Hellas</t>
  </si>
  <si>
    <t>Musserende vin</t>
  </si>
  <si>
    <t>England</t>
  </si>
  <si>
    <t>Rosévin</t>
  </si>
  <si>
    <t>Perlende vin</t>
  </si>
  <si>
    <t>Aromatisert vin</t>
  </si>
  <si>
    <t>Sider</t>
  </si>
  <si>
    <t>Fruktvin</t>
  </si>
  <si>
    <t>Vodka</t>
  </si>
  <si>
    <t>Likør</t>
  </si>
  <si>
    <t>Whisky</t>
  </si>
  <si>
    <t>Druebrennevin</t>
  </si>
  <si>
    <t>Brennevin, annet</t>
  </si>
  <si>
    <t>Akevitt</t>
  </si>
  <si>
    <t>Bitter</t>
  </si>
  <si>
    <t>Gin</t>
  </si>
  <si>
    <t>Rom</t>
  </si>
  <si>
    <t>Brennevin, nøytralt &lt; 37,5 %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</si>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</sst>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#,##0_ ;[Red]\-#,##0\ "/>
    <numFmt numFmtId="166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1" applyNumberFormat="1" applyFont="1" applyFill="1" applyBorder="1"/>
    <xf numFmtId="165" fontId="0" fillId="0" borderId="0" xfId="0" applyNumberFormat="1"/>
    <xf numFmtId="166" fontId="0" fillId="0" borderId="0" xfId="1" applyNumberFormat="1" applyFont="1"/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1" applyNumberFormat="1" applyFont="1" applyFill="1" applyBorder="1"/>
    <xf numFmtId="0" fontId="0" fillId="0" borderId="1" xfId="0" applyBorder="1" applyAlignment="1">
      <alignment horizontal="left" inden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955B-2B83-4D38-BF45-AD6B8A257E04}">
  <dimension ref="B3:F128"/>
  <sheetViews>
    <sheetView tabSelected="1" workbookViewId="0">
      <selection activeCell="I41" sqref="I41"/>
    </sheetView>
  </sheetViews>
  <sheetFormatPr defaultColWidth="11.42578125" defaultRowHeight="12.75"/>
  <cols>
    <col min="2" max="2" width="24.7109375" bestFit="1" customWidth="1"/>
  </cols>
  <sheetData>
    <row r="3" spans="2:6" ht="12.75" customHeight="1">
      <c r="B3" s="21" t="s">
        <v>0</v>
      </c>
      <c r="C3" s="21"/>
      <c r="D3" s="21"/>
      <c r="E3" s="21"/>
      <c r="F3" s="21"/>
    </row>
    <row r="4" spans="2:6">
      <c r="B4" s="21"/>
      <c r="C4" s="21"/>
      <c r="D4" s="21"/>
      <c r="E4" s="21"/>
      <c r="F4" s="21"/>
    </row>
    <row r="5" spans="2:6">
      <c r="B5" s="21"/>
      <c r="C5" s="21"/>
      <c r="D5" s="21"/>
      <c r="E5" s="21"/>
      <c r="F5" s="21"/>
    </row>
    <row r="6" spans="2:6">
      <c r="B6" s="21"/>
      <c r="C6" s="21"/>
      <c r="D6" s="21"/>
      <c r="E6" s="21"/>
      <c r="F6" s="21"/>
    </row>
    <row r="7" spans="2:6">
      <c r="B7" s="21"/>
      <c r="C7" s="21"/>
      <c r="D7" s="21"/>
      <c r="E7" s="21"/>
      <c r="F7" s="21"/>
    </row>
    <row r="8" spans="2:6">
      <c r="B8" s="21"/>
      <c r="C8" s="21"/>
      <c r="D8" s="21"/>
      <c r="E8" s="21"/>
      <c r="F8" s="21"/>
    </row>
    <row r="10" spans="2:6">
      <c r="B10" s="19" t="s">
        <v>1</v>
      </c>
      <c r="C10" s="19"/>
      <c r="D10" s="19"/>
      <c r="E10" s="19"/>
      <c r="F10" s="19"/>
    </row>
    <row r="11" spans="2:6">
      <c r="B11" s="20" t="s">
        <v>2</v>
      </c>
      <c r="C11" s="19" t="s">
        <v>3</v>
      </c>
      <c r="D11" s="19"/>
      <c r="E11" s="19" t="s">
        <v>4</v>
      </c>
      <c r="F11" s="19"/>
    </row>
    <row r="12" spans="2:6">
      <c r="B12" s="20"/>
      <c r="C12" s="1" t="s">
        <v>5</v>
      </c>
      <c r="D12" s="1" t="s">
        <v>6</v>
      </c>
      <c r="E12" s="1" t="s">
        <v>7</v>
      </c>
      <c r="F12" s="1" t="s">
        <v>8</v>
      </c>
    </row>
    <row r="13" spans="2:6">
      <c r="B13" s="2" t="s">
        <v>9</v>
      </c>
      <c r="C13" s="3">
        <v>6297329.1859999998</v>
      </c>
      <c r="D13" s="3">
        <v>5844625.9079999961</v>
      </c>
      <c r="E13" s="4">
        <f>D13-C13</f>
        <v>-452703.27800000366</v>
      </c>
      <c r="F13" s="5">
        <f>E13/C13</f>
        <v>-7.1888139341109505E-2</v>
      </c>
    </row>
    <row r="14" spans="2:6">
      <c r="B14" s="2" t="s">
        <v>10</v>
      </c>
      <c r="C14" s="3">
        <v>967107.01499999932</v>
      </c>
      <c r="D14" s="3">
        <v>926507.41499999992</v>
      </c>
      <c r="E14" s="4">
        <f t="shared" ref="E14:E77" si="0">D14-C14</f>
        <v>-40599.599999999395</v>
      </c>
      <c r="F14" s="5">
        <f t="shared" ref="F14:F53" si="1">E14/C14</f>
        <v>-4.1980462730899976E-2</v>
      </c>
    </row>
    <row r="15" spans="2:6">
      <c r="B15" s="2" t="s">
        <v>11</v>
      </c>
      <c r="C15" s="3">
        <v>205704.87399999992</v>
      </c>
      <c r="D15" s="3">
        <v>206825.57799999986</v>
      </c>
      <c r="E15" s="4">
        <f t="shared" si="0"/>
        <v>1120.7039999999397</v>
      </c>
      <c r="F15" s="5">
        <f t="shared" si="1"/>
        <v>5.4481159255367964E-3</v>
      </c>
    </row>
    <row r="16" spans="2:6">
      <c r="B16" s="2" t="s">
        <v>12</v>
      </c>
      <c r="C16" s="3">
        <v>58082.024999999972</v>
      </c>
      <c r="D16" s="3">
        <v>54879.87000000001</v>
      </c>
      <c r="E16" s="4">
        <f t="shared" si="0"/>
        <v>-3202.1549999999625</v>
      </c>
      <c r="F16" s="5">
        <f t="shared" si="1"/>
        <v>-5.513160052529098E-2</v>
      </c>
    </row>
    <row r="17" spans="2:6">
      <c r="B17" s="2" t="s">
        <v>13</v>
      </c>
      <c r="C17" s="3">
        <v>36498.69999999999</v>
      </c>
      <c r="D17" s="3">
        <v>33731.074999999997</v>
      </c>
      <c r="E17" s="4">
        <f t="shared" si="0"/>
        <v>-2767.6249999999927</v>
      </c>
      <c r="F17" s="5">
        <f t="shared" si="1"/>
        <v>-7.5828043190579217E-2</v>
      </c>
    </row>
    <row r="18" spans="2:6">
      <c r="B18" s="6" t="s">
        <v>14</v>
      </c>
      <c r="C18" s="7">
        <v>7564721.7999999989</v>
      </c>
      <c r="D18" s="7">
        <v>7066569.8459999952</v>
      </c>
      <c r="E18" s="8">
        <f t="shared" si="0"/>
        <v>-498151.95400000364</v>
      </c>
      <c r="F18" s="9">
        <f t="shared" si="1"/>
        <v>-6.585198599107818E-2</v>
      </c>
    </row>
    <row r="19" spans="2:6">
      <c r="E19" s="10"/>
      <c r="F19" s="11"/>
    </row>
    <row r="20" spans="2:6">
      <c r="E20" s="10"/>
      <c r="F20" s="11"/>
    </row>
    <row r="21" spans="2:6">
      <c r="E21" s="10"/>
      <c r="F21" s="11"/>
    </row>
    <row r="22" spans="2:6">
      <c r="B22" s="19" t="s">
        <v>9</v>
      </c>
      <c r="C22" s="19"/>
      <c r="D22" s="19"/>
      <c r="E22" s="19"/>
      <c r="F22" s="19"/>
    </row>
    <row r="23" spans="2:6">
      <c r="B23" s="20" t="s">
        <v>2</v>
      </c>
      <c r="C23" s="19" t="s">
        <v>3</v>
      </c>
      <c r="D23" s="19"/>
      <c r="E23" s="19" t="s">
        <v>4</v>
      </c>
      <c r="F23" s="19"/>
    </row>
    <row r="24" spans="2:6">
      <c r="B24" s="20"/>
      <c r="C24" s="1" t="s">
        <v>5</v>
      </c>
      <c r="D24" s="1" t="s">
        <v>6</v>
      </c>
      <c r="E24" s="1" t="s">
        <v>7</v>
      </c>
      <c r="F24" s="1" t="s">
        <v>8</v>
      </c>
    </row>
    <row r="25" spans="2:6">
      <c r="B25" s="12" t="s">
        <v>15</v>
      </c>
      <c r="C25" s="13">
        <v>2711904.6449999996</v>
      </c>
      <c r="D25" s="13">
        <v>2761741.6110000005</v>
      </c>
      <c r="E25" s="14">
        <f t="shared" si="0"/>
        <v>49836.966000000946</v>
      </c>
      <c r="F25" s="15">
        <f t="shared" si="1"/>
        <v>1.837710853583532E-2</v>
      </c>
    </row>
    <row r="26" spans="2:6">
      <c r="B26" s="16" t="s">
        <v>16</v>
      </c>
      <c r="C26" s="3">
        <v>983661.21600000001</v>
      </c>
      <c r="D26" s="3">
        <v>1005200.4430000001</v>
      </c>
      <c r="E26" s="4">
        <f t="shared" si="0"/>
        <v>21539.227000000072</v>
      </c>
      <c r="F26" s="5">
        <f t="shared" si="1"/>
        <v>2.1896997309285061E-2</v>
      </c>
    </row>
    <row r="27" spans="2:6">
      <c r="B27" s="16" t="s">
        <v>17</v>
      </c>
      <c r="C27" s="3">
        <v>414250.5</v>
      </c>
      <c r="D27" s="3">
        <v>410609.5</v>
      </c>
      <c r="E27" s="4">
        <f t="shared" si="0"/>
        <v>-3641</v>
      </c>
      <c r="F27" s="5">
        <f t="shared" si="1"/>
        <v>-8.7893677859169749E-3</v>
      </c>
    </row>
    <row r="28" spans="2:6">
      <c r="B28" s="16" t="s">
        <v>18</v>
      </c>
      <c r="C28" s="3">
        <v>326536.80099999998</v>
      </c>
      <c r="D28" s="3">
        <v>360656.11699999997</v>
      </c>
      <c r="E28" s="4">
        <f t="shared" si="0"/>
        <v>34119.315999999992</v>
      </c>
      <c r="F28" s="5">
        <f t="shared" si="1"/>
        <v>0.10448842487435281</v>
      </c>
    </row>
    <row r="29" spans="2:6">
      <c r="B29" s="16" t="s">
        <v>19</v>
      </c>
      <c r="C29" s="3">
        <v>270505.375</v>
      </c>
      <c r="D29" s="3">
        <v>247763.875</v>
      </c>
      <c r="E29" s="4">
        <f t="shared" si="0"/>
        <v>-22741.5</v>
      </c>
      <c r="F29" s="5">
        <f t="shared" si="1"/>
        <v>-8.407041819409318E-2</v>
      </c>
    </row>
    <row r="30" spans="2:6">
      <c r="B30" s="16" t="s">
        <v>20</v>
      </c>
      <c r="C30" s="3">
        <v>219657.875</v>
      </c>
      <c r="D30" s="3">
        <v>244222.611</v>
      </c>
      <c r="E30" s="4">
        <f t="shared" si="0"/>
        <v>24564.736000000004</v>
      </c>
      <c r="F30" s="5">
        <f t="shared" si="1"/>
        <v>0.11183180206946827</v>
      </c>
    </row>
    <row r="31" spans="2:6">
      <c r="B31" s="16" t="s">
        <v>21</v>
      </c>
      <c r="C31" s="3">
        <v>191868.32500000001</v>
      </c>
      <c r="D31" s="3">
        <v>178512.42499999999</v>
      </c>
      <c r="E31" s="4">
        <f t="shared" si="0"/>
        <v>-13355.900000000023</v>
      </c>
      <c r="F31" s="5">
        <f t="shared" si="1"/>
        <v>-6.9609718018854974E-2</v>
      </c>
    </row>
    <row r="32" spans="2:6">
      <c r="B32" s="16" t="s">
        <v>22</v>
      </c>
      <c r="C32" s="3">
        <v>172206.36599999998</v>
      </c>
      <c r="D32" s="3">
        <v>171522.15300000002</v>
      </c>
      <c r="E32" s="4">
        <f t="shared" si="0"/>
        <v>-684.21299999995972</v>
      </c>
      <c r="F32" s="5">
        <f t="shared" si="1"/>
        <v>-3.9732154849604099E-3</v>
      </c>
    </row>
    <row r="33" spans="2:6">
      <c r="B33" s="16" t="s">
        <v>23</v>
      </c>
      <c r="C33" s="3">
        <v>57953.25</v>
      </c>
      <c r="D33" s="3">
        <v>55597.112000000001</v>
      </c>
      <c r="E33" s="4">
        <f t="shared" si="0"/>
        <v>-2356.137999999999</v>
      </c>
      <c r="F33" s="5">
        <f t="shared" si="1"/>
        <v>-4.0655838973655475E-2</v>
      </c>
    </row>
    <row r="34" spans="2:6">
      <c r="B34" s="16" t="s">
        <v>24</v>
      </c>
      <c r="C34" s="3">
        <v>47388</v>
      </c>
      <c r="D34" s="3">
        <v>55347</v>
      </c>
      <c r="E34" s="4">
        <f t="shared" si="0"/>
        <v>7959</v>
      </c>
      <c r="F34" s="5">
        <f t="shared" si="1"/>
        <v>0.16795391238288174</v>
      </c>
    </row>
    <row r="35" spans="2:6">
      <c r="B35" s="16" t="s">
        <v>25</v>
      </c>
      <c r="C35" s="3">
        <v>8634.375</v>
      </c>
      <c r="D35" s="3">
        <v>10773.375</v>
      </c>
      <c r="E35" s="4">
        <f t="shared" si="0"/>
        <v>2139</v>
      </c>
      <c r="F35" s="5">
        <f t="shared" si="1"/>
        <v>0.24773072747014116</v>
      </c>
    </row>
    <row r="36" spans="2:6">
      <c r="B36" s="16" t="s">
        <v>26</v>
      </c>
      <c r="C36" s="3">
        <v>5815.5</v>
      </c>
      <c r="D36" s="3">
        <v>9084.75</v>
      </c>
      <c r="E36" s="4">
        <f t="shared" si="0"/>
        <v>3269.25</v>
      </c>
      <c r="F36" s="5">
        <f t="shared" si="1"/>
        <v>0.56216146505029663</v>
      </c>
    </row>
    <row r="37" spans="2:6">
      <c r="B37" s="16" t="s">
        <v>27</v>
      </c>
      <c r="C37" s="3">
        <v>4930.125</v>
      </c>
      <c r="D37" s="3">
        <v>6198</v>
      </c>
      <c r="E37" s="4">
        <f t="shared" si="0"/>
        <v>1267.875</v>
      </c>
      <c r="F37" s="5">
        <f t="shared" si="1"/>
        <v>0.25716893587890771</v>
      </c>
    </row>
    <row r="38" spans="2:6">
      <c r="B38" s="16" t="s">
        <v>28</v>
      </c>
      <c r="C38" s="3">
        <v>2640.75</v>
      </c>
      <c r="D38" s="3">
        <v>4257</v>
      </c>
      <c r="E38" s="4">
        <f t="shared" si="0"/>
        <v>1616.25</v>
      </c>
      <c r="F38" s="5">
        <f t="shared" si="1"/>
        <v>0.61204203351320652</v>
      </c>
    </row>
    <row r="39" spans="2:6">
      <c r="B39" s="16" t="s">
        <v>29</v>
      </c>
      <c r="C39" s="3">
        <v>4159.5</v>
      </c>
      <c r="D39" s="3">
        <v>444</v>
      </c>
      <c r="E39" s="4">
        <f t="shared" si="0"/>
        <v>-3715.5</v>
      </c>
      <c r="F39" s="5">
        <f t="shared" si="1"/>
        <v>-0.8932564010097368</v>
      </c>
    </row>
    <row r="40" spans="2:6">
      <c r="B40" s="12" t="s">
        <v>30</v>
      </c>
      <c r="C40" s="13">
        <v>2292386.8190000001</v>
      </c>
      <c r="D40" s="13">
        <v>1953827.6639999996</v>
      </c>
      <c r="E40" s="14">
        <f t="shared" si="0"/>
        <v>-338559.15500000049</v>
      </c>
      <c r="F40" s="15">
        <f t="shared" si="1"/>
        <v>-0.14768849314344293</v>
      </c>
    </row>
    <row r="41" spans="2:6">
      <c r="B41" s="16" t="s">
        <v>28</v>
      </c>
      <c r="C41" s="3">
        <v>659550.21400000004</v>
      </c>
      <c r="D41" s="3">
        <v>556239.03799999994</v>
      </c>
      <c r="E41" s="4">
        <f t="shared" si="0"/>
        <v>-103311.17600000009</v>
      </c>
      <c r="F41" s="5">
        <f t="shared" si="1"/>
        <v>-0.15663883326402817</v>
      </c>
    </row>
    <row r="42" spans="2:6">
      <c r="B42" s="16" t="s">
        <v>18</v>
      </c>
      <c r="C42" s="3">
        <v>567465.10399999993</v>
      </c>
      <c r="D42" s="3">
        <v>493178.82199999999</v>
      </c>
      <c r="E42" s="4">
        <f t="shared" si="0"/>
        <v>-74286.281999999948</v>
      </c>
      <c r="F42" s="5">
        <f t="shared" si="1"/>
        <v>-0.13090898713659044</v>
      </c>
    </row>
    <row r="43" spans="2:6">
      <c r="B43" s="16" t="s">
        <v>16</v>
      </c>
      <c r="C43" s="3">
        <v>241308.14400000003</v>
      </c>
      <c r="D43" s="3">
        <v>192641.58300000001</v>
      </c>
      <c r="E43" s="4">
        <f t="shared" si="0"/>
        <v>-48666.561000000016</v>
      </c>
      <c r="F43" s="5">
        <f t="shared" si="1"/>
        <v>-0.2016780710061738</v>
      </c>
    </row>
    <row r="44" spans="2:6">
      <c r="B44" s="16" t="s">
        <v>19</v>
      </c>
      <c r="C44" s="3">
        <v>179969.5</v>
      </c>
      <c r="D44" s="3">
        <v>157102.875</v>
      </c>
      <c r="E44" s="4">
        <f t="shared" si="0"/>
        <v>-22866.625</v>
      </c>
      <c r="F44" s="5">
        <f t="shared" si="1"/>
        <v>-0.12705833488452209</v>
      </c>
    </row>
    <row r="45" spans="2:6">
      <c r="B45" s="16" t="s">
        <v>22</v>
      </c>
      <c r="C45" s="3">
        <v>156867.60700000002</v>
      </c>
      <c r="D45" s="3">
        <v>113152.5</v>
      </c>
      <c r="E45" s="4">
        <f t="shared" si="0"/>
        <v>-43715.107000000018</v>
      </c>
      <c r="F45" s="5">
        <f t="shared" si="1"/>
        <v>-0.27867516969261863</v>
      </c>
    </row>
    <row r="46" spans="2:6">
      <c r="B46" s="16" t="s">
        <v>21</v>
      </c>
      <c r="C46" s="3">
        <v>82991.75</v>
      </c>
      <c r="D46" s="3">
        <v>78051.812000000005</v>
      </c>
      <c r="E46" s="4">
        <f t="shared" si="0"/>
        <v>-4939.9379999999946</v>
      </c>
      <c r="F46" s="5">
        <f t="shared" si="1"/>
        <v>-5.9523241768006996E-2</v>
      </c>
    </row>
    <row r="47" spans="2:6">
      <c r="B47" s="16" t="s">
        <v>26</v>
      </c>
      <c r="C47" s="3">
        <v>74764.75</v>
      </c>
      <c r="D47" s="3">
        <v>69605.232000000004</v>
      </c>
      <c r="E47" s="4">
        <f t="shared" si="0"/>
        <v>-5159.5179999999964</v>
      </c>
      <c r="F47" s="5">
        <f t="shared" si="1"/>
        <v>-6.9010034809184759E-2</v>
      </c>
    </row>
    <row r="48" spans="2:6">
      <c r="B48" s="16" t="s">
        <v>29</v>
      </c>
      <c r="C48" s="3">
        <v>76441</v>
      </c>
      <c r="D48" s="3">
        <v>68710.75</v>
      </c>
      <c r="E48" s="4">
        <f t="shared" si="0"/>
        <v>-7730.25</v>
      </c>
      <c r="F48" s="5">
        <f t="shared" si="1"/>
        <v>-0.10112701299041091</v>
      </c>
    </row>
    <row r="49" spans="2:6">
      <c r="B49" s="16" t="s">
        <v>25</v>
      </c>
      <c r="C49" s="3">
        <v>66901.875</v>
      </c>
      <c r="D49" s="3">
        <v>58237.75</v>
      </c>
      <c r="E49" s="4">
        <f t="shared" si="0"/>
        <v>-8664.125</v>
      </c>
      <c r="F49" s="5">
        <f t="shared" si="1"/>
        <v>-0.12950496529432098</v>
      </c>
    </row>
    <row r="50" spans="2:6">
      <c r="B50" s="16" t="s">
        <v>23</v>
      </c>
      <c r="C50" s="3">
        <v>55475.625</v>
      </c>
      <c r="D50" s="3">
        <v>52670.125</v>
      </c>
      <c r="E50" s="4">
        <f t="shared" si="0"/>
        <v>-2805.5</v>
      </c>
      <c r="F50" s="5">
        <f t="shared" si="1"/>
        <v>-5.0571760119872466E-2</v>
      </c>
    </row>
    <row r="51" spans="2:6">
      <c r="B51" s="16" t="s">
        <v>17</v>
      </c>
      <c r="C51" s="3">
        <v>75929.375</v>
      </c>
      <c r="D51" s="3">
        <v>52092.875</v>
      </c>
      <c r="E51" s="4">
        <f t="shared" si="0"/>
        <v>-23836.5</v>
      </c>
      <c r="F51" s="5">
        <f t="shared" si="1"/>
        <v>-0.31392988550215251</v>
      </c>
    </row>
    <row r="52" spans="2:6">
      <c r="B52" s="16" t="s">
        <v>24</v>
      </c>
      <c r="C52" s="3">
        <v>25110.5</v>
      </c>
      <c r="D52" s="3">
        <v>34392.75</v>
      </c>
      <c r="E52" s="4">
        <f t="shared" si="0"/>
        <v>9282.25</v>
      </c>
      <c r="F52" s="5">
        <f t="shared" si="1"/>
        <v>0.36965611994982178</v>
      </c>
    </row>
    <row r="53" spans="2:6">
      <c r="B53" s="16" t="s">
        <v>20</v>
      </c>
      <c r="C53" s="3">
        <v>26829.375</v>
      </c>
      <c r="D53" s="3">
        <v>21840.427</v>
      </c>
      <c r="E53" s="4">
        <f t="shared" si="0"/>
        <v>-4988.9480000000003</v>
      </c>
      <c r="F53" s="5">
        <f t="shared" si="1"/>
        <v>-0.18595095860414193</v>
      </c>
    </row>
    <row r="54" spans="2:6">
      <c r="B54" s="16" t="s">
        <v>31</v>
      </c>
      <c r="C54" s="3"/>
      <c r="D54" s="3">
        <v>2553</v>
      </c>
      <c r="E54" s="4">
        <f t="shared" si="0"/>
        <v>2553</v>
      </c>
      <c r="F54" s="5"/>
    </row>
    <row r="55" spans="2:6">
      <c r="B55" s="16" t="s">
        <v>32</v>
      </c>
      <c r="C55" s="3">
        <v>2068.75</v>
      </c>
      <c r="D55" s="3">
        <v>1723.25</v>
      </c>
      <c r="E55" s="4">
        <f t="shared" si="0"/>
        <v>-345.5</v>
      </c>
      <c r="F55" s="5">
        <f t="shared" ref="F55:F83" si="2">E55/C55</f>
        <v>-0.16700906344410876</v>
      </c>
    </row>
    <row r="56" spans="2:6">
      <c r="B56" s="12" t="s">
        <v>33</v>
      </c>
      <c r="C56" s="13">
        <v>602537.57499999995</v>
      </c>
      <c r="D56" s="13">
        <v>568178.125</v>
      </c>
      <c r="E56" s="14">
        <f t="shared" si="0"/>
        <v>-34359.449999999953</v>
      </c>
      <c r="F56" s="15">
        <f t="shared" si="2"/>
        <v>-5.7024576434092027E-2</v>
      </c>
    </row>
    <row r="57" spans="2:6">
      <c r="B57" s="16" t="s">
        <v>16</v>
      </c>
      <c r="C57" s="3">
        <v>302657.27500000002</v>
      </c>
      <c r="D57" s="3">
        <v>262170.05</v>
      </c>
      <c r="E57" s="4">
        <f t="shared" si="0"/>
        <v>-40487.225000000035</v>
      </c>
      <c r="F57" s="5">
        <f t="shared" si="2"/>
        <v>-0.13377251546324148</v>
      </c>
    </row>
    <row r="58" spans="2:6">
      <c r="B58" s="16" t="s">
        <v>18</v>
      </c>
      <c r="C58" s="3">
        <v>129438.09999999999</v>
      </c>
      <c r="D58" s="3">
        <v>144107.70000000001</v>
      </c>
      <c r="E58" s="4">
        <f t="shared" si="0"/>
        <v>14669.60000000002</v>
      </c>
      <c r="F58" s="5">
        <f t="shared" si="2"/>
        <v>0.11333293674737208</v>
      </c>
    </row>
    <row r="59" spans="2:6">
      <c r="B59" s="16" t="s">
        <v>17</v>
      </c>
      <c r="C59" s="3">
        <v>139329.77499999999</v>
      </c>
      <c r="D59" s="3">
        <v>138114.72499999998</v>
      </c>
      <c r="E59" s="4">
        <f t="shared" si="0"/>
        <v>-1215.0500000000175</v>
      </c>
      <c r="F59" s="5">
        <f t="shared" si="2"/>
        <v>-8.7206772565305412E-3</v>
      </c>
    </row>
    <row r="60" spans="2:6">
      <c r="B60" s="16" t="s">
        <v>22</v>
      </c>
      <c r="C60" s="3">
        <v>16813.399999999998</v>
      </c>
      <c r="D60" s="3">
        <v>11737.000000000002</v>
      </c>
      <c r="E60" s="4">
        <f t="shared" si="0"/>
        <v>-5076.399999999996</v>
      </c>
      <c r="F60" s="5">
        <f t="shared" si="2"/>
        <v>-0.30192584486183621</v>
      </c>
    </row>
    <row r="61" spans="2:6">
      <c r="B61" s="16" t="s">
        <v>28</v>
      </c>
      <c r="C61" s="3">
        <v>4474.3249999999998</v>
      </c>
      <c r="D61" s="3">
        <v>3757.9999999999995</v>
      </c>
      <c r="E61" s="4">
        <f t="shared" si="0"/>
        <v>-716.32500000000027</v>
      </c>
      <c r="F61" s="5">
        <f t="shared" si="2"/>
        <v>-0.1600967743737883</v>
      </c>
    </row>
    <row r="62" spans="2:6">
      <c r="B62" s="16" t="s">
        <v>26</v>
      </c>
      <c r="C62" s="3">
        <v>2408.25</v>
      </c>
      <c r="D62" s="3">
        <v>1977</v>
      </c>
      <c r="E62" s="4">
        <f t="shared" si="0"/>
        <v>-431.25</v>
      </c>
      <c r="F62" s="5">
        <f t="shared" si="2"/>
        <v>-0.17907194020554346</v>
      </c>
    </row>
    <row r="63" spans="2:6">
      <c r="B63" s="16" t="s">
        <v>34</v>
      </c>
      <c r="C63" s="3">
        <v>1989.75</v>
      </c>
      <c r="D63" s="3">
        <v>1961.25</v>
      </c>
      <c r="E63" s="4">
        <f t="shared" si="0"/>
        <v>-28.5</v>
      </c>
      <c r="F63" s="5">
        <f t="shared" si="2"/>
        <v>-1.4323407463249152E-2</v>
      </c>
    </row>
    <row r="64" spans="2:6">
      <c r="B64" s="16" t="s">
        <v>23</v>
      </c>
      <c r="C64" s="3">
        <v>1420.5</v>
      </c>
      <c r="D64" s="3">
        <v>1955.25</v>
      </c>
      <c r="E64" s="4">
        <f t="shared" si="0"/>
        <v>534.75</v>
      </c>
      <c r="F64" s="5">
        <f t="shared" si="2"/>
        <v>0.37645195353748678</v>
      </c>
    </row>
    <row r="65" spans="2:6">
      <c r="B65" s="16" t="s">
        <v>25</v>
      </c>
      <c r="C65" s="3">
        <v>277.25</v>
      </c>
      <c r="D65" s="3">
        <v>1628.25</v>
      </c>
      <c r="E65" s="4">
        <f t="shared" si="0"/>
        <v>1351</v>
      </c>
      <c r="F65" s="5">
        <f t="shared" si="2"/>
        <v>4.872858431018936</v>
      </c>
    </row>
    <row r="66" spans="2:6">
      <c r="B66" s="12" t="s">
        <v>35</v>
      </c>
      <c r="C66" s="13">
        <v>526705.03700000001</v>
      </c>
      <c r="D66" s="13">
        <v>417193.478</v>
      </c>
      <c r="E66" s="14">
        <f t="shared" si="0"/>
        <v>-109511.55900000001</v>
      </c>
      <c r="F66" s="15">
        <f t="shared" si="2"/>
        <v>-0.20791819198038161</v>
      </c>
    </row>
    <row r="67" spans="2:6">
      <c r="B67" s="16" t="s">
        <v>18</v>
      </c>
      <c r="C67" s="3">
        <v>279441.78899999999</v>
      </c>
      <c r="D67" s="3">
        <v>223969.17300000001</v>
      </c>
      <c r="E67" s="4">
        <f t="shared" si="0"/>
        <v>-55472.61599999998</v>
      </c>
      <c r="F67" s="5">
        <f t="shared" si="2"/>
        <v>-0.19851224184654781</v>
      </c>
    </row>
    <row r="68" spans="2:6">
      <c r="B68" s="16" t="s">
        <v>16</v>
      </c>
      <c r="C68" s="3">
        <v>106421.49800000001</v>
      </c>
      <c r="D68" s="3">
        <v>87712.43</v>
      </c>
      <c r="E68" s="4">
        <f t="shared" si="0"/>
        <v>-18709.068000000014</v>
      </c>
      <c r="F68" s="5">
        <f t="shared" si="2"/>
        <v>-0.1758015847512315</v>
      </c>
    </row>
    <row r="69" spans="2:6">
      <c r="B69" s="16" t="s">
        <v>20</v>
      </c>
      <c r="C69" s="3">
        <v>58430.25</v>
      </c>
      <c r="D69" s="3">
        <v>37617</v>
      </c>
      <c r="E69" s="4">
        <f t="shared" si="0"/>
        <v>-20813.25</v>
      </c>
      <c r="F69" s="5">
        <f t="shared" si="2"/>
        <v>-0.35620675934126589</v>
      </c>
    </row>
    <row r="70" spans="2:6">
      <c r="B70" s="16" t="s">
        <v>17</v>
      </c>
      <c r="C70" s="3">
        <v>29729.25</v>
      </c>
      <c r="D70" s="3">
        <v>27298.5</v>
      </c>
      <c r="E70" s="4">
        <f t="shared" si="0"/>
        <v>-2430.75</v>
      </c>
      <c r="F70" s="5">
        <f t="shared" si="2"/>
        <v>-8.1762910265142916E-2</v>
      </c>
    </row>
    <row r="71" spans="2:6">
      <c r="B71" s="16" t="s">
        <v>28</v>
      </c>
      <c r="C71" s="3">
        <v>24518.5</v>
      </c>
      <c r="D71" s="3">
        <v>15176.25</v>
      </c>
      <c r="E71" s="4">
        <f t="shared" si="0"/>
        <v>-9342.25</v>
      </c>
      <c r="F71" s="5">
        <f t="shared" si="2"/>
        <v>-0.38102861104879987</v>
      </c>
    </row>
    <row r="72" spans="2:6">
      <c r="B72" s="16" t="s">
        <v>25</v>
      </c>
      <c r="C72" s="3">
        <v>6417</v>
      </c>
      <c r="D72" s="3">
        <v>6750</v>
      </c>
      <c r="E72" s="4">
        <f t="shared" si="0"/>
        <v>333</v>
      </c>
      <c r="F72" s="5">
        <f t="shared" si="2"/>
        <v>5.1893408134642355E-2</v>
      </c>
    </row>
    <row r="73" spans="2:6">
      <c r="B73" s="16" t="s">
        <v>19</v>
      </c>
      <c r="C73" s="3">
        <v>10745.75</v>
      </c>
      <c r="D73" s="3">
        <v>6522.75</v>
      </c>
      <c r="E73" s="4">
        <f t="shared" si="0"/>
        <v>-4223</v>
      </c>
      <c r="F73" s="5">
        <f t="shared" si="2"/>
        <v>-0.39299257846125213</v>
      </c>
    </row>
    <row r="74" spans="2:6">
      <c r="B74" s="16" t="s">
        <v>26</v>
      </c>
      <c r="C74" s="3">
        <v>4353</v>
      </c>
      <c r="D74" s="3">
        <v>5028.75</v>
      </c>
      <c r="E74" s="4">
        <f t="shared" si="0"/>
        <v>675.75</v>
      </c>
      <c r="F74" s="5">
        <f t="shared" si="2"/>
        <v>0.15523776705720194</v>
      </c>
    </row>
    <row r="75" spans="2:6">
      <c r="B75" s="16" t="s">
        <v>24</v>
      </c>
      <c r="C75" s="3">
        <v>121.5</v>
      </c>
      <c r="D75" s="3">
        <v>2487</v>
      </c>
      <c r="E75" s="4">
        <f t="shared" si="0"/>
        <v>2365.5</v>
      </c>
      <c r="F75" s="5">
        <f t="shared" si="2"/>
        <v>19.469135802469136</v>
      </c>
    </row>
    <row r="76" spans="2:6">
      <c r="B76" s="16" t="s">
        <v>21</v>
      </c>
      <c r="C76" s="3">
        <v>1046.25</v>
      </c>
      <c r="D76" s="3">
        <v>1523.625</v>
      </c>
      <c r="E76" s="4">
        <f t="shared" si="0"/>
        <v>477.375</v>
      </c>
      <c r="F76" s="5">
        <f t="shared" si="2"/>
        <v>0.45627240143369174</v>
      </c>
    </row>
    <row r="77" spans="2:6">
      <c r="B77" s="16" t="s">
        <v>23</v>
      </c>
      <c r="C77" s="3">
        <v>3351.75</v>
      </c>
      <c r="D77" s="3">
        <v>1443.75</v>
      </c>
      <c r="E77" s="4">
        <f t="shared" si="0"/>
        <v>-1908</v>
      </c>
      <c r="F77" s="5">
        <f t="shared" si="2"/>
        <v>-0.56925486686059523</v>
      </c>
    </row>
    <row r="78" spans="2:6">
      <c r="B78" s="16" t="s">
        <v>22</v>
      </c>
      <c r="C78" s="3">
        <v>729</v>
      </c>
      <c r="D78" s="3">
        <v>1067.25</v>
      </c>
      <c r="E78" s="4">
        <f t="shared" ref="E78:E83" si="3">D78-C78</f>
        <v>338.25</v>
      </c>
      <c r="F78" s="5">
        <f t="shared" si="2"/>
        <v>0.46399176954732513</v>
      </c>
    </row>
    <row r="79" spans="2:6">
      <c r="B79" s="17" t="s">
        <v>36</v>
      </c>
      <c r="C79" s="18">
        <v>105297.125</v>
      </c>
      <c r="D79" s="18">
        <v>83406.924999999988</v>
      </c>
      <c r="E79" s="4">
        <f t="shared" si="3"/>
        <v>-21890.200000000012</v>
      </c>
      <c r="F79" s="5">
        <f t="shared" si="2"/>
        <v>-0.20788981655482058</v>
      </c>
    </row>
    <row r="80" spans="2:6">
      <c r="B80" s="17" t="s">
        <v>37</v>
      </c>
      <c r="C80" s="18">
        <v>31915.440000000002</v>
      </c>
      <c r="D80" s="18">
        <v>32847.880000000005</v>
      </c>
      <c r="E80" s="4">
        <f t="shared" si="3"/>
        <v>932.44000000000233</v>
      </c>
      <c r="F80" s="5">
        <f t="shared" si="2"/>
        <v>2.921595315621537E-2</v>
      </c>
    </row>
    <row r="81" spans="2:6">
      <c r="B81" s="17" t="s">
        <v>38</v>
      </c>
      <c r="C81" s="18">
        <v>21902.695</v>
      </c>
      <c r="D81" s="18">
        <v>22535.724999999999</v>
      </c>
      <c r="E81" s="4">
        <f t="shared" si="3"/>
        <v>633.02999999999884</v>
      </c>
      <c r="F81" s="5">
        <f t="shared" si="2"/>
        <v>2.8901922799911099E-2</v>
      </c>
    </row>
    <row r="82" spans="2:6">
      <c r="B82" s="17" t="s">
        <v>39</v>
      </c>
      <c r="C82" s="18">
        <v>4679.8500000000004</v>
      </c>
      <c r="D82" s="18">
        <v>4894.5</v>
      </c>
      <c r="E82" s="4">
        <f t="shared" si="3"/>
        <v>214.64999999999964</v>
      </c>
      <c r="F82" s="5">
        <f t="shared" si="2"/>
        <v>4.5866854706881552E-2</v>
      </c>
    </row>
    <row r="83" spans="2:6">
      <c r="B83" s="6" t="s">
        <v>14</v>
      </c>
      <c r="C83" s="7">
        <v>6297329.1860000016</v>
      </c>
      <c r="D83" s="7">
        <v>5844625.9079999989</v>
      </c>
      <c r="E83" s="8">
        <f t="shared" si="3"/>
        <v>-452703.27800000273</v>
      </c>
      <c r="F83" s="9">
        <f t="shared" si="2"/>
        <v>-7.1888139341109339E-2</v>
      </c>
    </row>
    <row r="84" spans="2:6">
      <c r="E84" s="10"/>
      <c r="F84" s="11"/>
    </row>
    <row r="85" spans="2:6">
      <c r="E85" s="10"/>
      <c r="F85" s="11"/>
    </row>
    <row r="86" spans="2:6">
      <c r="E86" s="10"/>
      <c r="F86" s="11"/>
    </row>
    <row r="87" spans="2:6">
      <c r="B87" s="19" t="s">
        <v>10</v>
      </c>
      <c r="C87" s="19"/>
      <c r="D87" s="19"/>
      <c r="E87" s="19"/>
      <c r="F87" s="19"/>
    </row>
    <row r="88" spans="2:6">
      <c r="B88" s="20" t="s">
        <v>2</v>
      </c>
      <c r="C88" s="19" t="s">
        <v>3</v>
      </c>
      <c r="D88" s="19"/>
      <c r="E88" s="19" t="s">
        <v>4</v>
      </c>
      <c r="F88" s="19"/>
    </row>
    <row r="89" spans="2:6">
      <c r="B89" s="20"/>
      <c r="C89" s="1" t="s">
        <v>5</v>
      </c>
      <c r="D89" s="1" t="s">
        <v>6</v>
      </c>
      <c r="E89" s="1" t="s">
        <v>7</v>
      </c>
      <c r="F89" s="1" t="s">
        <v>8</v>
      </c>
    </row>
    <row r="90" spans="2:6">
      <c r="B90" s="2" t="s">
        <v>40</v>
      </c>
      <c r="C90" s="3">
        <v>294841.89999999985</v>
      </c>
      <c r="D90" s="3">
        <v>279650.35000000009</v>
      </c>
      <c r="E90" s="4">
        <f t="shared" ref="E90:E128" si="4">D90-C90</f>
        <v>-15191.549999999756</v>
      </c>
      <c r="F90" s="5">
        <f t="shared" ref="F90:F128" si="5">E90/C90</f>
        <v>-5.1524393242614985E-2</v>
      </c>
    </row>
    <row r="91" spans="2:6">
      <c r="B91" s="2" t="s">
        <v>41</v>
      </c>
      <c r="C91" s="3">
        <v>117746.93000000001</v>
      </c>
      <c r="D91" s="3">
        <v>115930.29000000001</v>
      </c>
      <c r="E91" s="4">
        <f t="shared" si="4"/>
        <v>-1816.6399999999994</v>
      </c>
      <c r="F91" s="5">
        <f t="shared" si="5"/>
        <v>-1.5428342802653108E-2</v>
      </c>
    </row>
    <row r="92" spans="2:6">
      <c r="B92" s="2" t="s">
        <v>42</v>
      </c>
      <c r="C92" s="3">
        <v>113547.39999999997</v>
      </c>
      <c r="D92" s="3">
        <v>113973.64999999992</v>
      </c>
      <c r="E92" s="4">
        <f t="shared" si="4"/>
        <v>426.24999999995634</v>
      </c>
      <c r="F92" s="5">
        <f t="shared" si="5"/>
        <v>3.7539388836728667E-3</v>
      </c>
    </row>
    <row r="93" spans="2:6">
      <c r="B93" s="2" t="s">
        <v>43</v>
      </c>
      <c r="C93" s="3">
        <v>119753.99</v>
      </c>
      <c r="D93" s="3">
        <v>110340.56</v>
      </c>
      <c r="E93" s="4">
        <f t="shared" si="4"/>
        <v>-9413.4300000000076</v>
      </c>
      <c r="F93" s="5">
        <f t="shared" si="5"/>
        <v>-7.8606399669856566E-2</v>
      </c>
    </row>
    <row r="94" spans="2:6">
      <c r="B94" s="2" t="s">
        <v>44</v>
      </c>
      <c r="C94" s="3">
        <v>85108.134999999937</v>
      </c>
      <c r="D94" s="3">
        <v>77981.74500000001</v>
      </c>
      <c r="E94" s="4">
        <f t="shared" si="4"/>
        <v>-7126.3899999999267</v>
      </c>
      <c r="F94" s="5">
        <f t="shared" si="5"/>
        <v>-8.3733358744142755E-2</v>
      </c>
    </row>
    <row r="95" spans="2:6">
      <c r="B95" s="2" t="s">
        <v>45</v>
      </c>
      <c r="C95" s="3">
        <v>77543.099999999948</v>
      </c>
      <c r="D95" s="3">
        <v>76615.320000000007</v>
      </c>
      <c r="E95" s="4">
        <f t="shared" si="4"/>
        <v>-927.77999999994063</v>
      </c>
      <c r="F95" s="5">
        <f t="shared" si="5"/>
        <v>-1.1964700921164376E-2</v>
      </c>
    </row>
    <row r="96" spans="2:6">
      <c r="B96" s="2" t="s">
        <v>46</v>
      </c>
      <c r="C96" s="3">
        <v>58608.469999999994</v>
      </c>
      <c r="D96" s="3">
        <v>55335.189999999995</v>
      </c>
      <c r="E96" s="4">
        <f t="shared" si="4"/>
        <v>-3273.2799999999988</v>
      </c>
      <c r="F96" s="5">
        <f t="shared" si="5"/>
        <v>-5.5849947968271467E-2</v>
      </c>
    </row>
    <row r="97" spans="2:6">
      <c r="B97" s="2" t="s">
        <v>47</v>
      </c>
      <c r="C97" s="3">
        <v>57855.55</v>
      </c>
      <c r="D97" s="3">
        <v>54911.950000000012</v>
      </c>
      <c r="E97" s="4">
        <f t="shared" si="4"/>
        <v>-2943.5999999999913</v>
      </c>
      <c r="F97" s="5">
        <f t="shared" si="5"/>
        <v>-5.0878437764397558E-2</v>
      </c>
    </row>
    <row r="98" spans="2:6">
      <c r="B98" s="2" t="s">
        <v>48</v>
      </c>
      <c r="C98" s="3">
        <v>19702.500000000004</v>
      </c>
      <c r="D98" s="3">
        <v>17954.45</v>
      </c>
      <c r="E98" s="4">
        <f t="shared" si="4"/>
        <v>-1748.0500000000029</v>
      </c>
      <c r="F98" s="5">
        <f t="shared" si="5"/>
        <v>-8.8722243370130821E-2</v>
      </c>
    </row>
    <row r="99" spans="2:6">
      <c r="B99" s="2" t="s">
        <v>49</v>
      </c>
      <c r="C99" s="3">
        <v>15185.300000000001</v>
      </c>
      <c r="D99" s="3">
        <v>16885.5</v>
      </c>
      <c r="E99" s="4">
        <f t="shared" si="4"/>
        <v>1700.1999999999989</v>
      </c>
      <c r="F99" s="5">
        <f t="shared" si="5"/>
        <v>0.11196354369027933</v>
      </c>
    </row>
    <row r="100" spans="2:6">
      <c r="B100" s="2" t="s">
        <v>50</v>
      </c>
      <c r="C100" s="3">
        <v>6011.2400000000007</v>
      </c>
      <c r="D100" s="3">
        <v>5854.81</v>
      </c>
      <c r="E100" s="4">
        <f t="shared" si="4"/>
        <v>-156.43000000000029</v>
      </c>
      <c r="F100" s="5">
        <f t="shared" si="5"/>
        <v>-2.6022917068691365E-2</v>
      </c>
    </row>
    <row r="101" spans="2:6">
      <c r="B101" s="2" t="s">
        <v>51</v>
      </c>
      <c r="C101" s="3">
        <v>1202.5</v>
      </c>
      <c r="D101" s="3">
        <v>1073.6000000000001</v>
      </c>
      <c r="E101" s="4">
        <f t="shared" si="4"/>
        <v>-128.89999999999986</v>
      </c>
      <c r="F101" s="5">
        <f t="shared" si="5"/>
        <v>-0.10719334719334708</v>
      </c>
    </row>
    <row r="102" spans="2:6">
      <c r="B102" s="6" t="s">
        <v>14</v>
      </c>
      <c r="C102" s="7">
        <v>967107.01499999966</v>
      </c>
      <c r="D102" s="7">
        <v>926507.41499999992</v>
      </c>
      <c r="E102" s="8">
        <f t="shared" si="4"/>
        <v>-40599.599999999744</v>
      </c>
      <c r="F102" s="9">
        <f t="shared" si="5"/>
        <v>-4.1980462730900323E-2</v>
      </c>
    </row>
    <row r="103" spans="2:6">
      <c r="E103" s="10"/>
      <c r="F103" s="11"/>
    </row>
    <row r="104" spans="2:6">
      <c r="E104" s="10"/>
      <c r="F104" s="11"/>
    </row>
    <row r="105" spans="2:6">
      <c r="E105" s="10"/>
      <c r="F105" s="11"/>
    </row>
    <row r="106" spans="2:6">
      <c r="E106" s="10"/>
      <c r="F106" s="11"/>
    </row>
    <row r="107" spans="2:6">
      <c r="B107" s="19" t="s">
        <v>52</v>
      </c>
      <c r="C107" s="19"/>
      <c r="D107" s="19"/>
      <c r="E107" s="19"/>
      <c r="F107" s="19"/>
    </row>
    <row r="108" spans="2:6">
      <c r="B108" s="20" t="s">
        <v>2</v>
      </c>
      <c r="C108" s="19" t="s">
        <v>3</v>
      </c>
      <c r="D108" s="19"/>
      <c r="E108" s="19" t="s">
        <v>4</v>
      </c>
      <c r="F108" s="19"/>
    </row>
    <row r="109" spans="2:6">
      <c r="B109" s="20"/>
      <c r="C109" s="1" t="s">
        <v>5</v>
      </c>
      <c r="D109" s="1" t="s">
        <v>6</v>
      </c>
      <c r="E109" s="1" t="s">
        <v>7</v>
      </c>
      <c r="F109" s="1" t="s">
        <v>8</v>
      </c>
    </row>
    <row r="110" spans="2:6">
      <c r="B110" s="2" t="s">
        <v>53</v>
      </c>
      <c r="C110" s="3">
        <v>941740.95600000001</v>
      </c>
      <c r="D110" s="3">
        <v>871120.20799999905</v>
      </c>
      <c r="E110" s="4">
        <f t="shared" si="4"/>
        <v>-70620.748000000953</v>
      </c>
      <c r="F110" s="5">
        <f t="shared" si="5"/>
        <v>-7.4989568575162355E-2</v>
      </c>
    </row>
    <row r="111" spans="2:6">
      <c r="B111" s="2" t="s">
        <v>54</v>
      </c>
      <c r="C111" s="3">
        <v>184782.9430000002</v>
      </c>
      <c r="D111" s="3">
        <v>169587.0910000001</v>
      </c>
      <c r="E111" s="4">
        <f t="shared" si="4"/>
        <v>-15195.852000000101</v>
      </c>
      <c r="F111" s="5">
        <f t="shared" si="5"/>
        <v>-8.2236226749565752E-2</v>
      </c>
    </row>
    <row r="112" spans="2:6">
      <c r="B112" s="2" t="s">
        <v>55</v>
      </c>
      <c r="C112" s="3">
        <v>396514.0239999998</v>
      </c>
      <c r="D112" s="3">
        <v>361649.59400000033</v>
      </c>
      <c r="E112" s="4">
        <f t="shared" si="4"/>
        <v>-34864.429999999469</v>
      </c>
      <c r="F112" s="5">
        <f t="shared" si="5"/>
        <v>-8.7927356637452714E-2</v>
      </c>
    </row>
    <row r="113" spans="2:6">
      <c r="B113" s="2" t="s">
        <v>56</v>
      </c>
      <c r="C113" s="3">
        <v>97285.568999999945</v>
      </c>
      <c r="D113" s="3">
        <v>92955.881999999969</v>
      </c>
      <c r="E113" s="4">
        <f t="shared" si="4"/>
        <v>-4329.6869999999763</v>
      </c>
      <c r="F113" s="5">
        <f t="shared" si="5"/>
        <v>-4.4504925494139619E-2</v>
      </c>
    </row>
    <row r="114" spans="2:6">
      <c r="B114" s="2" t="s">
        <v>57</v>
      </c>
      <c r="C114" s="3">
        <v>238599.25400000013</v>
      </c>
      <c r="D114" s="3">
        <v>219938.43600000016</v>
      </c>
      <c r="E114" s="4">
        <f t="shared" si="4"/>
        <v>-18660.81799999997</v>
      </c>
      <c r="F114" s="5">
        <f t="shared" si="5"/>
        <v>-7.820987571067578E-2</v>
      </c>
    </row>
    <row r="115" spans="2:6">
      <c r="B115" s="2" t="s">
        <v>58</v>
      </c>
      <c r="C115" s="3">
        <v>742477.45899999933</v>
      </c>
      <c r="D115" s="3">
        <v>693607.61699999985</v>
      </c>
      <c r="E115" s="4">
        <f t="shared" si="4"/>
        <v>-48869.84199999948</v>
      </c>
      <c r="F115" s="5">
        <f t="shared" si="5"/>
        <v>-6.5819967202532303E-2</v>
      </c>
    </row>
    <row r="116" spans="2:6">
      <c r="B116" s="2" t="s">
        <v>59</v>
      </c>
      <c r="C116" s="3">
        <v>349992.58399999986</v>
      </c>
      <c r="D116" s="3">
        <v>328454.17400000023</v>
      </c>
      <c r="E116" s="4">
        <f t="shared" si="4"/>
        <v>-21538.409999999625</v>
      </c>
      <c r="F116" s="5">
        <f t="shared" si="5"/>
        <v>-6.1539618222309633E-2</v>
      </c>
    </row>
    <row r="117" spans="2:6">
      <c r="B117" s="2" t="s">
        <v>60</v>
      </c>
      <c r="C117" s="3">
        <v>381624.73399999982</v>
      </c>
      <c r="D117" s="3">
        <v>371273.87800000026</v>
      </c>
      <c r="E117" s="4">
        <f t="shared" si="4"/>
        <v>-10350.855999999563</v>
      </c>
      <c r="F117" s="5">
        <f t="shared" si="5"/>
        <v>-2.7123126668198525E-2</v>
      </c>
    </row>
    <row r="118" spans="2:6">
      <c r="B118" s="2" t="s">
        <v>61</v>
      </c>
      <c r="C118" s="3">
        <v>285153.9050000002</v>
      </c>
      <c r="D118" s="3">
        <v>266330.81200000009</v>
      </c>
      <c r="E118" s="4">
        <f t="shared" si="4"/>
        <v>-18823.09300000011</v>
      </c>
      <c r="F118" s="5">
        <f t="shared" si="5"/>
        <v>-6.6010293634239714E-2</v>
      </c>
    </row>
    <row r="119" spans="2:6">
      <c r="B119" s="2" t="s">
        <v>62</v>
      </c>
      <c r="C119" s="3">
        <v>1120999.1250000012</v>
      </c>
      <c r="D119" s="3">
        <v>1045538.7719999994</v>
      </c>
      <c r="E119" s="4">
        <f t="shared" si="4"/>
        <v>-75460.353000001749</v>
      </c>
      <c r="F119" s="5">
        <f t="shared" si="5"/>
        <v>-6.7315264853575751E-2</v>
      </c>
    </row>
    <row r="120" spans="2:6">
      <c r="B120" s="2" t="s">
        <v>63</v>
      </c>
      <c r="C120" s="3">
        <v>618464.67099999974</v>
      </c>
      <c r="D120" s="3">
        <v>582762.18900000036</v>
      </c>
      <c r="E120" s="4">
        <f t="shared" si="4"/>
        <v>-35702.481999999378</v>
      </c>
      <c r="F120" s="5">
        <f t="shared" si="5"/>
        <v>-5.7727601387920498E-2</v>
      </c>
    </row>
    <row r="121" spans="2:6">
      <c r="B121" s="2" t="s">
        <v>64</v>
      </c>
      <c r="C121" s="3">
        <v>135624.82800000015</v>
      </c>
      <c r="D121" s="3">
        <v>126407.90099999994</v>
      </c>
      <c r="E121" s="4">
        <f t="shared" si="4"/>
        <v>-9216.9270000002143</v>
      </c>
      <c r="F121" s="5">
        <f t="shared" si="5"/>
        <v>-6.7958994941547168E-2</v>
      </c>
    </row>
    <row r="122" spans="2:6">
      <c r="B122" s="2" t="s">
        <v>65</v>
      </c>
      <c r="C122" s="3">
        <v>243602.26699999993</v>
      </c>
      <c r="D122" s="3">
        <v>222671.49300000002</v>
      </c>
      <c r="E122" s="4">
        <f t="shared" si="4"/>
        <v>-20930.773999999918</v>
      </c>
      <c r="F122" s="5">
        <f t="shared" si="5"/>
        <v>-8.5921917959819002E-2</v>
      </c>
    </row>
    <row r="123" spans="2:6">
      <c r="B123" s="2" t="s">
        <v>66</v>
      </c>
      <c r="C123" s="3">
        <v>260025.42500000002</v>
      </c>
      <c r="D123" s="3">
        <v>252394.22500000009</v>
      </c>
      <c r="E123" s="4">
        <f t="shared" si="4"/>
        <v>-7631.1999999999243</v>
      </c>
      <c r="F123" s="5">
        <f t="shared" si="5"/>
        <v>-2.934789934484262E-2</v>
      </c>
    </row>
    <row r="124" spans="2:6">
      <c r="B124" s="2" t="s">
        <v>67</v>
      </c>
      <c r="C124" s="3">
        <v>612333.62300000002</v>
      </c>
      <c r="D124" s="3">
        <v>591054.06499999959</v>
      </c>
      <c r="E124" s="4">
        <f t="shared" si="4"/>
        <v>-21279.558000000427</v>
      </c>
      <c r="F124" s="5">
        <f t="shared" si="5"/>
        <v>-3.4751575286272374E-2</v>
      </c>
    </row>
    <row r="125" spans="2:6">
      <c r="B125" s="2" t="s">
        <v>68</v>
      </c>
      <c r="C125" s="3">
        <v>240778.85899999997</v>
      </c>
      <c r="D125" s="3">
        <v>218246.56499999997</v>
      </c>
      <c r="E125" s="4">
        <f t="shared" si="4"/>
        <v>-22532.293999999994</v>
      </c>
      <c r="F125" s="5">
        <f t="shared" si="5"/>
        <v>-9.358086541975015E-2</v>
      </c>
    </row>
    <row r="126" spans="2:6">
      <c r="B126" s="2" t="s">
        <v>69</v>
      </c>
      <c r="C126" s="3">
        <v>438433.86300000019</v>
      </c>
      <c r="D126" s="3">
        <v>396553.48700000031</v>
      </c>
      <c r="E126" s="4">
        <f t="shared" si="4"/>
        <v>-41880.375999999873</v>
      </c>
      <c r="F126" s="5">
        <f t="shared" si="5"/>
        <v>-9.5522676358600192E-2</v>
      </c>
    </row>
    <row r="127" spans="2:6">
      <c r="B127" s="2" t="s">
        <v>70</v>
      </c>
      <c r="C127" s="3">
        <v>276287.71100000007</v>
      </c>
      <c r="D127" s="3">
        <v>256023.45699999999</v>
      </c>
      <c r="E127" s="4">
        <f t="shared" si="4"/>
        <v>-20264.254000000074</v>
      </c>
      <c r="F127" s="5">
        <f t="shared" si="5"/>
        <v>-7.334475328871963E-2</v>
      </c>
    </row>
    <row r="128" spans="2:6">
      <c r="B128" s="6" t="s">
        <v>14</v>
      </c>
      <c r="C128" s="7">
        <v>7564721.7999999998</v>
      </c>
      <c r="D128" s="7">
        <v>7066569.8460000008</v>
      </c>
      <c r="E128" s="8">
        <f t="shared" si="4"/>
        <v>-498151.95399999898</v>
      </c>
      <c r="F128" s="9">
        <f t="shared" si="5"/>
        <v>-6.5851985991077555E-2</v>
      </c>
    </row>
  </sheetData>
  <mergeCells count="17">
    <mergeCell ref="B22:F22"/>
    <mergeCell ref="B3:F8"/>
    <mergeCell ref="B10:F10"/>
    <mergeCell ref="B11:B12"/>
    <mergeCell ref="C11:D11"/>
    <mergeCell ref="E11:F11"/>
    <mergeCell ref="B107:F107"/>
    <mergeCell ref="B108:B109"/>
    <mergeCell ref="C108:D108"/>
    <mergeCell ref="E108:F108"/>
    <mergeCell ref="B23:B24"/>
    <mergeCell ref="C23:D23"/>
    <mergeCell ref="E23:F23"/>
    <mergeCell ref="B87:F87"/>
    <mergeCell ref="B88:B89"/>
    <mergeCell ref="C88:D88"/>
    <mergeCell ref="E88:F8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85074F-795D-4933-944A-113787E98524}"/>
</file>

<file path=customXml/itemProps2.xml><?xml version="1.0" encoding="utf-8"?>
<ds:datastoreItem xmlns:ds="http://schemas.openxmlformats.org/officeDocument/2006/customXml" ds:itemID="{2C60236B-91D0-4545-B9F0-8876483B3C68}"/>
</file>

<file path=customXml/itemProps3.xml><?xml version="1.0" encoding="utf-8"?>
<ds:datastoreItem xmlns:ds="http://schemas.openxmlformats.org/officeDocument/2006/customXml" ds:itemID="{1EA1F744-4A5A-48A9-BB5C-66198720D0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2019-06-29T15:41:01Z</dcterms:created>
  <dcterms:modified xsi:type="dcterms:W3CDTF">2025-01-31T17:55:05Z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