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1/Web/"/>
    </mc:Choice>
  </mc:AlternateContent>
  <xr:revisionPtr revIDLastSave="0" documentId="8_{7B2833B3-2901-4BD2-B9C0-C6215D642136}" xr6:coauthVersionLast="47" xr6:coauthVersionMax="47" xr10:uidLastSave="{00000000-0000-0000-0000-000000000000}"/>
  <bookViews>
    <workbookView xWindow="-110" yWindow="-110" windowWidth="19420" windowHeight="10420" xr2:uid="{E8C4FA46-123F-45DE-9B0D-45781CA292F7}"/>
  </bookViews>
  <sheets>
    <sheet name="Mars 2021"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1" l="1"/>
  <c r="F144" i="1" s="1"/>
  <c r="E143" i="1"/>
  <c r="F143" i="1" s="1"/>
  <c r="E142" i="1"/>
  <c r="F142" i="1" s="1"/>
  <c r="E141" i="1"/>
  <c r="F141" i="1" s="1"/>
  <c r="E140" i="1"/>
  <c r="F140" i="1" s="1"/>
  <c r="E139" i="1"/>
  <c r="F139" i="1" s="1"/>
  <c r="E138" i="1"/>
  <c r="F138" i="1" s="1"/>
  <c r="E137" i="1"/>
  <c r="F137" i="1" s="1"/>
  <c r="E136" i="1"/>
  <c r="F136" i="1" s="1"/>
  <c r="E135" i="1"/>
  <c r="F135" i="1" s="1"/>
  <c r="E134" i="1"/>
  <c r="F134" i="1" s="1"/>
  <c r="E133" i="1"/>
  <c r="F133" i="1" s="1"/>
  <c r="E132" i="1"/>
  <c r="F132" i="1" s="1"/>
  <c r="E131" i="1"/>
  <c r="F131" i="1" s="1"/>
  <c r="E130" i="1"/>
  <c r="F130" i="1" s="1"/>
  <c r="E129" i="1"/>
  <c r="F129" i="1" s="1"/>
  <c r="E128" i="1"/>
  <c r="F128" i="1" s="1"/>
  <c r="E127" i="1"/>
  <c r="F127" i="1" s="1"/>
  <c r="E126" i="1"/>
  <c r="F126" i="1" s="1"/>
  <c r="E125" i="1"/>
  <c r="F125" i="1" s="1"/>
  <c r="E124" i="1"/>
  <c r="F124" i="1" s="1"/>
  <c r="E123" i="1"/>
  <c r="F123" i="1" s="1"/>
  <c r="E122" i="1"/>
  <c r="F122" i="1" s="1"/>
  <c r="E121" i="1"/>
  <c r="F121" i="1" s="1"/>
  <c r="E120" i="1"/>
  <c r="F120" i="1" s="1"/>
  <c r="E119" i="1"/>
  <c r="F119" i="1" s="1"/>
  <c r="E118" i="1"/>
  <c r="F118" i="1" s="1"/>
  <c r="E117" i="1"/>
  <c r="F117" i="1" s="1"/>
  <c r="E116" i="1"/>
  <c r="F116" i="1" s="1"/>
  <c r="E115" i="1"/>
  <c r="F115" i="1" s="1"/>
  <c r="E114" i="1"/>
  <c r="F114" i="1" s="1"/>
  <c r="E113" i="1"/>
  <c r="F113" i="1" s="1"/>
  <c r="E112" i="1"/>
  <c r="F112" i="1" s="1"/>
  <c r="E111" i="1"/>
  <c r="F111" i="1" s="1"/>
  <c r="E110" i="1"/>
  <c r="F110" i="1" s="1"/>
  <c r="E109" i="1"/>
  <c r="F109" i="1" s="1"/>
  <c r="E108" i="1"/>
  <c r="F108" i="1" s="1"/>
  <c r="E107" i="1"/>
  <c r="F107" i="1" s="1"/>
  <c r="E106" i="1"/>
  <c r="F106" i="1" s="1"/>
  <c r="E105" i="1"/>
  <c r="F105" i="1" s="1"/>
  <c r="E104" i="1"/>
  <c r="F104" i="1" s="1"/>
  <c r="E103" i="1"/>
  <c r="F103" i="1" s="1"/>
  <c r="E102" i="1"/>
  <c r="F102" i="1" s="1"/>
  <c r="E101" i="1"/>
  <c r="F101" i="1" s="1"/>
  <c r="E100" i="1"/>
  <c r="F100" i="1" s="1"/>
  <c r="E99" i="1"/>
  <c r="F99" i="1" s="1"/>
  <c r="E98" i="1"/>
  <c r="F98" i="1" s="1"/>
  <c r="E90" i="1"/>
  <c r="F90" i="1" s="1"/>
  <c r="E89" i="1"/>
  <c r="F89" i="1" s="1"/>
  <c r="E88" i="1"/>
  <c r="F88" i="1" s="1"/>
  <c r="E87" i="1"/>
  <c r="F87" i="1" s="1"/>
  <c r="E86" i="1"/>
  <c r="F86" i="1" s="1"/>
  <c r="E85" i="1"/>
  <c r="F85" i="1" s="1"/>
  <c r="E84" i="1"/>
  <c r="F84" i="1" s="1"/>
  <c r="E83" i="1"/>
  <c r="F83" i="1" s="1"/>
  <c r="E82" i="1"/>
  <c r="F82" i="1" s="1"/>
  <c r="E81" i="1"/>
  <c r="F81" i="1" s="1"/>
  <c r="E80" i="1"/>
  <c r="F80" i="1" s="1"/>
  <c r="E79" i="1"/>
  <c r="F79" i="1" s="1"/>
  <c r="E71" i="1"/>
  <c r="F71" i="1" s="1"/>
  <c r="E70" i="1"/>
  <c r="F70" i="1" s="1"/>
  <c r="E69" i="1"/>
  <c r="F69" i="1" s="1"/>
  <c r="E68" i="1"/>
  <c r="F68" i="1" s="1"/>
  <c r="E67" i="1"/>
  <c r="F67" i="1" s="1"/>
  <c r="E66" i="1"/>
  <c r="F66" i="1" s="1"/>
  <c r="E65" i="1"/>
  <c r="F65" i="1" s="1"/>
  <c r="E64" i="1"/>
  <c r="F64" i="1" s="1"/>
  <c r="E63" i="1"/>
  <c r="F63" i="1" s="1"/>
  <c r="E62" i="1"/>
  <c r="F62"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46" i="1"/>
  <c r="F46" i="1" s="1"/>
  <c r="E38" i="1"/>
  <c r="F38" i="1" s="1"/>
  <c r="E37" i="1"/>
  <c r="F37" i="1" s="1"/>
  <c r="E36" i="1"/>
  <c r="F36" i="1" s="1"/>
  <c r="E35" i="1"/>
  <c r="F35" i="1" s="1"/>
  <c r="E34" i="1"/>
  <c r="F34" i="1" s="1"/>
  <c r="E33" i="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alcChain>
</file>

<file path=xl/sharedStrings.xml><?xml version="1.0" encoding="utf-8"?>
<sst xmlns="http://schemas.openxmlformats.org/spreadsheetml/2006/main" count="144" uniqueCount="65">
  <si>
    <t>Tallene for mars er ikke sammenlignbare med fjorårets p.g.a. årets tidlige påske og nasjonale skjenkestopp. For mars og april forventer vi en samlet vekst på drøyt 10 prosent (grunnet nasjonal skjenkestopp og full koronaeffekt for første halvdel av mars). For mai og juni forventes nullvekst.</t>
  </si>
  <si>
    <t>Totalt salg, liter</t>
  </si>
  <si>
    <t>Kategori</t>
  </si>
  <si>
    <t>Januar - mars</t>
  </si>
  <si>
    <t>Endring</t>
  </si>
  <si>
    <t>2020</t>
  </si>
  <si>
    <t>2021</t>
  </si>
  <si>
    <t>Liter</t>
  </si>
  <si>
    <t>Prosent</t>
  </si>
  <si>
    <t>Svakvin</t>
  </si>
  <si>
    <t>Rødvin</t>
  </si>
  <si>
    <t>Hvitvin</t>
  </si>
  <si>
    <t>Musserende vin</t>
  </si>
  <si>
    <t>Rosévin</t>
  </si>
  <si>
    <t>Perlende vin</t>
  </si>
  <si>
    <t>Aromatisert vin</t>
  </si>
  <si>
    <t>Sider</t>
  </si>
  <si>
    <t>Fruktvin</t>
  </si>
  <si>
    <t>Brennevin</t>
  </si>
  <si>
    <t>Vodka</t>
  </si>
  <si>
    <t>Whisky</t>
  </si>
  <si>
    <t>Likør</t>
  </si>
  <si>
    <t>Druebrennevin</t>
  </si>
  <si>
    <t>Akevitt</t>
  </si>
  <si>
    <t>Gin</t>
  </si>
  <si>
    <t>Brennevin, annet</t>
  </si>
  <si>
    <t>Bitter</t>
  </si>
  <si>
    <t>Rom</t>
  </si>
  <si>
    <t>Brennevin, nøytralt &lt; 37,5 %</t>
  </si>
  <si>
    <t>Fruktbrennevin</t>
  </si>
  <si>
    <t>Genever</t>
  </si>
  <si>
    <t>Øl</t>
  </si>
  <si>
    <t>Sterkvin</t>
  </si>
  <si>
    <t>Alkoholfritt</t>
  </si>
  <si>
    <t>Totalsum</t>
  </si>
  <si>
    <t>Mars</t>
  </si>
  <si>
    <t>Fylke</t>
  </si>
  <si>
    <t>Agder</t>
  </si>
  <si>
    <t>Innlandet</t>
  </si>
  <si>
    <t>Møre og Romsdal</t>
  </si>
  <si>
    <t>Nordland</t>
  </si>
  <si>
    <t>Oslo</t>
  </si>
  <si>
    <t>Rogaland</t>
  </si>
  <si>
    <t>Troms og Finnmark</t>
  </si>
  <si>
    <t>Trøndelag</t>
  </si>
  <si>
    <t>Vestfold og Telemark</t>
  </si>
  <si>
    <t>Vestland</t>
  </si>
  <si>
    <t>Viken</t>
  </si>
  <si>
    <t>Svakvin, liter</t>
  </si>
  <si>
    <t>Kategori/land</t>
  </si>
  <si>
    <t>Italia</t>
  </si>
  <si>
    <t>Frankrike</t>
  </si>
  <si>
    <t>Spania</t>
  </si>
  <si>
    <t>USA</t>
  </si>
  <si>
    <t>Chile</t>
  </si>
  <si>
    <t>Australia</t>
  </si>
  <si>
    <t>Portugal</t>
  </si>
  <si>
    <t>Argentina</t>
  </si>
  <si>
    <t>Sør-Afrika</t>
  </si>
  <si>
    <t>Libanon</t>
  </si>
  <si>
    <t>Tyskland</t>
  </si>
  <si>
    <t>Østerrike</t>
  </si>
  <si>
    <t>New Zealand</t>
  </si>
  <si>
    <t>Hellas</t>
  </si>
  <si>
    <t>Ungarn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</si>
</sst>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3" fillId="3"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2" fillId="2" borderId="1" xfId="0" applyFont="1" applyFill="1" applyBorder="1" applyAlignment="1">
      <alignment horizontal="center"/>
    </xf>
    <xf numFmtId="0" fontId="2" fillId="0" borderId="1" xfId="0" applyFont="1" applyBorder="1" applyAlignment="1">
      <alignment horizontal="center" vertical="center" wrapText="1"/>
    </xf>
    <xf numFmtId="0" fontId="3" fillId="3" borderId="1" xfId="0" applyFont="1" applyFill="1" applyBorder="1" applyAlignment="1">
      <alignment horizontal="center"/>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3F57-FF9C-4D04-BEAD-C031A8D27A46}">
  <dimension ref="B2:F144"/>
  <sheetViews>
    <sheetView tabSelected="1" workbookViewId="0">
      <selection activeCell="I15" sqref="I15"/>
    </sheetView>
  </sheetViews>
  <sheetFormatPr defaultColWidth="11.42578125" defaultRowHeight="12.6"/>
  <cols>
    <col min="2" max="2" width="28.42578125" customWidth="1"/>
    <col min="3" max="3" width="16.140625" customWidth="1"/>
    <col min="4" max="4" width="13.85546875" customWidth="1"/>
  </cols>
  <sheetData>
    <row r="2" spans="2:6">
      <c r="B2" s="17" t="s">
        <v>0</v>
      </c>
      <c r="C2" s="17"/>
      <c r="D2" s="17"/>
      <c r="E2" s="17"/>
      <c r="F2" s="17"/>
    </row>
    <row r="3" spans="2:6">
      <c r="B3" s="17"/>
      <c r="C3" s="17"/>
      <c r="D3" s="17"/>
      <c r="E3" s="17"/>
      <c r="F3" s="17"/>
    </row>
    <row r="4" spans="2:6">
      <c r="B4" s="17"/>
      <c r="C4" s="17"/>
      <c r="D4" s="17"/>
      <c r="E4" s="17"/>
      <c r="F4" s="17"/>
    </row>
    <row r="5" spans="2:6">
      <c r="B5" s="17"/>
      <c r="C5" s="17"/>
      <c r="D5" s="17"/>
      <c r="E5" s="17"/>
      <c r="F5" s="17"/>
    </row>
    <row r="6" spans="2:6">
      <c r="B6" s="17"/>
      <c r="C6" s="17"/>
      <c r="D6" s="17"/>
      <c r="E6" s="17"/>
      <c r="F6" s="17"/>
    </row>
    <row r="7" spans="2:6">
      <c r="B7" s="17"/>
      <c r="C7" s="17"/>
      <c r="D7" s="17"/>
      <c r="E7" s="17"/>
      <c r="F7" s="17"/>
    </row>
    <row r="10" spans="2:6" ht="12.95">
      <c r="B10" s="16" t="s">
        <v>1</v>
      </c>
      <c r="C10" s="16"/>
      <c r="D10" s="16"/>
      <c r="E10" s="16"/>
      <c r="F10" s="16"/>
    </row>
    <row r="11" spans="2:6" ht="12.95">
      <c r="B11" s="18" t="s">
        <v>2</v>
      </c>
      <c r="C11" s="16" t="s">
        <v>3</v>
      </c>
      <c r="D11" s="16"/>
      <c r="E11" s="16" t="s">
        <v>4</v>
      </c>
      <c r="F11" s="16"/>
    </row>
    <row r="12" spans="2:6" ht="12.95">
      <c r="B12" s="18"/>
      <c r="C12" s="1" t="s">
        <v>5</v>
      </c>
      <c r="D12" s="1" t="s">
        <v>6</v>
      </c>
      <c r="E12" s="1" t="s">
        <v>7</v>
      </c>
      <c r="F12" s="1" t="s">
        <v>8</v>
      </c>
    </row>
    <row r="13" spans="2:6" ht="12.95">
      <c r="B13" s="2" t="s">
        <v>9</v>
      </c>
      <c r="C13" s="3">
        <v>16274934.284999998</v>
      </c>
      <c r="D13" s="3">
        <v>23417103.439999998</v>
      </c>
      <c r="E13" s="4">
        <f>D13-C13</f>
        <v>7142169.1549999993</v>
      </c>
      <c r="F13" s="5">
        <f>E13/C13</f>
        <v>0.43884473079456127</v>
      </c>
    </row>
    <row r="14" spans="2:6">
      <c r="B14" s="6" t="s">
        <v>10</v>
      </c>
      <c r="C14" s="7">
        <v>10419535.952999998</v>
      </c>
      <c r="D14" s="7">
        <v>14749779.936000001</v>
      </c>
      <c r="E14" s="7">
        <f t="shared" ref="E14:E81" si="0">D14-C14</f>
        <v>4330243.9830000028</v>
      </c>
      <c r="F14" s="8">
        <f t="shared" ref="F14:F81" si="1">E14/C14</f>
        <v>0.41558894777393968</v>
      </c>
    </row>
    <row r="15" spans="2:6">
      <c r="B15" s="6" t="s">
        <v>11</v>
      </c>
      <c r="C15" s="7">
        <v>4325376.2030000007</v>
      </c>
      <c r="D15" s="7">
        <v>6162162.7819999987</v>
      </c>
      <c r="E15" s="7">
        <f t="shared" si="0"/>
        <v>1836786.578999998</v>
      </c>
      <c r="F15" s="8">
        <f t="shared" si="1"/>
        <v>0.424653600703226</v>
      </c>
    </row>
    <row r="16" spans="2:6">
      <c r="B16" s="6" t="s">
        <v>12</v>
      </c>
      <c r="C16" s="7">
        <v>885480.29999999993</v>
      </c>
      <c r="D16" s="7">
        <v>1395997.7249999992</v>
      </c>
      <c r="E16" s="7">
        <f t="shared" si="0"/>
        <v>510517.42499999923</v>
      </c>
      <c r="F16" s="8">
        <f t="shared" si="1"/>
        <v>0.57654295075790984</v>
      </c>
    </row>
    <row r="17" spans="2:6">
      <c r="B17" s="6" t="s">
        <v>13</v>
      </c>
      <c r="C17" s="7">
        <v>427482.43900000013</v>
      </c>
      <c r="D17" s="7">
        <v>745420.78900000022</v>
      </c>
      <c r="E17" s="7">
        <f t="shared" si="0"/>
        <v>317938.35000000009</v>
      </c>
      <c r="F17" s="8">
        <f t="shared" si="1"/>
        <v>0.74374599046394974</v>
      </c>
    </row>
    <row r="18" spans="2:6">
      <c r="B18" s="6" t="s">
        <v>14</v>
      </c>
      <c r="C18" s="7">
        <v>112702.125</v>
      </c>
      <c r="D18" s="7">
        <v>177319.10000000003</v>
      </c>
      <c r="E18" s="7">
        <f t="shared" si="0"/>
        <v>64616.975000000035</v>
      </c>
      <c r="F18" s="8">
        <f t="shared" si="1"/>
        <v>0.57334300484573852</v>
      </c>
    </row>
    <row r="19" spans="2:6">
      <c r="B19" s="6" t="s">
        <v>15</v>
      </c>
      <c r="C19" s="7">
        <v>49032.234999999986</v>
      </c>
      <c r="D19" s="7">
        <v>73126.370000000054</v>
      </c>
      <c r="E19" s="7">
        <f t="shared" si="0"/>
        <v>24094.135000000068</v>
      </c>
      <c r="F19" s="8">
        <f t="shared" si="1"/>
        <v>0.4913937739122044</v>
      </c>
    </row>
    <row r="20" spans="2:6">
      <c r="B20" s="6" t="s">
        <v>16</v>
      </c>
      <c r="C20" s="7">
        <v>37430.090000000011</v>
      </c>
      <c r="D20" s="7">
        <v>59486.154999999992</v>
      </c>
      <c r="E20" s="7">
        <f t="shared" si="0"/>
        <v>22056.064999999981</v>
      </c>
      <c r="F20" s="8">
        <f t="shared" si="1"/>
        <v>0.58926027161569672</v>
      </c>
    </row>
    <row r="21" spans="2:6">
      <c r="B21" s="6" t="s">
        <v>17</v>
      </c>
      <c r="C21" s="7">
        <v>17894.939999999995</v>
      </c>
      <c r="D21" s="7">
        <v>53810.582999999977</v>
      </c>
      <c r="E21" s="7">
        <f t="shared" si="0"/>
        <v>35915.642999999982</v>
      </c>
      <c r="F21" s="8">
        <f t="shared" si="1"/>
        <v>2.0070278525661438</v>
      </c>
    </row>
    <row r="22" spans="2:6" ht="12.95">
      <c r="B22" s="2" t="s">
        <v>18</v>
      </c>
      <c r="C22" s="3">
        <v>2487661.94</v>
      </c>
      <c r="D22" s="3">
        <v>3529114.1350000007</v>
      </c>
      <c r="E22" s="4">
        <f t="shared" si="0"/>
        <v>1041452.1950000008</v>
      </c>
      <c r="F22" s="5">
        <f t="shared" si="1"/>
        <v>0.41864699469575067</v>
      </c>
    </row>
    <row r="23" spans="2:6">
      <c r="B23" s="6" t="s">
        <v>19</v>
      </c>
      <c r="C23" s="7">
        <v>797466.31999999937</v>
      </c>
      <c r="D23" s="7">
        <v>973842.54000000015</v>
      </c>
      <c r="E23" s="7">
        <f t="shared" si="0"/>
        <v>176376.22000000079</v>
      </c>
      <c r="F23" s="8">
        <f t="shared" si="1"/>
        <v>0.22117074486606647</v>
      </c>
    </row>
    <row r="24" spans="2:6">
      <c r="B24" s="6" t="s">
        <v>20</v>
      </c>
      <c r="C24" s="7">
        <v>349248.2</v>
      </c>
      <c r="D24" s="7">
        <v>516970.95000000059</v>
      </c>
      <c r="E24" s="7">
        <f t="shared" si="0"/>
        <v>167722.75000000058</v>
      </c>
      <c r="F24" s="8">
        <f t="shared" si="1"/>
        <v>0.48023941139854287</v>
      </c>
    </row>
    <row r="25" spans="2:6">
      <c r="B25" s="6" t="s">
        <v>21</v>
      </c>
      <c r="C25" s="7">
        <v>272948.5300000002</v>
      </c>
      <c r="D25" s="7">
        <v>452964.85999999958</v>
      </c>
      <c r="E25" s="7">
        <f t="shared" si="0"/>
        <v>180016.32999999938</v>
      </c>
      <c r="F25" s="8">
        <f t="shared" si="1"/>
        <v>0.65952481956945963</v>
      </c>
    </row>
    <row r="26" spans="2:6">
      <c r="B26" s="6" t="s">
        <v>22</v>
      </c>
      <c r="C26" s="7">
        <v>310608.18000000017</v>
      </c>
      <c r="D26" s="7">
        <v>391078.50000000006</v>
      </c>
      <c r="E26" s="7">
        <f t="shared" si="0"/>
        <v>80470.319999999891</v>
      </c>
      <c r="F26" s="8">
        <f t="shared" si="1"/>
        <v>0.25907340882007629</v>
      </c>
    </row>
    <row r="27" spans="2:6">
      <c r="B27" s="6" t="s">
        <v>23</v>
      </c>
      <c r="C27" s="7">
        <v>234457.69000000006</v>
      </c>
      <c r="D27" s="7">
        <v>350129.58999999985</v>
      </c>
      <c r="E27" s="7">
        <f t="shared" si="0"/>
        <v>115671.89999999979</v>
      </c>
      <c r="F27" s="8">
        <f t="shared" si="1"/>
        <v>0.49335937754909964</v>
      </c>
    </row>
    <row r="28" spans="2:6">
      <c r="B28" s="6" t="s">
        <v>24</v>
      </c>
      <c r="C28" s="7">
        <v>141742.15000000002</v>
      </c>
      <c r="D28" s="7">
        <v>255928.41000000056</v>
      </c>
      <c r="E28" s="7">
        <f t="shared" si="0"/>
        <v>114186.26000000053</v>
      </c>
      <c r="F28" s="8">
        <f t="shared" si="1"/>
        <v>0.80559142075946011</v>
      </c>
    </row>
    <row r="29" spans="2:6">
      <c r="B29" s="6" t="s">
        <v>25</v>
      </c>
      <c r="C29" s="7">
        <v>143043.89000000001</v>
      </c>
      <c r="D29" s="7">
        <v>228414.01499999981</v>
      </c>
      <c r="E29" s="7">
        <f t="shared" si="0"/>
        <v>85370.124999999796</v>
      </c>
      <c r="F29" s="8">
        <f t="shared" si="1"/>
        <v>0.59681070614061038</v>
      </c>
    </row>
    <row r="30" spans="2:6">
      <c r="B30" s="6" t="s">
        <v>26</v>
      </c>
      <c r="C30" s="7">
        <v>147371.85999999999</v>
      </c>
      <c r="D30" s="7">
        <v>228066.58000000007</v>
      </c>
      <c r="E30" s="7">
        <f t="shared" si="0"/>
        <v>80694.720000000088</v>
      </c>
      <c r="F30" s="8">
        <f t="shared" si="1"/>
        <v>0.54755853661614973</v>
      </c>
    </row>
    <row r="31" spans="2:6">
      <c r="B31" s="6" t="s">
        <v>27</v>
      </c>
      <c r="C31" s="7">
        <v>36531.000000000022</v>
      </c>
      <c r="D31" s="7">
        <v>67370.149999999849</v>
      </c>
      <c r="E31" s="7">
        <f t="shared" si="0"/>
        <v>30839.149999999827</v>
      </c>
      <c r="F31" s="8">
        <f t="shared" si="1"/>
        <v>0.84419123484163605</v>
      </c>
    </row>
    <row r="32" spans="2:6">
      <c r="B32" s="6" t="s">
        <v>28</v>
      </c>
      <c r="C32" s="7">
        <v>37204.25</v>
      </c>
      <c r="D32" s="7">
        <v>35198.25</v>
      </c>
      <c r="E32" s="7">
        <f t="shared" si="0"/>
        <v>-2006</v>
      </c>
      <c r="F32" s="8">
        <f t="shared" si="1"/>
        <v>-5.391857113098638E-2</v>
      </c>
    </row>
    <row r="33" spans="2:6">
      <c r="B33" s="6" t="s">
        <v>29</v>
      </c>
      <c r="C33" s="7">
        <v>14400.270000000002</v>
      </c>
      <c r="D33" s="7">
        <v>25718.89</v>
      </c>
      <c r="E33" s="7">
        <f t="shared" si="0"/>
        <v>11318.619999999997</v>
      </c>
      <c r="F33" s="8">
        <f t="shared" si="1"/>
        <v>0.78600054026764743</v>
      </c>
    </row>
    <row r="34" spans="2:6">
      <c r="B34" s="6" t="s">
        <v>30</v>
      </c>
      <c r="C34" s="7">
        <v>2639.6</v>
      </c>
      <c r="D34" s="7">
        <v>3431.4000000000005</v>
      </c>
      <c r="E34" s="7">
        <f t="shared" si="0"/>
        <v>791.80000000000064</v>
      </c>
      <c r="F34" s="8">
        <f t="shared" si="1"/>
        <v>0.29996969237763321</v>
      </c>
    </row>
    <row r="35" spans="2:6" ht="12.95">
      <c r="B35" s="2" t="s">
        <v>31</v>
      </c>
      <c r="C35" s="3">
        <v>540717.64100000029</v>
      </c>
      <c r="D35" s="3">
        <v>897226.62200000137</v>
      </c>
      <c r="E35" s="4">
        <f t="shared" si="0"/>
        <v>356508.98100000108</v>
      </c>
      <c r="F35" s="5">
        <f t="shared" si="1"/>
        <v>0.659325596147881</v>
      </c>
    </row>
    <row r="36" spans="2:6" ht="12.95">
      <c r="B36" s="2" t="s">
        <v>32</v>
      </c>
      <c r="C36" s="3">
        <v>98829.55</v>
      </c>
      <c r="D36" s="3">
        <v>152722.52499999997</v>
      </c>
      <c r="E36" s="4">
        <f t="shared" si="0"/>
        <v>53892.974999999962</v>
      </c>
      <c r="F36" s="5">
        <f t="shared" si="1"/>
        <v>0.54531235850006365</v>
      </c>
    </row>
    <row r="37" spans="2:6" ht="12.95">
      <c r="B37" s="2" t="s">
        <v>33</v>
      </c>
      <c r="C37" s="3">
        <v>102272.70499999991</v>
      </c>
      <c r="D37" s="3">
        <v>136830.26499999996</v>
      </c>
      <c r="E37" s="4">
        <f t="shared" si="0"/>
        <v>34557.560000000041</v>
      </c>
      <c r="F37" s="5">
        <f t="shared" si="1"/>
        <v>0.33789621580850993</v>
      </c>
    </row>
    <row r="38" spans="2:6" ht="12.95">
      <c r="B38" s="9" t="s">
        <v>34</v>
      </c>
      <c r="C38" s="10">
        <v>19504416.120999999</v>
      </c>
      <c r="D38" s="10">
        <v>28132996.987000003</v>
      </c>
      <c r="E38" s="11">
        <f t="shared" si="0"/>
        <v>8628580.8660000041</v>
      </c>
      <c r="F38" s="12">
        <f t="shared" si="1"/>
        <v>0.44239113913847389</v>
      </c>
    </row>
    <row r="39" spans="2:6">
      <c r="E39" s="13"/>
      <c r="F39" s="14"/>
    </row>
    <row r="40" spans="2:6">
      <c r="E40" s="13"/>
      <c r="F40" s="14"/>
    </row>
    <row r="41" spans="2:6">
      <c r="E41" s="13"/>
      <c r="F41" s="14"/>
    </row>
    <row r="42" spans="2:6">
      <c r="E42" s="13"/>
      <c r="F42" s="14"/>
    </row>
    <row r="43" spans="2:6" ht="12.95">
      <c r="B43" s="16" t="s">
        <v>1</v>
      </c>
      <c r="C43" s="16"/>
      <c r="D43" s="16"/>
      <c r="E43" s="16"/>
      <c r="F43" s="16"/>
    </row>
    <row r="44" spans="2:6" ht="12.95">
      <c r="B44" s="18" t="s">
        <v>2</v>
      </c>
      <c r="C44" s="16" t="s">
        <v>35</v>
      </c>
      <c r="D44" s="16"/>
      <c r="E44" s="16" t="s">
        <v>4</v>
      </c>
      <c r="F44" s="16"/>
    </row>
    <row r="45" spans="2:6" ht="12.95">
      <c r="B45" s="18"/>
      <c r="C45" s="1" t="s">
        <v>5</v>
      </c>
      <c r="D45" s="1" t="s">
        <v>6</v>
      </c>
      <c r="E45" s="1" t="s">
        <v>7</v>
      </c>
      <c r="F45" s="1" t="s">
        <v>8</v>
      </c>
    </row>
    <row r="46" spans="2:6" ht="12.95">
      <c r="B46" s="2" t="s">
        <v>9</v>
      </c>
      <c r="C46" s="3">
        <v>6891367.7089999989</v>
      </c>
      <c r="D46" s="3">
        <v>10404457.807999998</v>
      </c>
      <c r="E46" s="4">
        <f t="shared" si="0"/>
        <v>3513090.0989999995</v>
      </c>
      <c r="F46" s="5">
        <f t="shared" si="1"/>
        <v>0.50978125784987049</v>
      </c>
    </row>
    <row r="47" spans="2:6">
      <c r="B47" s="6" t="s">
        <v>10</v>
      </c>
      <c r="C47" s="7">
        <v>4486121.254999999</v>
      </c>
      <c r="D47" s="7">
        <v>6335412.1659999965</v>
      </c>
      <c r="E47" s="7">
        <f t="shared" si="0"/>
        <v>1849290.9109999975</v>
      </c>
      <c r="F47" s="8">
        <f t="shared" si="1"/>
        <v>0.41222490563287234</v>
      </c>
    </row>
    <row r="48" spans="2:6">
      <c r="B48" s="6" t="s">
        <v>11</v>
      </c>
      <c r="C48" s="7">
        <v>1826693.443</v>
      </c>
      <c r="D48" s="7">
        <v>2815256.4280000008</v>
      </c>
      <c r="E48" s="7">
        <f t="shared" si="0"/>
        <v>988562.9850000008</v>
      </c>
      <c r="F48" s="8">
        <f t="shared" si="1"/>
        <v>0.54117618300335735</v>
      </c>
    </row>
    <row r="49" spans="2:6">
      <c r="B49" s="6" t="s">
        <v>12</v>
      </c>
      <c r="C49" s="7">
        <v>294626.75</v>
      </c>
      <c r="D49" s="7">
        <v>675618.4</v>
      </c>
      <c r="E49" s="7">
        <f t="shared" si="0"/>
        <v>380991.65</v>
      </c>
      <c r="F49" s="8">
        <f t="shared" si="1"/>
        <v>1.2931332609819035</v>
      </c>
    </row>
    <row r="50" spans="2:6">
      <c r="B50" s="6" t="s">
        <v>13</v>
      </c>
      <c r="C50" s="7">
        <v>209391.46600000001</v>
      </c>
      <c r="D50" s="7">
        <v>407191.71100000007</v>
      </c>
      <c r="E50" s="7">
        <f t="shared" si="0"/>
        <v>197800.24500000005</v>
      </c>
      <c r="F50" s="8">
        <f t="shared" si="1"/>
        <v>0.94464329792695578</v>
      </c>
    </row>
    <row r="51" spans="2:6">
      <c r="B51" s="6" t="s">
        <v>14</v>
      </c>
      <c r="C51" s="7">
        <v>40787.125</v>
      </c>
      <c r="D51" s="7">
        <v>85117.099999999991</v>
      </c>
      <c r="E51" s="7">
        <f t="shared" si="0"/>
        <v>44329.974999999991</v>
      </c>
      <c r="F51" s="8">
        <f t="shared" si="1"/>
        <v>1.0868619693101682</v>
      </c>
    </row>
    <row r="52" spans="2:6">
      <c r="B52" s="6" t="s">
        <v>15</v>
      </c>
      <c r="C52" s="7">
        <v>15495.17</v>
      </c>
      <c r="D52" s="7">
        <v>33846.600000000006</v>
      </c>
      <c r="E52" s="7">
        <f t="shared" si="0"/>
        <v>18351.430000000008</v>
      </c>
      <c r="F52" s="8">
        <f t="shared" si="1"/>
        <v>1.1843322790263036</v>
      </c>
    </row>
    <row r="53" spans="2:6">
      <c r="B53" s="6" t="s">
        <v>16</v>
      </c>
      <c r="C53" s="7">
        <v>11764.654999999999</v>
      </c>
      <c r="D53" s="7">
        <v>27461.80999999999</v>
      </c>
      <c r="E53" s="7">
        <f t="shared" si="0"/>
        <v>15697.154999999992</v>
      </c>
      <c r="F53" s="8">
        <f t="shared" si="1"/>
        <v>1.3342639456915646</v>
      </c>
    </row>
    <row r="54" spans="2:6">
      <c r="B54" s="6" t="s">
        <v>17</v>
      </c>
      <c r="C54" s="7">
        <v>6487.8449999999993</v>
      </c>
      <c r="D54" s="7">
        <v>24553.593000000004</v>
      </c>
      <c r="E54" s="7">
        <f t="shared" si="0"/>
        <v>18065.748000000007</v>
      </c>
      <c r="F54" s="8">
        <f t="shared" si="1"/>
        <v>2.7845529601894015</v>
      </c>
    </row>
    <row r="55" spans="2:6" ht="12.95">
      <c r="B55" s="2" t="s">
        <v>18</v>
      </c>
      <c r="C55" s="3">
        <v>960736.25999999978</v>
      </c>
      <c r="D55" s="3">
        <v>1563630.9900000005</v>
      </c>
      <c r="E55" s="4">
        <f t="shared" si="0"/>
        <v>602894.73000000068</v>
      </c>
      <c r="F55" s="5">
        <f t="shared" si="1"/>
        <v>0.62753406434352843</v>
      </c>
    </row>
    <row r="56" spans="2:6">
      <c r="B56" s="6" t="s">
        <v>19</v>
      </c>
      <c r="C56" s="7">
        <v>302021.71999999991</v>
      </c>
      <c r="D56" s="7">
        <v>406452.81000000017</v>
      </c>
      <c r="E56" s="7">
        <f t="shared" si="0"/>
        <v>104431.09000000026</v>
      </c>
      <c r="F56" s="8">
        <f t="shared" si="1"/>
        <v>0.34577344304906377</v>
      </c>
    </row>
    <row r="57" spans="2:6">
      <c r="B57" s="6" t="s">
        <v>20</v>
      </c>
      <c r="C57" s="7">
        <v>145793.94999999998</v>
      </c>
      <c r="D57" s="7">
        <v>217808.40000000017</v>
      </c>
      <c r="E57" s="7">
        <f t="shared" si="0"/>
        <v>72014.450000000186</v>
      </c>
      <c r="F57" s="8">
        <f t="shared" si="1"/>
        <v>0.49394676528072801</v>
      </c>
    </row>
    <row r="58" spans="2:6">
      <c r="B58" s="6" t="s">
        <v>21</v>
      </c>
      <c r="C58" s="7">
        <v>97714.35</v>
      </c>
      <c r="D58" s="7">
        <v>216324.37000000005</v>
      </c>
      <c r="E58" s="7">
        <f t="shared" si="0"/>
        <v>118610.02000000005</v>
      </c>
      <c r="F58" s="8">
        <f t="shared" si="1"/>
        <v>1.2138444353362636</v>
      </c>
    </row>
    <row r="59" spans="2:6">
      <c r="B59" s="6" t="s">
        <v>22</v>
      </c>
      <c r="C59" s="7">
        <v>125536.68</v>
      </c>
      <c r="D59" s="7">
        <v>169428.55000000002</v>
      </c>
      <c r="E59" s="7">
        <f t="shared" si="0"/>
        <v>43891.870000000024</v>
      </c>
      <c r="F59" s="8">
        <f t="shared" si="1"/>
        <v>0.34963382813692401</v>
      </c>
    </row>
    <row r="60" spans="2:6">
      <c r="B60" s="6" t="s">
        <v>23</v>
      </c>
      <c r="C60" s="7">
        <v>95041.469999999987</v>
      </c>
      <c r="D60" s="7">
        <v>156976.41</v>
      </c>
      <c r="E60" s="7">
        <f t="shared" si="0"/>
        <v>61934.940000000017</v>
      </c>
      <c r="F60" s="8">
        <f t="shared" si="1"/>
        <v>0.65166226911263081</v>
      </c>
    </row>
    <row r="61" spans="2:6">
      <c r="B61" s="6" t="s">
        <v>24</v>
      </c>
      <c r="C61" s="7">
        <v>57896.699999999975</v>
      </c>
      <c r="D61" s="7">
        <v>118410.60999999999</v>
      </c>
      <c r="E61" s="7">
        <f t="shared" si="0"/>
        <v>60513.910000000011</v>
      </c>
      <c r="F61" s="8">
        <f t="shared" si="1"/>
        <v>1.045204821691047</v>
      </c>
    </row>
    <row r="62" spans="2:6">
      <c r="B62" s="6" t="s">
        <v>25</v>
      </c>
      <c r="C62" s="7">
        <v>46791.729999999967</v>
      </c>
      <c r="D62" s="7">
        <v>112312.06000000008</v>
      </c>
      <c r="E62" s="7">
        <f t="shared" si="0"/>
        <v>65520.330000000118</v>
      </c>
      <c r="F62" s="8">
        <f t="shared" si="1"/>
        <v>1.4002544894151203</v>
      </c>
    </row>
    <row r="63" spans="2:6">
      <c r="B63" s="6" t="s">
        <v>26</v>
      </c>
      <c r="C63" s="7">
        <v>60468.619999999995</v>
      </c>
      <c r="D63" s="7">
        <v>108668.39999999997</v>
      </c>
      <c r="E63" s="7">
        <f t="shared" si="0"/>
        <v>48199.77999999997</v>
      </c>
      <c r="F63" s="8">
        <f t="shared" si="1"/>
        <v>0.79710401858021518</v>
      </c>
    </row>
    <row r="64" spans="2:6">
      <c r="B64" s="6" t="s">
        <v>27</v>
      </c>
      <c r="C64" s="7">
        <v>14532.849999999997</v>
      </c>
      <c r="D64" s="7">
        <v>29392.40000000002</v>
      </c>
      <c r="E64" s="7">
        <f t="shared" si="0"/>
        <v>14859.550000000023</v>
      </c>
      <c r="F64" s="8">
        <f t="shared" si="1"/>
        <v>1.0224801054163517</v>
      </c>
    </row>
    <row r="65" spans="2:6">
      <c r="B65" s="6" t="s">
        <v>28</v>
      </c>
      <c r="C65" s="7">
        <v>8535.6000000000022</v>
      </c>
      <c r="D65" s="7">
        <v>15066.950000000004</v>
      </c>
      <c r="E65" s="7">
        <f t="shared" si="0"/>
        <v>6531.3500000000022</v>
      </c>
      <c r="F65" s="8">
        <f t="shared" si="1"/>
        <v>0.76518932471062384</v>
      </c>
    </row>
    <row r="66" spans="2:6">
      <c r="B66" s="6" t="s">
        <v>29</v>
      </c>
      <c r="C66" s="7">
        <v>5244.19</v>
      </c>
      <c r="D66" s="7">
        <v>11350.73</v>
      </c>
      <c r="E66" s="7">
        <f t="shared" si="0"/>
        <v>6106.54</v>
      </c>
      <c r="F66" s="8">
        <f t="shared" si="1"/>
        <v>1.1644391221523249</v>
      </c>
    </row>
    <row r="67" spans="2:6">
      <c r="B67" s="6" t="s">
        <v>30</v>
      </c>
      <c r="C67" s="7">
        <v>1158.3999999999999</v>
      </c>
      <c r="D67" s="7">
        <v>1439.3</v>
      </c>
      <c r="E67" s="7">
        <f t="shared" si="0"/>
        <v>280.90000000000009</v>
      </c>
      <c r="F67" s="8">
        <f t="shared" si="1"/>
        <v>0.24248964088397801</v>
      </c>
    </row>
    <row r="68" spans="2:6" ht="12.95">
      <c r="B68" s="2" t="s">
        <v>31</v>
      </c>
      <c r="C68" s="3">
        <v>192466.44899999982</v>
      </c>
      <c r="D68" s="3">
        <v>390044.14700000052</v>
      </c>
      <c r="E68" s="4">
        <f t="shared" si="0"/>
        <v>197577.6980000007</v>
      </c>
      <c r="F68" s="5">
        <f t="shared" si="1"/>
        <v>1.0265565714261238</v>
      </c>
    </row>
    <row r="69" spans="2:6" ht="12.95">
      <c r="B69" s="2" t="s">
        <v>32</v>
      </c>
      <c r="C69" s="3">
        <v>36712.200000000012</v>
      </c>
      <c r="D69" s="3">
        <v>65509.725000000006</v>
      </c>
      <c r="E69" s="4">
        <f t="shared" si="0"/>
        <v>28797.524999999994</v>
      </c>
      <c r="F69" s="5">
        <f t="shared" si="1"/>
        <v>0.78441294719466514</v>
      </c>
    </row>
    <row r="70" spans="2:6" ht="12.95">
      <c r="B70" s="2" t="s">
        <v>33</v>
      </c>
      <c r="C70" s="3">
        <v>29018.699999999986</v>
      </c>
      <c r="D70" s="3">
        <v>59278.765000000007</v>
      </c>
      <c r="E70" s="4">
        <f t="shared" si="0"/>
        <v>30260.065000000021</v>
      </c>
      <c r="F70" s="5">
        <f t="shared" si="1"/>
        <v>1.0427781051528853</v>
      </c>
    </row>
    <row r="71" spans="2:6" ht="12.95">
      <c r="B71" s="9" t="s">
        <v>34</v>
      </c>
      <c r="C71" s="10">
        <v>8110301.317999999</v>
      </c>
      <c r="D71" s="10">
        <v>12482921.434999999</v>
      </c>
      <c r="E71" s="11">
        <f t="shared" si="0"/>
        <v>4372620.1169999996</v>
      </c>
      <c r="F71" s="12">
        <f t="shared" si="1"/>
        <v>0.53914397820157534</v>
      </c>
    </row>
    <row r="72" spans="2:6">
      <c r="E72" s="13"/>
      <c r="F72" s="14"/>
    </row>
    <row r="73" spans="2:6">
      <c r="E73" s="13"/>
      <c r="F73" s="14"/>
    </row>
    <row r="74" spans="2:6">
      <c r="E74" s="13"/>
      <c r="F74" s="14"/>
    </row>
    <row r="75" spans="2:6">
      <c r="E75" s="13"/>
      <c r="F75" s="14"/>
    </row>
    <row r="76" spans="2:6" ht="12.95">
      <c r="B76" s="16" t="s">
        <v>1</v>
      </c>
      <c r="C76" s="16"/>
      <c r="D76" s="16"/>
      <c r="E76" s="16"/>
      <c r="F76" s="16"/>
    </row>
    <row r="77" spans="2:6" ht="12.95">
      <c r="B77" s="18" t="s">
        <v>36</v>
      </c>
      <c r="C77" s="16" t="s">
        <v>35</v>
      </c>
      <c r="D77" s="16"/>
      <c r="E77" s="16" t="s">
        <v>4</v>
      </c>
      <c r="F77" s="16"/>
    </row>
    <row r="78" spans="2:6" ht="12.95">
      <c r="B78" s="18"/>
      <c r="C78" s="1" t="s">
        <v>5</v>
      </c>
      <c r="D78" s="1" t="s">
        <v>6</v>
      </c>
      <c r="E78" s="1" t="s">
        <v>7</v>
      </c>
      <c r="F78" s="1" t="s">
        <v>8</v>
      </c>
    </row>
    <row r="79" spans="2:6">
      <c r="B79" s="15" t="s">
        <v>37</v>
      </c>
      <c r="C79" s="7">
        <v>379230.52200000006</v>
      </c>
      <c r="D79" s="7">
        <v>617303.98499999975</v>
      </c>
      <c r="E79" s="7">
        <f t="shared" si="0"/>
        <v>238073.4629999997</v>
      </c>
      <c r="F79" s="8">
        <f t="shared" si="1"/>
        <v>0.62778033198498628</v>
      </c>
    </row>
    <row r="80" spans="2:6">
      <c r="B80" s="15" t="s">
        <v>38</v>
      </c>
      <c r="C80" s="7">
        <v>512710.03700000077</v>
      </c>
      <c r="D80" s="7">
        <v>933715.17799999961</v>
      </c>
      <c r="E80" s="7">
        <f t="shared" si="0"/>
        <v>421005.14099999884</v>
      </c>
      <c r="F80" s="8">
        <f t="shared" si="1"/>
        <v>0.821136920711381</v>
      </c>
    </row>
    <row r="81" spans="2:6">
      <c r="B81" s="15" t="s">
        <v>39</v>
      </c>
      <c r="C81" s="7">
        <v>347132.58500000025</v>
      </c>
      <c r="D81" s="7">
        <v>494402.2200000002</v>
      </c>
      <c r="E81" s="7">
        <f t="shared" si="0"/>
        <v>147269.63499999995</v>
      </c>
      <c r="F81" s="8">
        <f t="shared" si="1"/>
        <v>0.42424607012908294</v>
      </c>
    </row>
    <row r="82" spans="2:6">
      <c r="B82" s="15" t="s">
        <v>40</v>
      </c>
      <c r="C82" s="7">
        <v>379596.19400000008</v>
      </c>
      <c r="D82" s="7">
        <v>570680.16499999969</v>
      </c>
      <c r="E82" s="7">
        <f t="shared" ref="E82:E144" si="2">D82-C82</f>
        <v>191083.97099999961</v>
      </c>
      <c r="F82" s="8">
        <f t="shared" ref="F82:F144" si="3">E82/C82</f>
        <v>0.50338747864263245</v>
      </c>
    </row>
    <row r="83" spans="2:6">
      <c r="B83" s="15" t="s">
        <v>41</v>
      </c>
      <c r="C83" s="7">
        <v>1343699.5679999995</v>
      </c>
      <c r="D83" s="7">
        <v>1831681.2860000003</v>
      </c>
      <c r="E83" s="7">
        <f t="shared" si="2"/>
        <v>487981.71800000081</v>
      </c>
      <c r="F83" s="8">
        <f t="shared" si="3"/>
        <v>0.36316281527598215</v>
      </c>
    </row>
    <row r="84" spans="2:6">
      <c r="B84" s="15" t="s">
        <v>42</v>
      </c>
      <c r="C84" s="7">
        <v>682123.179</v>
      </c>
      <c r="D84" s="7">
        <v>972767.71099999943</v>
      </c>
      <c r="E84" s="7">
        <f t="shared" si="2"/>
        <v>290644.53199999942</v>
      </c>
      <c r="F84" s="8">
        <f t="shared" si="3"/>
        <v>0.42608804530889488</v>
      </c>
    </row>
    <row r="85" spans="2:6">
      <c r="B85" s="15" t="s">
        <v>43</v>
      </c>
      <c r="C85" s="7">
        <v>385754.3820000001</v>
      </c>
      <c r="D85" s="7">
        <v>560034.06599999988</v>
      </c>
      <c r="E85" s="7">
        <f t="shared" si="2"/>
        <v>174279.68399999978</v>
      </c>
      <c r="F85" s="8">
        <f t="shared" si="3"/>
        <v>0.45178925277898652</v>
      </c>
    </row>
    <row r="86" spans="2:6">
      <c r="B86" s="15" t="s">
        <v>44</v>
      </c>
      <c r="C86" s="7">
        <v>672446.60199999902</v>
      </c>
      <c r="D86" s="7">
        <v>1060528.2289999987</v>
      </c>
      <c r="E86" s="7">
        <f t="shared" si="2"/>
        <v>388081.62699999963</v>
      </c>
      <c r="F86" s="8">
        <f t="shared" si="3"/>
        <v>0.57711887582711019</v>
      </c>
    </row>
    <row r="87" spans="2:6">
      <c r="B87" s="15" t="s">
        <v>45</v>
      </c>
      <c r="C87" s="7">
        <v>622149.99399999995</v>
      </c>
      <c r="D87" s="7">
        <v>1004114.8969999993</v>
      </c>
      <c r="E87" s="7">
        <f t="shared" si="2"/>
        <v>381964.90299999935</v>
      </c>
      <c r="F87" s="8">
        <f t="shared" si="3"/>
        <v>0.6139434327471831</v>
      </c>
    </row>
    <row r="88" spans="2:6">
      <c r="B88" s="15" t="s">
        <v>46</v>
      </c>
      <c r="C88" s="7">
        <v>868921.39499999955</v>
      </c>
      <c r="D88" s="7">
        <v>1259074.7370000004</v>
      </c>
      <c r="E88" s="7">
        <f t="shared" si="2"/>
        <v>390153.34200000088</v>
      </c>
      <c r="F88" s="8">
        <f t="shared" si="3"/>
        <v>0.4490087874979774</v>
      </c>
    </row>
    <row r="89" spans="2:6">
      <c r="B89" s="15" t="s">
        <v>47</v>
      </c>
      <c r="C89" s="7">
        <v>1916536.8599999992</v>
      </c>
      <c r="D89" s="7">
        <v>3178618.9609999997</v>
      </c>
      <c r="E89" s="7">
        <f t="shared" si="2"/>
        <v>1262082.1010000005</v>
      </c>
      <c r="F89" s="8">
        <f t="shared" si="3"/>
        <v>0.65852221647331166</v>
      </c>
    </row>
    <row r="90" spans="2:6" ht="12.95">
      <c r="B90" s="9" t="s">
        <v>34</v>
      </c>
      <c r="C90" s="10">
        <v>8110301.317999999</v>
      </c>
      <c r="D90" s="10">
        <v>12482921.434999995</v>
      </c>
      <c r="E90" s="11">
        <f t="shared" si="2"/>
        <v>4372620.1169999959</v>
      </c>
      <c r="F90" s="12">
        <f t="shared" si="3"/>
        <v>0.53914397820157489</v>
      </c>
    </row>
    <row r="91" spans="2:6">
      <c r="E91" s="13"/>
      <c r="F91" s="14"/>
    </row>
    <row r="92" spans="2:6">
      <c r="E92" s="13"/>
      <c r="F92" s="14"/>
    </row>
    <row r="93" spans="2:6">
      <c r="E93" s="13"/>
      <c r="F93" s="14"/>
    </row>
    <row r="94" spans="2:6">
      <c r="E94" s="13"/>
      <c r="F94" s="14"/>
    </row>
    <row r="95" spans="2:6" ht="12.95">
      <c r="B95" s="16" t="s">
        <v>48</v>
      </c>
      <c r="C95" s="16"/>
      <c r="D95" s="16"/>
      <c r="E95" s="16"/>
      <c r="F95" s="16"/>
    </row>
    <row r="96" spans="2:6" ht="12.95">
      <c r="B96" s="18" t="s">
        <v>49</v>
      </c>
      <c r="C96" s="16" t="s">
        <v>35</v>
      </c>
      <c r="D96" s="16"/>
      <c r="E96" s="16" t="s">
        <v>4</v>
      </c>
      <c r="F96" s="16"/>
    </row>
    <row r="97" spans="2:6" ht="12.95">
      <c r="B97" s="18"/>
      <c r="C97" s="1" t="s">
        <v>5</v>
      </c>
      <c r="D97" s="1" t="s">
        <v>6</v>
      </c>
      <c r="E97" s="1" t="s">
        <v>7</v>
      </c>
      <c r="F97" s="1" t="s">
        <v>8</v>
      </c>
    </row>
    <row r="98" spans="2:6" ht="12.95">
      <c r="B98" s="2" t="s">
        <v>10</v>
      </c>
      <c r="C98" s="3">
        <v>4486121.2550000008</v>
      </c>
      <c r="D98" s="3">
        <v>6335412.1659999993</v>
      </c>
      <c r="E98" s="4">
        <f t="shared" si="2"/>
        <v>1849290.9109999985</v>
      </c>
      <c r="F98" s="5">
        <f t="shared" si="3"/>
        <v>0.4122249056328724</v>
      </c>
    </row>
    <row r="99" spans="2:6">
      <c r="B99" s="6" t="s">
        <v>50</v>
      </c>
      <c r="C99" s="7">
        <v>1724574.3910000001</v>
      </c>
      <c r="D99" s="7">
        <v>2342913.9959999998</v>
      </c>
      <c r="E99" s="7">
        <f t="shared" si="2"/>
        <v>618339.60499999975</v>
      </c>
      <c r="F99" s="8">
        <f t="shared" si="3"/>
        <v>0.35854620608244886</v>
      </c>
    </row>
    <row r="100" spans="2:6">
      <c r="B100" s="6" t="s">
        <v>51</v>
      </c>
      <c r="C100" s="7">
        <v>565100.04</v>
      </c>
      <c r="D100" s="7">
        <v>845794.54600000009</v>
      </c>
      <c r="E100" s="7">
        <f t="shared" si="2"/>
        <v>280694.50600000005</v>
      </c>
      <c r="F100" s="8">
        <f t="shared" si="3"/>
        <v>0.49671648581019395</v>
      </c>
    </row>
    <row r="101" spans="2:6">
      <c r="B101" s="6" t="s">
        <v>52</v>
      </c>
      <c r="C101" s="7">
        <v>620177.92300000007</v>
      </c>
      <c r="D101" s="7">
        <v>817049.60199999996</v>
      </c>
      <c r="E101" s="7">
        <f t="shared" si="2"/>
        <v>196871.67899999989</v>
      </c>
      <c r="F101" s="8">
        <f t="shared" si="3"/>
        <v>0.31744386844289502</v>
      </c>
    </row>
    <row r="102" spans="2:6">
      <c r="B102" s="6" t="s">
        <v>53</v>
      </c>
      <c r="C102" s="7">
        <v>401918.5</v>
      </c>
      <c r="D102" s="7">
        <v>607354.625</v>
      </c>
      <c r="E102" s="7">
        <f t="shared" si="2"/>
        <v>205436.125</v>
      </c>
      <c r="F102" s="8">
        <f t="shared" si="3"/>
        <v>0.5111387632069686</v>
      </c>
    </row>
    <row r="103" spans="2:6">
      <c r="B103" s="6" t="s">
        <v>54</v>
      </c>
      <c r="C103" s="7">
        <v>422243.625</v>
      </c>
      <c r="D103" s="7">
        <v>517128.875</v>
      </c>
      <c r="E103" s="7">
        <f t="shared" si="2"/>
        <v>94885.25</v>
      </c>
      <c r="F103" s="8">
        <f t="shared" si="3"/>
        <v>0.22471683261055747</v>
      </c>
    </row>
    <row r="104" spans="2:6">
      <c r="B104" s="6" t="s">
        <v>55</v>
      </c>
      <c r="C104" s="7">
        <v>253729.75</v>
      </c>
      <c r="D104" s="7">
        <v>427566.5</v>
      </c>
      <c r="E104" s="7">
        <f t="shared" si="2"/>
        <v>173836.75</v>
      </c>
      <c r="F104" s="8">
        <f t="shared" si="3"/>
        <v>0.68512561100935143</v>
      </c>
    </row>
    <row r="105" spans="2:6">
      <c r="B105" s="6" t="s">
        <v>56</v>
      </c>
      <c r="C105" s="7">
        <v>278319.72499999998</v>
      </c>
      <c r="D105" s="7">
        <v>400436.05000000005</v>
      </c>
      <c r="E105" s="7">
        <f t="shared" si="2"/>
        <v>122116.32500000007</v>
      </c>
      <c r="F105" s="8">
        <f t="shared" si="3"/>
        <v>0.43876273950759359</v>
      </c>
    </row>
    <row r="106" spans="2:6">
      <c r="B106" s="6" t="s">
        <v>57</v>
      </c>
      <c r="C106" s="7">
        <v>74446.125</v>
      </c>
      <c r="D106" s="7">
        <v>129309</v>
      </c>
      <c r="E106" s="7">
        <f t="shared" si="2"/>
        <v>54862.875</v>
      </c>
      <c r="F106" s="8">
        <f t="shared" si="3"/>
        <v>0.73694735622572705</v>
      </c>
    </row>
    <row r="107" spans="2:6">
      <c r="B107" s="6" t="s">
        <v>58</v>
      </c>
      <c r="C107" s="7">
        <v>88828.676999999996</v>
      </c>
      <c r="D107" s="7">
        <v>95848.164999999994</v>
      </c>
      <c r="E107" s="7">
        <f t="shared" si="2"/>
        <v>7019.4879999999976</v>
      </c>
      <c r="F107" s="8">
        <f t="shared" si="3"/>
        <v>7.9022768739424071E-2</v>
      </c>
    </row>
    <row r="108" spans="2:6">
      <c r="B108" s="6" t="s">
        <v>59</v>
      </c>
      <c r="C108" s="7">
        <v>8864.625</v>
      </c>
      <c r="D108" s="7">
        <v>40820.25</v>
      </c>
      <c r="E108" s="7">
        <f t="shared" si="2"/>
        <v>31955.625</v>
      </c>
      <c r="F108" s="8">
        <f t="shared" si="3"/>
        <v>3.6048479208088327</v>
      </c>
    </row>
    <row r="109" spans="2:6">
      <c r="B109" s="6" t="s">
        <v>60</v>
      </c>
      <c r="C109" s="7">
        <v>13288.5</v>
      </c>
      <c r="D109" s="7">
        <v>38878.75</v>
      </c>
      <c r="E109" s="7">
        <f t="shared" si="2"/>
        <v>25590.25</v>
      </c>
      <c r="F109" s="8">
        <f t="shared" si="3"/>
        <v>1.9257440644166008</v>
      </c>
    </row>
    <row r="110" spans="2:6">
      <c r="B110" s="6" t="s">
        <v>61</v>
      </c>
      <c r="C110" s="7">
        <v>17833.5</v>
      </c>
      <c r="D110" s="7">
        <v>34187</v>
      </c>
      <c r="E110" s="7">
        <f t="shared" si="2"/>
        <v>16353.5</v>
      </c>
      <c r="F110" s="8">
        <f t="shared" si="3"/>
        <v>0.91701012140073457</v>
      </c>
    </row>
    <row r="111" spans="2:6">
      <c r="B111" s="6" t="s">
        <v>62</v>
      </c>
      <c r="C111" s="7">
        <v>9258</v>
      </c>
      <c r="D111" s="7">
        <v>17394.75</v>
      </c>
      <c r="E111" s="7">
        <f t="shared" si="2"/>
        <v>8136.75</v>
      </c>
      <c r="F111" s="8">
        <f t="shared" si="3"/>
        <v>0.87888852883992219</v>
      </c>
    </row>
    <row r="112" spans="2:6">
      <c r="B112" s="6" t="s">
        <v>63</v>
      </c>
      <c r="C112" s="7">
        <v>1901.25</v>
      </c>
      <c r="D112" s="7">
        <v>10827</v>
      </c>
      <c r="E112" s="7">
        <f t="shared" si="2"/>
        <v>8925.75</v>
      </c>
      <c r="F112" s="8">
        <f t="shared" si="3"/>
        <v>4.6946745562130179</v>
      </c>
    </row>
    <row r="113" spans="2:6" ht="12.95">
      <c r="B113" s="2" t="s">
        <v>11</v>
      </c>
      <c r="C113" s="3">
        <v>1826693.443</v>
      </c>
      <c r="D113" s="3">
        <v>2815256.4279999998</v>
      </c>
      <c r="E113" s="4">
        <f t="shared" si="2"/>
        <v>988562.98499999987</v>
      </c>
      <c r="F113" s="5">
        <f t="shared" si="3"/>
        <v>0.54117618300335679</v>
      </c>
    </row>
    <row r="114" spans="2:6">
      <c r="B114" s="6" t="s">
        <v>60</v>
      </c>
      <c r="C114" s="7">
        <v>456589.80099999998</v>
      </c>
      <c r="D114" s="7">
        <v>766598.79900000012</v>
      </c>
      <c r="E114" s="7">
        <f t="shared" si="2"/>
        <v>310008.99800000014</v>
      </c>
      <c r="F114" s="8">
        <f t="shared" si="3"/>
        <v>0.67896610331863316</v>
      </c>
    </row>
    <row r="115" spans="2:6">
      <c r="B115" s="6" t="s">
        <v>51</v>
      </c>
      <c r="C115" s="7">
        <v>479519.51999999996</v>
      </c>
      <c r="D115" s="7">
        <v>743561.20899999992</v>
      </c>
      <c r="E115" s="7">
        <f t="shared" si="2"/>
        <v>264041.68899999995</v>
      </c>
      <c r="F115" s="8">
        <f t="shared" si="3"/>
        <v>0.55063804076213618</v>
      </c>
    </row>
    <row r="116" spans="2:6">
      <c r="B116" s="6" t="s">
        <v>54</v>
      </c>
      <c r="C116" s="7">
        <v>184824.375</v>
      </c>
      <c r="D116" s="7">
        <v>260519.375</v>
      </c>
      <c r="E116" s="7">
        <f t="shared" si="2"/>
        <v>75695</v>
      </c>
      <c r="F116" s="8">
        <f t="shared" si="3"/>
        <v>0.40955095884944831</v>
      </c>
    </row>
    <row r="117" spans="2:6">
      <c r="B117" s="6" t="s">
        <v>50</v>
      </c>
      <c r="C117" s="7">
        <v>186070.57199999999</v>
      </c>
      <c r="D117" s="7">
        <v>256627.62699999998</v>
      </c>
      <c r="E117" s="7">
        <f t="shared" si="2"/>
        <v>70557.054999999993</v>
      </c>
      <c r="F117" s="8">
        <f t="shared" si="3"/>
        <v>0.37919513140422872</v>
      </c>
    </row>
    <row r="118" spans="2:6">
      <c r="B118" s="6" t="s">
        <v>55</v>
      </c>
      <c r="C118" s="7">
        <v>111963.875</v>
      </c>
      <c r="D118" s="7">
        <v>163020</v>
      </c>
      <c r="E118" s="7">
        <f t="shared" si="2"/>
        <v>51056.125</v>
      </c>
      <c r="F118" s="8">
        <f t="shared" si="3"/>
        <v>0.45600534100842793</v>
      </c>
    </row>
    <row r="119" spans="2:6">
      <c r="B119" s="6" t="s">
        <v>56</v>
      </c>
      <c r="C119" s="7">
        <v>78585.125</v>
      </c>
      <c r="D119" s="7">
        <v>121683.75</v>
      </c>
      <c r="E119" s="7">
        <f t="shared" si="2"/>
        <v>43098.625</v>
      </c>
      <c r="F119" s="8">
        <f t="shared" si="3"/>
        <v>0.54843235281486158</v>
      </c>
    </row>
    <row r="120" spans="2:6">
      <c r="B120" s="6" t="s">
        <v>62</v>
      </c>
      <c r="C120" s="7">
        <v>69151.553</v>
      </c>
      <c r="D120" s="7">
        <v>112733.29399999999</v>
      </c>
      <c r="E120" s="7">
        <f t="shared" si="2"/>
        <v>43581.740999999995</v>
      </c>
      <c r="F120" s="8">
        <f t="shared" si="3"/>
        <v>0.63023517346024016</v>
      </c>
    </row>
    <row r="121" spans="2:6">
      <c r="B121" s="6" t="s">
        <v>64</v>
      </c>
      <c r="C121" s="7">
        <v>68128.125</v>
      </c>
      <c r="D121" s="7">
        <v>95007</v>
      </c>
      <c r="E121" s="7">
        <f t="shared" si="2"/>
        <v>26878.875</v>
      </c>
      <c r="F121" s="8">
        <f t="shared" si="3"/>
        <v>0.39453419567909731</v>
      </c>
    </row>
    <row r="122" spans="2:6">
      <c r="B122" s="6" t="s">
        <v>61</v>
      </c>
      <c r="C122" s="7">
        <v>54145.375</v>
      </c>
      <c r="D122" s="7">
        <v>89313</v>
      </c>
      <c r="E122" s="7">
        <f t="shared" si="2"/>
        <v>35167.625</v>
      </c>
      <c r="F122" s="8">
        <f t="shared" si="3"/>
        <v>0.64950376648051655</v>
      </c>
    </row>
    <row r="123" spans="2:6">
      <c r="B123" s="6" t="s">
        <v>58</v>
      </c>
      <c r="C123" s="7">
        <v>50201.125</v>
      </c>
      <c r="D123" s="7">
        <v>77305.875</v>
      </c>
      <c r="E123" s="7">
        <f t="shared" si="2"/>
        <v>27104.75</v>
      </c>
      <c r="F123" s="8">
        <f t="shared" si="3"/>
        <v>0.53992315909255018</v>
      </c>
    </row>
    <row r="124" spans="2:6">
      <c r="B124" s="6" t="s">
        <v>52</v>
      </c>
      <c r="C124" s="7">
        <v>36519.247000000003</v>
      </c>
      <c r="D124" s="7">
        <v>48075.748999999996</v>
      </c>
      <c r="E124" s="7">
        <f t="shared" si="2"/>
        <v>11556.501999999993</v>
      </c>
      <c r="F124" s="8">
        <f t="shared" si="3"/>
        <v>0.31644962449526937</v>
      </c>
    </row>
    <row r="125" spans="2:6">
      <c r="B125" s="6" t="s">
        <v>53</v>
      </c>
      <c r="C125" s="7">
        <v>17951.5</v>
      </c>
      <c r="D125" s="7">
        <v>44372.25</v>
      </c>
      <c r="E125" s="7">
        <f t="shared" si="2"/>
        <v>26420.75</v>
      </c>
      <c r="F125" s="8">
        <f t="shared" si="3"/>
        <v>1.4717850875971368</v>
      </c>
    </row>
    <row r="126" spans="2:6">
      <c r="B126" s="6" t="s">
        <v>57</v>
      </c>
      <c r="C126" s="7">
        <v>29682.75</v>
      </c>
      <c r="D126" s="7">
        <v>27276.75</v>
      </c>
      <c r="E126" s="7">
        <f t="shared" si="2"/>
        <v>-2406</v>
      </c>
      <c r="F126" s="8">
        <f t="shared" si="3"/>
        <v>-8.1057179675063804E-2</v>
      </c>
    </row>
    <row r="127" spans="2:6" ht="12.95">
      <c r="B127" s="2" t="s">
        <v>12</v>
      </c>
      <c r="C127" s="3">
        <v>294626.75</v>
      </c>
      <c r="D127" s="3">
        <v>675618.4</v>
      </c>
      <c r="E127" s="4">
        <f t="shared" si="2"/>
        <v>380991.65</v>
      </c>
      <c r="F127" s="5">
        <f t="shared" si="3"/>
        <v>1.2931332609819035</v>
      </c>
    </row>
    <row r="128" spans="2:6">
      <c r="B128" s="6" t="s">
        <v>50</v>
      </c>
      <c r="C128" s="7">
        <v>124223.85</v>
      </c>
      <c r="D128" s="7">
        <v>287840.49999999994</v>
      </c>
      <c r="E128" s="7">
        <f t="shared" si="2"/>
        <v>163616.64999999994</v>
      </c>
      <c r="F128" s="8">
        <f t="shared" si="3"/>
        <v>1.3171114081555186</v>
      </c>
    </row>
    <row r="129" spans="2:6">
      <c r="B129" s="6" t="s">
        <v>51</v>
      </c>
      <c r="C129" s="7">
        <v>86495.625</v>
      </c>
      <c r="D129" s="7">
        <v>230093.7</v>
      </c>
      <c r="E129" s="7">
        <f t="shared" si="2"/>
        <v>143598.07500000001</v>
      </c>
      <c r="F129" s="8">
        <f t="shared" si="3"/>
        <v>1.6601773211072817</v>
      </c>
    </row>
    <row r="130" spans="2:6">
      <c r="B130" s="6" t="s">
        <v>52</v>
      </c>
      <c r="C130" s="7">
        <v>69742</v>
      </c>
      <c r="D130" s="7">
        <v>124036.34999999999</v>
      </c>
      <c r="E130" s="7">
        <f t="shared" si="2"/>
        <v>54294.349999999991</v>
      </c>
      <c r="F130" s="8">
        <f t="shared" si="3"/>
        <v>0.77850291072811206</v>
      </c>
    </row>
    <row r="131" spans="2:6">
      <c r="B131" s="6" t="s">
        <v>55</v>
      </c>
      <c r="C131" s="7">
        <v>8631.7000000000007</v>
      </c>
      <c r="D131" s="7">
        <v>13719.550000000001</v>
      </c>
      <c r="E131" s="7">
        <f t="shared" si="2"/>
        <v>5087.8500000000004</v>
      </c>
      <c r="F131" s="8">
        <f t="shared" si="3"/>
        <v>0.58943777008005371</v>
      </c>
    </row>
    <row r="132" spans="2:6" ht="12.95">
      <c r="B132" s="2" t="s">
        <v>13</v>
      </c>
      <c r="C132" s="3">
        <v>209391.46600000001</v>
      </c>
      <c r="D132" s="3">
        <v>407191.71100000001</v>
      </c>
      <c r="E132" s="4">
        <f t="shared" si="2"/>
        <v>197800.245</v>
      </c>
      <c r="F132" s="5">
        <f t="shared" si="3"/>
        <v>0.94464329792695556</v>
      </c>
    </row>
    <row r="133" spans="2:6">
      <c r="B133" s="6" t="s">
        <v>51</v>
      </c>
      <c r="C133" s="7">
        <v>121754.53900000002</v>
      </c>
      <c r="D133" s="7">
        <v>228840.495</v>
      </c>
      <c r="E133" s="7">
        <f t="shared" si="2"/>
        <v>107085.95599999998</v>
      </c>
      <c r="F133" s="8">
        <f t="shared" si="3"/>
        <v>0.87952331699108122</v>
      </c>
    </row>
    <row r="134" spans="2:6">
      <c r="B134" s="6" t="s">
        <v>50</v>
      </c>
      <c r="C134" s="7">
        <v>33686.426999999996</v>
      </c>
      <c r="D134" s="7">
        <v>64835.091</v>
      </c>
      <c r="E134" s="7">
        <f t="shared" si="2"/>
        <v>31148.664000000004</v>
      </c>
      <c r="F134" s="8">
        <f t="shared" si="3"/>
        <v>0.92466511809044061</v>
      </c>
    </row>
    <row r="135" spans="2:6">
      <c r="B135" s="6" t="s">
        <v>53</v>
      </c>
      <c r="C135" s="7">
        <v>25632.75</v>
      </c>
      <c r="D135" s="7">
        <v>30624</v>
      </c>
      <c r="E135" s="7">
        <f t="shared" si="2"/>
        <v>4991.25</v>
      </c>
      <c r="F135" s="8">
        <f t="shared" si="3"/>
        <v>0.19472159639523656</v>
      </c>
    </row>
    <row r="136" spans="2:6">
      <c r="B136" s="6" t="s">
        <v>54</v>
      </c>
      <c r="C136" s="7">
        <v>3293.5</v>
      </c>
      <c r="D136" s="7">
        <v>25298.75</v>
      </c>
      <c r="E136" s="7">
        <f t="shared" si="2"/>
        <v>22005.25</v>
      </c>
      <c r="F136" s="8">
        <f t="shared" si="3"/>
        <v>6.68141794443601</v>
      </c>
    </row>
    <row r="137" spans="2:6">
      <c r="B137" s="6" t="s">
        <v>52</v>
      </c>
      <c r="C137" s="7">
        <v>16215</v>
      </c>
      <c r="D137" s="7">
        <v>22473.75</v>
      </c>
      <c r="E137" s="7">
        <f t="shared" si="2"/>
        <v>6258.75</v>
      </c>
      <c r="F137" s="8">
        <f t="shared" si="3"/>
        <v>0.38598519888991673</v>
      </c>
    </row>
    <row r="138" spans="2:6">
      <c r="B138" s="6" t="s">
        <v>60</v>
      </c>
      <c r="C138" s="7">
        <v>3815</v>
      </c>
      <c r="D138" s="7">
        <v>16502.5</v>
      </c>
      <c r="E138" s="7">
        <f t="shared" si="2"/>
        <v>12687.5</v>
      </c>
      <c r="F138" s="8">
        <f t="shared" si="3"/>
        <v>3.3256880733944953</v>
      </c>
    </row>
    <row r="139" spans="2:6">
      <c r="B139" s="6" t="s">
        <v>62</v>
      </c>
      <c r="C139" s="7">
        <v>1817.25</v>
      </c>
      <c r="D139" s="7">
        <v>10873.5</v>
      </c>
      <c r="E139" s="7">
        <f t="shared" si="2"/>
        <v>9056.25</v>
      </c>
      <c r="F139" s="8">
        <f t="shared" si="3"/>
        <v>4.9834915394139498</v>
      </c>
    </row>
    <row r="140" spans="2:6" ht="12.95">
      <c r="B140" s="2" t="s">
        <v>14</v>
      </c>
      <c r="C140" s="3">
        <v>40787.125</v>
      </c>
      <c r="D140" s="3">
        <v>85117.099999999991</v>
      </c>
      <c r="E140" s="4">
        <f t="shared" si="2"/>
        <v>44329.974999999991</v>
      </c>
      <c r="F140" s="5">
        <f t="shared" si="3"/>
        <v>1.0868619693101682</v>
      </c>
    </row>
    <row r="141" spans="2:6" ht="12.95">
      <c r="B141" s="2" t="s">
        <v>15</v>
      </c>
      <c r="C141" s="3">
        <v>15495.17</v>
      </c>
      <c r="D141" s="3">
        <v>33846.600000000006</v>
      </c>
      <c r="E141" s="4">
        <f t="shared" si="2"/>
        <v>18351.430000000008</v>
      </c>
      <c r="F141" s="5">
        <f t="shared" si="3"/>
        <v>1.1843322790263036</v>
      </c>
    </row>
    <row r="142" spans="2:6" ht="12.95">
      <c r="B142" s="2" t="s">
        <v>16</v>
      </c>
      <c r="C142" s="3">
        <v>11764.654999999999</v>
      </c>
      <c r="D142" s="3">
        <v>27461.80999999999</v>
      </c>
      <c r="E142" s="4">
        <f t="shared" si="2"/>
        <v>15697.154999999992</v>
      </c>
      <c r="F142" s="5">
        <f t="shared" si="3"/>
        <v>1.3342639456915646</v>
      </c>
    </row>
    <row r="143" spans="2:6" ht="12.95">
      <c r="B143" s="2" t="s">
        <v>17</v>
      </c>
      <c r="C143" s="3">
        <v>6487.8449999999993</v>
      </c>
      <c r="D143" s="3">
        <v>24553.593000000004</v>
      </c>
      <c r="E143" s="4">
        <f t="shared" si="2"/>
        <v>18065.748000000007</v>
      </c>
      <c r="F143" s="5">
        <f t="shared" si="3"/>
        <v>2.7845529601894015</v>
      </c>
    </row>
    <row r="144" spans="2:6" ht="12.95">
      <c r="B144" s="9" t="s">
        <v>34</v>
      </c>
      <c r="C144" s="10">
        <v>6891367.7090000007</v>
      </c>
      <c r="D144" s="10">
        <v>10404457.808</v>
      </c>
      <c r="E144" s="11">
        <f t="shared" si="2"/>
        <v>3513090.0989999995</v>
      </c>
      <c r="F144" s="12">
        <f t="shared" si="3"/>
        <v>0.50978125784987027</v>
      </c>
    </row>
  </sheetData>
  <mergeCells count="17">
    <mergeCell ref="B95:F95"/>
    <mergeCell ref="B96:B97"/>
    <mergeCell ref="C96:D96"/>
    <mergeCell ref="E96:F96"/>
    <mergeCell ref="B44:B45"/>
    <mergeCell ref="C44:D44"/>
    <mergeCell ref="E44:F44"/>
    <mergeCell ref="B76:F76"/>
    <mergeCell ref="B77:B78"/>
    <mergeCell ref="C77:D77"/>
    <mergeCell ref="E77:F77"/>
    <mergeCell ref="B43:F43"/>
    <mergeCell ref="B2:F7"/>
    <mergeCell ref="B10:F10"/>
    <mergeCell ref="B11:B12"/>
    <mergeCell ref="C11:D11"/>
    <mergeCell ref="E11:F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89AC41-4233-4C7D-84BC-262B1A1EB67A}"/>
</file>

<file path=customXml/itemProps2.xml><?xml version="1.0" encoding="utf-8"?>
<ds:datastoreItem xmlns:ds="http://schemas.openxmlformats.org/officeDocument/2006/customXml" ds:itemID="{A2CE419B-0759-4473-A1B0-7CF325E50641}"/>
</file>

<file path=customXml/itemProps3.xml><?xml version="1.0" encoding="utf-8"?>
<ds:datastoreItem xmlns:ds="http://schemas.openxmlformats.org/officeDocument/2006/customXml" ds:itemID="{EB793B95-3A8F-4E6A-A032-D5874B72D6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2021-04-13T16:54:53Z</dcterms:created>
  <dcterms:modified xsi:type="dcterms:W3CDTF">2025-01-31T16:48:43Z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