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vmp-my.sharepoint.com/personal/jens_nordahl_vinmonopolet_no/Documents/2 SALG/Salg 2024/Web salgstall/"/>
    </mc:Choice>
  </mc:AlternateContent>
  <xr:revisionPtr revIDLastSave="0" documentId="8_{A717FF13-BD92-47E2-A8A9-A2C51E997F9F}" xr6:coauthVersionLast="47" xr6:coauthVersionMax="47" xr10:uidLastSave="{00000000-0000-0000-0000-000000000000}"/>
  <bookViews>
    <workbookView xWindow="-120" yWindow="-120" windowWidth="51840" windowHeight="21240" xr2:uid="{6779B537-F88B-49C4-8D82-4B8E11D4C4C7}"/>
  </bookViews>
  <sheets>
    <sheet name="1. tertial 2024" sheetId="1" r:id="rId1"/>
    <sheet name="Kommunene 1. tertial 2024"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 l="1"/>
  <c r="E13" i="2" s="1"/>
  <c r="D14" i="2"/>
  <c r="E14" i="2" s="1"/>
  <c r="D15" i="2"/>
  <c r="E15" i="2" s="1"/>
  <c r="D16" i="2"/>
  <c r="E16" i="2" s="1"/>
  <c r="D17" i="2"/>
  <c r="E17" i="2" s="1"/>
  <c r="D18" i="2"/>
  <c r="E18" i="2" s="1"/>
  <c r="D19" i="2"/>
  <c r="E19" i="2" s="1"/>
  <c r="D20" i="2"/>
  <c r="E20" i="2" s="1"/>
  <c r="D21" i="2"/>
  <c r="E21" i="2" s="1"/>
  <c r="D22" i="2"/>
  <c r="E22" i="2" s="1"/>
  <c r="D23" i="2"/>
  <c r="E23" i="2" s="1"/>
  <c r="D24" i="2"/>
  <c r="E24" i="2" s="1"/>
  <c r="D25" i="2"/>
  <c r="E25" i="2" s="1"/>
  <c r="D26" i="2"/>
  <c r="E26" i="2" s="1"/>
  <c r="D27" i="2"/>
  <c r="E27" i="2" s="1"/>
  <c r="D28" i="2"/>
  <c r="E28" i="2" s="1"/>
  <c r="D29" i="2"/>
  <c r="E29" i="2" s="1"/>
  <c r="D30" i="2"/>
  <c r="E30" i="2" s="1"/>
  <c r="D31" i="2"/>
  <c r="E31" i="2" s="1"/>
  <c r="D32" i="2"/>
  <c r="E32" i="2" s="1"/>
  <c r="D33" i="2"/>
  <c r="E33" i="2" s="1"/>
  <c r="D34" i="2"/>
  <c r="E34" i="2" s="1"/>
  <c r="D35" i="2"/>
  <c r="E35" i="2" s="1"/>
  <c r="D36" i="2"/>
  <c r="E36" i="2" s="1"/>
  <c r="D37" i="2"/>
  <c r="E37" i="2" s="1"/>
  <c r="D38" i="2"/>
  <c r="E38" i="2" s="1"/>
  <c r="D39" i="2"/>
  <c r="E39" i="2" s="1"/>
  <c r="D40" i="2"/>
  <c r="E40" i="2" s="1"/>
  <c r="D41" i="2"/>
  <c r="E41" i="2" s="1"/>
  <c r="D42" i="2"/>
  <c r="E42" i="2" s="1"/>
  <c r="D43" i="2"/>
  <c r="E43" i="2" s="1"/>
  <c r="D44" i="2"/>
  <c r="E44" i="2" s="1"/>
  <c r="D45" i="2"/>
  <c r="E45" i="2" s="1"/>
  <c r="D46" i="2"/>
  <c r="E46" i="2" s="1"/>
  <c r="D47" i="2"/>
  <c r="E47" i="2" s="1"/>
  <c r="D48" i="2"/>
  <c r="E48" i="2" s="1"/>
  <c r="D49" i="2"/>
  <c r="E49" i="2" s="1"/>
  <c r="D50" i="2"/>
  <c r="E50" i="2" s="1"/>
  <c r="D51" i="2"/>
  <c r="E51" i="2" s="1"/>
  <c r="D52" i="2"/>
  <c r="E52" i="2" s="1"/>
  <c r="D53" i="2"/>
  <c r="E53" i="2" s="1"/>
  <c r="D54" i="2"/>
  <c r="E54" i="2" s="1"/>
  <c r="D55" i="2"/>
  <c r="E55" i="2" s="1"/>
  <c r="D56" i="2"/>
  <c r="E56" i="2" s="1"/>
  <c r="D57" i="2"/>
  <c r="E57" i="2"/>
  <c r="D58" i="2"/>
  <c r="E58" i="2" s="1"/>
  <c r="D59" i="2"/>
  <c r="E59" i="2" s="1"/>
  <c r="D60" i="2"/>
  <c r="E60" i="2" s="1"/>
  <c r="D61" i="2"/>
  <c r="E61" i="2" s="1"/>
  <c r="D62" i="2"/>
  <c r="E62" i="2" s="1"/>
  <c r="D63" i="2"/>
  <c r="E63" i="2" s="1"/>
  <c r="D64" i="2"/>
  <c r="E64" i="2" s="1"/>
  <c r="D65" i="2"/>
  <c r="E65" i="2" s="1"/>
  <c r="D66" i="2"/>
  <c r="E66" i="2" s="1"/>
  <c r="D67" i="2"/>
  <c r="E67" i="2"/>
  <c r="D68" i="2"/>
  <c r="E68" i="2" s="1"/>
  <c r="D69" i="2"/>
  <c r="E69" i="2" s="1"/>
  <c r="D70" i="2"/>
  <c r="E70" i="2" s="1"/>
  <c r="D71" i="2"/>
  <c r="E71" i="2" s="1"/>
  <c r="D72" i="2"/>
  <c r="E72" i="2" s="1"/>
  <c r="D73" i="2"/>
  <c r="E73" i="2"/>
  <c r="D74" i="2"/>
  <c r="E74" i="2" s="1"/>
  <c r="D75" i="2"/>
  <c r="E75" i="2"/>
  <c r="D76" i="2"/>
  <c r="E76" i="2" s="1"/>
  <c r="D77" i="2"/>
  <c r="E77" i="2" s="1"/>
  <c r="D78" i="2"/>
  <c r="E78" i="2" s="1"/>
  <c r="D79" i="2"/>
  <c r="E79" i="2" s="1"/>
  <c r="D80" i="2"/>
  <c r="E80" i="2" s="1"/>
  <c r="D81" i="2"/>
  <c r="E81" i="2"/>
  <c r="D82" i="2"/>
  <c r="E82" i="2" s="1"/>
  <c r="D83" i="2"/>
  <c r="E83" i="2" s="1"/>
  <c r="D84" i="2"/>
  <c r="E84" i="2" s="1"/>
  <c r="D85" i="2"/>
  <c r="E85" i="2" s="1"/>
  <c r="D86" i="2"/>
  <c r="E86" i="2" s="1"/>
  <c r="D87" i="2"/>
  <c r="E87" i="2" s="1"/>
  <c r="D88" i="2"/>
  <c r="E88" i="2" s="1"/>
  <c r="D89" i="2"/>
  <c r="E89" i="2" s="1"/>
  <c r="D90" i="2"/>
  <c r="E90" i="2" s="1"/>
  <c r="D91" i="2"/>
  <c r="E91" i="2" s="1"/>
  <c r="D92" i="2"/>
  <c r="E92" i="2" s="1"/>
  <c r="D93" i="2"/>
  <c r="E93" i="2"/>
  <c r="D94" i="2"/>
  <c r="E94" i="2" s="1"/>
  <c r="D95" i="2"/>
  <c r="E95" i="2" s="1"/>
  <c r="D96" i="2"/>
  <c r="E96" i="2" s="1"/>
  <c r="D97" i="2"/>
  <c r="E97" i="2" s="1"/>
  <c r="D98" i="2"/>
  <c r="E98" i="2" s="1"/>
  <c r="D99" i="2"/>
  <c r="E99" i="2" s="1"/>
  <c r="D100" i="2"/>
  <c r="E100" i="2" s="1"/>
  <c r="D101" i="2"/>
  <c r="E101" i="2"/>
  <c r="D102" i="2"/>
  <c r="E102" i="2" s="1"/>
  <c r="D103" i="2"/>
  <c r="E103" i="2" s="1"/>
  <c r="D104" i="2"/>
  <c r="E104" i="2" s="1"/>
  <c r="D105" i="2"/>
  <c r="E105" i="2" s="1"/>
  <c r="D106" i="2"/>
  <c r="E106" i="2" s="1"/>
  <c r="D107" i="2"/>
  <c r="E107" i="2"/>
  <c r="D108" i="2"/>
  <c r="E108" i="2" s="1"/>
  <c r="D109" i="2"/>
  <c r="E109" i="2"/>
  <c r="D110" i="2"/>
  <c r="E110" i="2" s="1"/>
  <c r="D111" i="2"/>
  <c r="E111" i="2" s="1"/>
  <c r="D112" i="2"/>
  <c r="E112" i="2" s="1"/>
  <c r="D113" i="2"/>
  <c r="E113" i="2"/>
  <c r="D114" i="2"/>
  <c r="E114" i="2" s="1"/>
  <c r="D115" i="2"/>
  <c r="E115" i="2"/>
  <c r="D116" i="2"/>
  <c r="E116" i="2" s="1"/>
  <c r="D117" i="2"/>
  <c r="E117" i="2" s="1"/>
  <c r="D118" i="2"/>
  <c r="E118" i="2" s="1"/>
  <c r="D119" i="2"/>
  <c r="E119" i="2" s="1"/>
  <c r="D120" i="2"/>
  <c r="E120" i="2" s="1"/>
  <c r="D121" i="2"/>
  <c r="E121" i="2"/>
  <c r="D122" i="2"/>
  <c r="E122" i="2" s="1"/>
  <c r="D123" i="2"/>
  <c r="E123" i="2" s="1"/>
  <c r="D124" i="2"/>
  <c r="E124" i="2" s="1"/>
  <c r="D125" i="2"/>
  <c r="E125" i="2"/>
  <c r="D126" i="2"/>
  <c r="E126" i="2" s="1"/>
  <c r="D127" i="2"/>
  <c r="E127" i="2" s="1"/>
  <c r="D128" i="2"/>
  <c r="E128" i="2" s="1"/>
  <c r="D129" i="2"/>
  <c r="E129" i="2" s="1"/>
  <c r="D130" i="2"/>
  <c r="E130" i="2" s="1"/>
  <c r="D131" i="2"/>
  <c r="E131" i="2" s="1"/>
  <c r="D132" i="2"/>
  <c r="E132" i="2" s="1"/>
  <c r="D133" i="2"/>
  <c r="E133" i="2" s="1"/>
  <c r="D134" i="2"/>
  <c r="E134" i="2" s="1"/>
  <c r="D135" i="2"/>
  <c r="E135" i="2" s="1"/>
  <c r="D136" i="2"/>
  <c r="E136" i="2" s="1"/>
  <c r="D137" i="2"/>
  <c r="E137" i="2" s="1"/>
  <c r="D138" i="2"/>
  <c r="E138" i="2" s="1"/>
  <c r="D139" i="2"/>
  <c r="E139" i="2" s="1"/>
  <c r="D140" i="2"/>
  <c r="E140" i="2" s="1"/>
  <c r="D141" i="2"/>
  <c r="E141" i="2"/>
  <c r="D142" i="2"/>
  <c r="E142" i="2" s="1"/>
  <c r="D143" i="2"/>
  <c r="E143" i="2" s="1"/>
  <c r="D144" i="2"/>
  <c r="E144" i="2" s="1"/>
  <c r="D145" i="2"/>
  <c r="E145" i="2" s="1"/>
  <c r="D146" i="2"/>
  <c r="E146" i="2" s="1"/>
  <c r="D147" i="2"/>
  <c r="E147" i="2"/>
  <c r="D148" i="2"/>
  <c r="E148" i="2" s="1"/>
  <c r="D149" i="2"/>
  <c r="E149" i="2" s="1"/>
  <c r="D150" i="2"/>
  <c r="E150" i="2" s="1"/>
  <c r="D151" i="2"/>
  <c r="E151" i="2" s="1"/>
  <c r="D152" i="2"/>
  <c r="E152" i="2" s="1"/>
  <c r="D153" i="2"/>
  <c r="E153" i="2"/>
  <c r="D154" i="2"/>
  <c r="E154" i="2" s="1"/>
  <c r="D155" i="2"/>
  <c r="E155" i="2" s="1"/>
  <c r="D156" i="2"/>
  <c r="E156" i="2" s="1"/>
  <c r="D157" i="2"/>
  <c r="E157" i="2"/>
  <c r="D158" i="2"/>
  <c r="E158" i="2" s="1"/>
  <c r="D159" i="2"/>
  <c r="E159" i="2" s="1"/>
  <c r="D160" i="2"/>
  <c r="D161" i="2"/>
  <c r="E161" i="2" s="1"/>
  <c r="D162" i="2"/>
  <c r="E162" i="2" s="1"/>
  <c r="D163" i="2"/>
  <c r="E163" i="2" s="1"/>
  <c r="D164" i="2"/>
  <c r="D165" i="2"/>
  <c r="E165" i="2" s="1"/>
  <c r="D166" i="2"/>
  <c r="E166" i="2" s="1"/>
  <c r="D167" i="2"/>
  <c r="E167" i="2" s="1"/>
  <c r="D168" i="2"/>
  <c r="E168" i="2" s="1"/>
  <c r="D169" i="2"/>
  <c r="E169" i="2" s="1"/>
  <c r="D170" i="2"/>
  <c r="E170" i="2"/>
  <c r="D171" i="2"/>
  <c r="E171" i="2" s="1"/>
  <c r="D172" i="2"/>
  <c r="E172" i="2" s="1"/>
  <c r="D173" i="2"/>
  <c r="E173" i="2" s="1"/>
  <c r="D174" i="2"/>
  <c r="E174" i="2" s="1"/>
  <c r="D175" i="2"/>
  <c r="E175" i="2" s="1"/>
  <c r="D176" i="2"/>
  <c r="E176" i="2"/>
  <c r="D177" i="2"/>
  <c r="E177" i="2" s="1"/>
  <c r="D178" i="2"/>
  <c r="E178" i="2"/>
  <c r="D179" i="2"/>
  <c r="E179" i="2" s="1"/>
  <c r="D180" i="2"/>
  <c r="E180" i="2" s="1"/>
  <c r="D181" i="2"/>
  <c r="E181" i="2" s="1"/>
  <c r="D182" i="2"/>
  <c r="E182" i="2"/>
  <c r="D183" i="2"/>
  <c r="E183" i="2" s="1"/>
  <c r="D184" i="2"/>
  <c r="E184" i="2"/>
  <c r="D185" i="2"/>
  <c r="E185" i="2" s="1"/>
  <c r="D186" i="2"/>
  <c r="E186" i="2" s="1"/>
  <c r="D187" i="2"/>
  <c r="E187" i="2" s="1"/>
  <c r="D188" i="2"/>
  <c r="E188" i="2" s="1"/>
  <c r="D189" i="2"/>
  <c r="E189" i="2" s="1"/>
  <c r="D190" i="2"/>
  <c r="E190" i="2" s="1"/>
  <c r="D191" i="2"/>
  <c r="E191" i="2"/>
  <c r="D192" i="2"/>
  <c r="E192" i="2" s="1"/>
  <c r="D193" i="2"/>
  <c r="E193" i="2" s="1"/>
  <c r="D194" i="2"/>
  <c r="E194" i="2" s="1"/>
  <c r="D195" i="2"/>
  <c r="E195" i="2" s="1"/>
  <c r="D196" i="2"/>
  <c r="D197" i="2"/>
  <c r="E197" i="2" s="1"/>
  <c r="D198" i="2"/>
  <c r="E198" i="2" s="1"/>
  <c r="D199" i="2"/>
  <c r="E199" i="2" s="1"/>
  <c r="D200" i="2"/>
  <c r="E200" i="2"/>
  <c r="D201" i="2"/>
  <c r="E201" i="2" s="1"/>
  <c r="D202" i="2"/>
  <c r="E202" i="2"/>
  <c r="D203" i="2"/>
  <c r="E203" i="2" s="1"/>
  <c r="D204" i="2"/>
  <c r="E204" i="2"/>
  <c r="D205" i="2"/>
  <c r="E205" i="2" s="1"/>
  <c r="D206" i="2"/>
  <c r="E206" i="2" s="1"/>
  <c r="D207" i="2"/>
  <c r="E207" i="2" s="1"/>
  <c r="D208" i="2"/>
  <c r="E208" i="2"/>
  <c r="D209" i="2"/>
  <c r="E209" i="2" s="1"/>
  <c r="D210" i="2"/>
  <c r="E210" i="2"/>
  <c r="D211" i="2"/>
  <c r="E211" i="2" s="1"/>
  <c r="D212" i="2"/>
  <c r="E212" i="2" s="1"/>
  <c r="D213" i="2"/>
  <c r="E213" i="2" s="1"/>
  <c r="D214" i="2"/>
  <c r="E214" i="2" s="1"/>
  <c r="D215" i="2"/>
  <c r="E215" i="2" s="1"/>
  <c r="D216" i="2"/>
  <c r="E216" i="2"/>
  <c r="D217" i="2"/>
  <c r="E217" i="2" s="1"/>
  <c r="D218" i="2"/>
  <c r="E218" i="2"/>
  <c r="D219" i="2"/>
  <c r="E219" i="2" s="1"/>
  <c r="D220" i="2"/>
  <c r="E220" i="2" s="1"/>
  <c r="D221" i="2"/>
  <c r="E221" i="2" s="1"/>
  <c r="D222" i="2"/>
  <c r="E222" i="2" s="1"/>
  <c r="D223" i="2"/>
  <c r="E223" i="2" s="1"/>
  <c r="D224" i="2"/>
  <c r="E224" i="2"/>
  <c r="D225" i="2"/>
  <c r="E225" i="2" s="1"/>
  <c r="D226" i="2"/>
  <c r="E226" i="2"/>
  <c r="D227" i="2"/>
  <c r="E227" i="2" s="1"/>
  <c r="D228" i="2"/>
  <c r="E228" i="2" s="1"/>
  <c r="D229" i="2"/>
  <c r="E229" i="2" s="1"/>
  <c r="D230" i="2"/>
  <c r="E230" i="2" s="1"/>
  <c r="D231" i="2"/>
  <c r="E231" i="2" s="1"/>
  <c r="D232" i="2"/>
  <c r="E232" i="2"/>
  <c r="D233" i="2"/>
  <c r="E233" i="2" s="1"/>
  <c r="D234" i="2"/>
  <c r="E234" i="2"/>
  <c r="D235" i="2"/>
  <c r="E235" i="2" s="1"/>
  <c r="D236" i="2"/>
  <c r="E236" i="2" s="1"/>
  <c r="D237" i="2"/>
  <c r="E237" i="2" s="1"/>
  <c r="D238" i="2"/>
  <c r="E238" i="2" s="1"/>
  <c r="D239" i="2"/>
  <c r="E239" i="2" s="1"/>
  <c r="D240" i="2"/>
  <c r="E240" i="2"/>
  <c r="D241" i="2"/>
  <c r="E241" i="2" s="1"/>
  <c r="D242" i="2"/>
  <c r="E242" i="2"/>
  <c r="D243" i="2"/>
  <c r="E243" i="2" s="1"/>
  <c r="D244" i="2"/>
  <c r="E244" i="2" s="1"/>
  <c r="D245" i="2"/>
  <c r="E245" i="2" s="1"/>
  <c r="D246" i="2"/>
  <c r="E246" i="2" s="1"/>
  <c r="D247" i="2"/>
  <c r="E247" i="2" s="1"/>
  <c r="D248" i="2"/>
  <c r="E248" i="2"/>
  <c r="D12" i="2"/>
  <c r="E12" i="2" s="1"/>
  <c r="D127" i="1" l="1"/>
  <c r="E127" i="1" s="1"/>
  <c r="D126" i="1"/>
  <c r="E126" i="1" s="1"/>
  <c r="D125" i="1"/>
  <c r="E125" i="1" s="1"/>
  <c r="D124" i="1"/>
  <c r="E124" i="1" s="1"/>
  <c r="D123" i="1"/>
  <c r="E123" i="1" s="1"/>
  <c r="D122" i="1"/>
  <c r="E122" i="1" s="1"/>
  <c r="D121" i="1"/>
  <c r="E121" i="1" s="1"/>
  <c r="D120" i="1"/>
  <c r="E120" i="1" s="1"/>
  <c r="D119" i="1"/>
  <c r="E119" i="1" s="1"/>
  <c r="D118" i="1"/>
  <c r="E118" i="1" s="1"/>
  <c r="D117" i="1"/>
  <c r="E117" i="1" s="1"/>
  <c r="D116" i="1"/>
  <c r="E116" i="1" s="1"/>
  <c r="D115" i="1"/>
  <c r="E115" i="1" s="1"/>
  <c r="D114" i="1"/>
  <c r="E114" i="1" s="1"/>
  <c r="D113" i="1"/>
  <c r="E113" i="1" s="1"/>
  <c r="D112" i="1"/>
  <c r="E112" i="1" s="1"/>
  <c r="D111" i="1"/>
  <c r="E111" i="1" s="1"/>
  <c r="D110" i="1"/>
  <c r="E110" i="1" s="1"/>
  <c r="D109" i="1"/>
  <c r="E109" i="1" s="1"/>
  <c r="D108" i="1"/>
  <c r="E108" i="1" s="1"/>
  <c r="D107" i="1"/>
  <c r="E107" i="1" s="1"/>
  <c r="D106" i="1"/>
  <c r="E106" i="1" s="1"/>
  <c r="D105" i="1"/>
  <c r="E105" i="1" s="1"/>
  <c r="D104" i="1"/>
  <c r="E104" i="1" s="1"/>
  <c r="D103" i="1"/>
  <c r="E103" i="1" s="1"/>
  <c r="D102" i="1"/>
  <c r="E102" i="1" s="1"/>
  <c r="D101" i="1"/>
  <c r="E101" i="1" s="1"/>
  <c r="D100" i="1"/>
  <c r="E100" i="1" s="1"/>
  <c r="D99" i="1"/>
  <c r="E99" i="1" s="1"/>
  <c r="D98" i="1"/>
  <c r="E98" i="1" s="1"/>
  <c r="D97" i="1"/>
  <c r="E97" i="1" s="1"/>
  <c r="D96" i="1"/>
  <c r="E96" i="1" s="1"/>
  <c r="D95" i="1"/>
  <c r="E95" i="1" s="1"/>
  <c r="D94" i="1"/>
  <c r="E94" i="1" s="1"/>
  <c r="D93" i="1"/>
  <c r="E93" i="1" s="1"/>
  <c r="D92" i="1"/>
  <c r="E92" i="1" s="1"/>
  <c r="D91" i="1"/>
  <c r="E91" i="1" s="1"/>
  <c r="D90" i="1"/>
  <c r="E90" i="1" s="1"/>
  <c r="D89" i="1"/>
  <c r="E89" i="1" s="1"/>
  <c r="D88" i="1"/>
  <c r="E88" i="1" s="1"/>
  <c r="D87" i="1"/>
  <c r="E87" i="1" s="1"/>
  <c r="D86" i="1"/>
  <c r="E86" i="1" s="1"/>
  <c r="D85" i="1"/>
  <c r="E85" i="1" s="1"/>
  <c r="D84" i="1"/>
  <c r="E84" i="1" s="1"/>
  <c r="D83" i="1"/>
  <c r="E83" i="1" s="1"/>
  <c r="D82" i="1"/>
  <c r="E82" i="1" s="1"/>
  <c r="D81" i="1"/>
  <c r="E81" i="1" s="1"/>
  <c r="D80" i="1"/>
  <c r="E80" i="1" s="1"/>
  <c r="D79" i="1"/>
  <c r="E79" i="1" s="1"/>
  <c r="D78" i="1"/>
  <c r="E78" i="1" s="1"/>
  <c r="D77" i="1"/>
  <c r="E77" i="1" s="1"/>
  <c r="D76" i="1"/>
  <c r="E76" i="1" s="1"/>
  <c r="D75" i="1"/>
  <c r="E75" i="1" s="1"/>
  <c r="D74" i="1"/>
  <c r="E74" i="1" s="1"/>
  <c r="D73" i="1"/>
  <c r="E73" i="1" s="1"/>
  <c r="D72" i="1"/>
  <c r="E72" i="1" s="1"/>
  <c r="D71" i="1"/>
  <c r="E71" i="1" s="1"/>
  <c r="D70" i="1"/>
  <c r="E70" i="1" s="1"/>
  <c r="D69" i="1"/>
  <c r="E69" i="1" s="1"/>
  <c r="D62" i="1"/>
  <c r="E62" i="1" s="1"/>
  <c r="D61" i="1"/>
  <c r="E61" i="1" s="1"/>
  <c r="D60" i="1"/>
  <c r="E60" i="1" s="1"/>
  <c r="D59" i="1"/>
  <c r="E59" i="1" s="1"/>
  <c r="D58" i="1"/>
  <c r="E58" i="1" s="1"/>
  <c r="D57" i="1"/>
  <c r="E57" i="1" s="1"/>
  <c r="D56" i="1"/>
  <c r="E56" i="1" s="1"/>
  <c r="D55" i="1"/>
  <c r="E55" i="1" s="1"/>
  <c r="D54" i="1"/>
  <c r="E54" i="1" s="1"/>
  <c r="D53" i="1"/>
  <c r="E53" i="1" s="1"/>
  <c r="D52" i="1"/>
  <c r="E52" i="1" s="1"/>
  <c r="D51" i="1"/>
  <c r="E51" i="1" s="1"/>
  <c r="D50" i="1"/>
  <c r="E50" i="1" s="1"/>
  <c r="D49" i="1"/>
  <c r="E49" i="1" s="1"/>
  <c r="D48" i="1"/>
  <c r="E48" i="1" s="1"/>
  <c r="D47" i="1"/>
  <c r="E47" i="1" s="1"/>
  <c r="D40" i="1"/>
  <c r="E40" i="1" s="1"/>
  <c r="D39" i="1"/>
  <c r="E39" i="1" s="1"/>
  <c r="D38" i="1"/>
  <c r="E38" i="1" s="1"/>
  <c r="D37" i="1"/>
  <c r="E37" i="1" s="1"/>
  <c r="D36" i="1"/>
  <c r="E36" i="1" s="1"/>
  <c r="D35" i="1"/>
  <c r="E35" i="1" s="1"/>
  <c r="D34" i="1"/>
  <c r="E34" i="1" s="1"/>
  <c r="D33" i="1"/>
  <c r="E33" i="1" s="1"/>
  <c r="D32" i="1"/>
  <c r="E32" i="1" s="1"/>
  <c r="D31" i="1"/>
  <c r="E31" i="1" s="1"/>
  <c r="D30" i="1"/>
  <c r="E30" i="1" s="1"/>
  <c r="D29" i="1"/>
  <c r="E29" i="1" s="1"/>
  <c r="D28" i="1"/>
  <c r="E28" i="1" s="1"/>
  <c r="D27" i="1"/>
  <c r="E27" i="1" s="1"/>
  <c r="D26" i="1"/>
  <c r="E26" i="1" s="1"/>
  <c r="D25" i="1"/>
  <c r="E25" i="1" s="1"/>
  <c r="D24" i="1"/>
  <c r="E24" i="1" s="1"/>
  <c r="D23" i="1"/>
  <c r="E23" i="1" s="1"/>
  <c r="D22" i="1"/>
  <c r="E22" i="1" s="1"/>
  <c r="D21" i="1"/>
  <c r="E21" i="1" s="1"/>
  <c r="D20" i="1"/>
  <c r="E20" i="1" s="1"/>
  <c r="D19" i="1"/>
  <c r="E19" i="1" s="1"/>
  <c r="D18" i="1"/>
  <c r="E18" i="1" s="1"/>
  <c r="D17" i="1"/>
  <c r="E17" i="1" s="1"/>
  <c r="D16" i="1"/>
  <c r="E16" i="1" s="1"/>
  <c r="D15" i="1"/>
  <c r="E15" i="1" s="1"/>
</calcChain>
</file>

<file path=xl/sharedStrings.xml><?xml version="1.0" encoding="utf-8"?>
<sst xmlns="http://schemas.openxmlformats.org/spreadsheetml/2006/main" count="372" uniqueCount="312">
  <si>
    <t>Salget gikk ned med fire prosent i første tertial målt mot samme periode i fjor. Det var 100 salgsdager for årets fire første måneder, mot 99 i fjor. Noe nedgang kan tilskrives dette. En lang og krevende vinter værmessig bidrar trolig også til å forklare deler av nedgangen. Ekstremvær som store snøfall, orkan og underkjølt regn innebærer redusert salg. Flytrafikken til utlandet har markert vekst denne vinteren (opp 11 prosent for januar - mars), og en vekst i flytrafikk og taxfreesalg innebærer erfaringsmessig stagnasjon eller nedgang for Vinmonopolet.</t>
  </si>
  <si>
    <t>Totalt salg, liter</t>
  </si>
  <si>
    <t>Kategori</t>
  </si>
  <si>
    <t>Januar - april</t>
  </si>
  <si>
    <t>Endring</t>
  </si>
  <si>
    <t>2023</t>
  </si>
  <si>
    <t>2024</t>
  </si>
  <si>
    <t>Liter</t>
  </si>
  <si>
    <t>Prosent</t>
  </si>
  <si>
    <t>Svakvin</t>
  </si>
  <si>
    <t>Rødvin</t>
  </si>
  <si>
    <t>Hvitvin</t>
  </si>
  <si>
    <t>Musserende vin</t>
  </si>
  <si>
    <t>Rosévin</t>
  </si>
  <si>
    <t>Perlende vin</t>
  </si>
  <si>
    <t>Aromatisert vin</t>
  </si>
  <si>
    <t>Sider</t>
  </si>
  <si>
    <t>Fruktvin</t>
  </si>
  <si>
    <t>Brennevin</t>
  </si>
  <si>
    <t>Vodka</t>
  </si>
  <si>
    <t>Likør</t>
  </si>
  <si>
    <t>Whisky</t>
  </si>
  <si>
    <t>Akevitt</t>
  </si>
  <si>
    <t>Druebrennevin</t>
  </si>
  <si>
    <t>Brennevin, annet</t>
  </si>
  <si>
    <t>Gin</t>
  </si>
  <si>
    <t>Bitter</t>
  </si>
  <si>
    <t>Brennevin, nøytralt &lt; 37,5 %</t>
  </si>
  <si>
    <t>Rom</t>
  </si>
  <si>
    <t>Fruktbrennevin</t>
  </si>
  <si>
    <t>Genever</t>
  </si>
  <si>
    <t>Øl</t>
  </si>
  <si>
    <t>Alkoholfritt</t>
  </si>
  <si>
    <t>Sterkvin</t>
  </si>
  <si>
    <t>Totalsum</t>
  </si>
  <si>
    <t>Fylkene</t>
  </si>
  <si>
    <t>Agder</t>
  </si>
  <si>
    <t>Akershus</t>
  </si>
  <si>
    <t>Buskerud</t>
  </si>
  <si>
    <t>Finnmark</t>
  </si>
  <si>
    <t>Innlandet</t>
  </si>
  <si>
    <t>Møre og Romsdal</t>
  </si>
  <si>
    <t>Nordland</t>
  </si>
  <si>
    <t>Oslo</t>
  </si>
  <si>
    <t>Rogaland</t>
  </si>
  <si>
    <t>Telemark</t>
  </si>
  <si>
    <t>Troms</t>
  </si>
  <si>
    <t>Trøndelag</t>
  </si>
  <si>
    <t>Vestfold</t>
  </si>
  <si>
    <t>Vestland</t>
  </si>
  <si>
    <t>Østfold</t>
  </si>
  <si>
    <t>Svakvin, liter</t>
  </si>
  <si>
    <t>Kategori/land</t>
  </si>
  <si>
    <t>Italia</t>
  </si>
  <si>
    <t>Spania</t>
  </si>
  <si>
    <t>Frankrike</t>
  </si>
  <si>
    <t>USA</t>
  </si>
  <si>
    <t>Chile</t>
  </si>
  <si>
    <t>Australia</t>
  </si>
  <si>
    <t>Portugal</t>
  </si>
  <si>
    <t>Argentina</t>
  </si>
  <si>
    <t>Sør-Afrika</t>
  </si>
  <si>
    <t>Libanon</t>
  </si>
  <si>
    <t>Tyskland</t>
  </si>
  <si>
    <t>Østerrike</t>
  </si>
  <si>
    <t>Hellas</t>
  </si>
  <si>
    <t>Georgia</t>
  </si>
  <si>
    <t>Bulgaria</t>
  </si>
  <si>
    <t>New Zealand</t>
  </si>
  <si>
    <t>Ungarn</t>
  </si>
  <si>
    <t>Romania</t>
  </si>
  <si>
    <t>England</t>
  </si>
  <si>
    <t>Norge</t>
  </si>
  <si>
    <t>Sverige</t>
  </si>
  <si>
    <t>En rekke hyttekommuner er blant dem med størst nedgang i første tertial. Dette indikerer lavere hyttebruk denne vinteren enn de foregående, hvilket igjen både kan skyldes normalisering etter pandemien eller en krevende vinter med mye snø og kulde, eller en kombinasjon av disse to faktorene.</t>
  </si>
  <si>
    <t>Kommunene</t>
  </si>
  <si>
    <t>ALSTAHAUG</t>
  </si>
  <si>
    <t>ALTA</t>
  </si>
  <si>
    <t>ALVER</t>
  </si>
  <si>
    <t>ANDØY</t>
  </si>
  <si>
    <t>ARENDAL</t>
  </si>
  <si>
    <t>ASKER</t>
  </si>
  <si>
    <t>ASKVOLL</t>
  </si>
  <si>
    <t>ASKØY</t>
  </si>
  <si>
    <t>AURSKOG-HØLAND</t>
  </si>
  <si>
    <t>AUSTEVOLL</t>
  </si>
  <si>
    <t>AVERØY</t>
  </si>
  <si>
    <t>BALSFJORD</t>
  </si>
  <si>
    <t>BAMBLE</t>
  </si>
  <si>
    <t>BARDU</t>
  </si>
  <si>
    <t>BERGEN</t>
  </si>
  <si>
    <t>BJØRNAFJORDEN</t>
  </si>
  <si>
    <t>BODØ</t>
  </si>
  <si>
    <t>BRØNNØY</t>
  </si>
  <si>
    <t>BYKLE</t>
  </si>
  <si>
    <t>BÆRUM</t>
  </si>
  <si>
    <t>BØ</t>
  </si>
  <si>
    <t>BØMLO</t>
  </si>
  <si>
    <t>BÅTSFJORD</t>
  </si>
  <si>
    <t>DOVRE</t>
  </si>
  <si>
    <t>DRAMMEN</t>
  </si>
  <si>
    <t>DRANGEDAL</t>
  </si>
  <si>
    <t>EIDSVOLL</t>
  </si>
  <si>
    <t>EIGERSUND</t>
  </si>
  <si>
    <t>ELVERUM</t>
  </si>
  <si>
    <t>ENEBAKK</t>
  </si>
  <si>
    <t>ETNE</t>
  </si>
  <si>
    <t>EVJE OG HORNNES</t>
  </si>
  <si>
    <t>FARSUND</t>
  </si>
  <si>
    <t>FAUSKE</t>
  </si>
  <si>
    <t>FITJAR</t>
  </si>
  <si>
    <t>FLEKKEFJORD</t>
  </si>
  <si>
    <t>FLÅ</t>
  </si>
  <si>
    <t>FREDRIKSTAD</t>
  </si>
  <si>
    <t>FROGN</t>
  </si>
  <si>
    <t>FROLAND</t>
  </si>
  <si>
    <t>FROSTA</t>
  </si>
  <si>
    <t>FRØYA</t>
  </si>
  <si>
    <t>FÆRDER</t>
  </si>
  <si>
    <t>GAUSDAL</t>
  </si>
  <si>
    <t>GJERDRUM</t>
  </si>
  <si>
    <t>GJERSTAD</t>
  </si>
  <si>
    <t>GJESDAL</t>
  </si>
  <si>
    <t>GJØVIK</t>
  </si>
  <si>
    <t>GLOPPEN</t>
  </si>
  <si>
    <t>GOL</t>
  </si>
  <si>
    <t>GRAN</t>
  </si>
  <si>
    <t>GRIMSTAD</t>
  </si>
  <si>
    <t>GRONG</t>
  </si>
  <si>
    <t>GUOVDAGEAIDNU KAUTOK</t>
  </si>
  <si>
    <t>HADSEL</t>
  </si>
  <si>
    <t>HALDEN</t>
  </si>
  <si>
    <t>HAMAR</t>
  </si>
  <si>
    <t>HAMMERFEST</t>
  </si>
  <si>
    <t>HARAM</t>
  </si>
  <si>
    <t>HARSTAD</t>
  </si>
  <si>
    <t>HAUGESUND</t>
  </si>
  <si>
    <t>HEIM</t>
  </si>
  <si>
    <t>HEMNES</t>
  </si>
  <si>
    <t>HEMSEDAL</t>
  </si>
  <si>
    <t>HERØY (MØRE OG ROMSD</t>
  </si>
  <si>
    <t>HERØY (NORDLAND)</t>
  </si>
  <si>
    <t>HITRA</t>
  </si>
  <si>
    <t>HOL</t>
  </si>
  <si>
    <t>HOLE</t>
  </si>
  <si>
    <t>HOLMESTRAND</t>
  </si>
  <si>
    <t>HORTEN</t>
  </si>
  <si>
    <t>HUSTADVIKA</t>
  </si>
  <si>
    <t>HVALER</t>
  </si>
  <si>
    <t>HØYANGER</t>
  </si>
  <si>
    <t>HÅ</t>
  </si>
  <si>
    <t>INDERØY</t>
  </si>
  <si>
    <t>INDRE FOSEN</t>
  </si>
  <si>
    <t>INDRE ØSTFOLD</t>
  </si>
  <si>
    <t>JEVNAKER</t>
  </si>
  <si>
    <t>KARMØY</t>
  </si>
  <si>
    <t>KINN</t>
  </si>
  <si>
    <t>KLEPP</t>
  </si>
  <si>
    <t>KONGSBERG</t>
  </si>
  <si>
    <t>KONGSVINGER</t>
  </si>
  <si>
    <t>KRAGERØ</t>
  </si>
  <si>
    <t>KRISTIANSAND</t>
  </si>
  <si>
    <t>KRISTIANSUND</t>
  </si>
  <si>
    <t>KRØDSHERAD</t>
  </si>
  <si>
    <t>KVAM</t>
  </si>
  <si>
    <t>KVINESDAL</t>
  </si>
  <si>
    <t>KVINNHERAD</t>
  </si>
  <si>
    <t>LARVIK</t>
  </si>
  <si>
    <t>LEBESBY</t>
  </si>
  <si>
    <t>LEVANGER</t>
  </si>
  <si>
    <t>LIER</t>
  </si>
  <si>
    <t>LILLEHAMMER</t>
  </si>
  <si>
    <t>LILLESAND</t>
  </si>
  <si>
    <t>LILLESTRØM</t>
  </si>
  <si>
    <t>LINDESNES</t>
  </si>
  <si>
    <t>LOM</t>
  </si>
  <si>
    <t>LUSTER</t>
  </si>
  <si>
    <t>LYNGDAL</t>
  </si>
  <si>
    <t>LYNGEN</t>
  </si>
  <si>
    <t>LØDINGEN</t>
  </si>
  <si>
    <t>LØRENSKOG</t>
  </si>
  <si>
    <t>LØTEN</t>
  </si>
  <si>
    <t>MALVIK</t>
  </si>
  <si>
    <t>MELHUS, gjenåpnet etter kranvelt i 2023</t>
  </si>
  <si>
    <t>MELØY</t>
  </si>
  <si>
    <t>MIDTRE GAULDAL</t>
  </si>
  <si>
    <t>MIDT-TELEMARK</t>
  </si>
  <si>
    <t>MODUM</t>
  </si>
  <si>
    <t>MOLDE</t>
  </si>
  <si>
    <t>MOSS</t>
  </si>
  <si>
    <t>MÅLSELV</t>
  </si>
  <si>
    <t>NAMSOS</t>
  </si>
  <si>
    <t>NANNESTAD</t>
  </si>
  <si>
    <t>NARVIK</t>
  </si>
  <si>
    <t>NES</t>
  </si>
  <si>
    <t>NESBYEN</t>
  </si>
  <si>
    <t>NESNA</t>
  </si>
  <si>
    <t>NESODDEN</t>
  </si>
  <si>
    <t>NITTEDAL</t>
  </si>
  <si>
    <t>NOME</t>
  </si>
  <si>
    <t>NORD-AURDAL</t>
  </si>
  <si>
    <t>NORD-FRON</t>
  </si>
  <si>
    <t>NORDKAPP</t>
  </si>
  <si>
    <t>NORD-ODAL, åpnet april 2023</t>
  </si>
  <si>
    <t>NORDRE FOLLO</t>
  </si>
  <si>
    <t>NORDRE LAND</t>
  </si>
  <si>
    <t>NORDREISA</t>
  </si>
  <si>
    <t>NORE OG UVDAL</t>
  </si>
  <si>
    <t>NOTODDEN</t>
  </si>
  <si>
    <t>NÆRØYSUND</t>
  </si>
  <si>
    <t>OPPDAL</t>
  </si>
  <si>
    <t>ORKLAND</t>
  </si>
  <si>
    <t>OSLO</t>
  </si>
  <si>
    <t>OSTERØY</t>
  </si>
  <si>
    <t>PORSANGER PORSÁNGU P</t>
  </si>
  <si>
    <t>PORSGRUNN</t>
  </si>
  <si>
    <t>RAKKESTAD</t>
  </si>
  <si>
    <t>RANA</t>
  </si>
  <si>
    <t>RANDABERG</t>
  </si>
  <si>
    <t>RAUMA</t>
  </si>
  <si>
    <t>RINGEBU</t>
  </si>
  <si>
    <t>RINGERIKE</t>
  </si>
  <si>
    <t>RINGSAKER</t>
  </si>
  <si>
    <t>RISØR</t>
  </si>
  <si>
    <t>RÆLINGEN, åpnet 5. desember 2023</t>
  </si>
  <si>
    <t>RØROS</t>
  </si>
  <si>
    <t>SALANGEN</t>
  </si>
  <si>
    <t>SALTDAL</t>
  </si>
  <si>
    <t>SAMNANGER, åpnet 14. mars 2024</t>
  </si>
  <si>
    <t>SANDEFJORD</t>
  </si>
  <si>
    <t>SANDNES</t>
  </si>
  <si>
    <t>SARPSBORG</t>
  </si>
  <si>
    <t>SAUDA</t>
  </si>
  <si>
    <t>SEL</t>
  </si>
  <si>
    <t>SELBU</t>
  </si>
  <si>
    <t>SELJORD</t>
  </si>
  <si>
    <t>SENJA</t>
  </si>
  <si>
    <t>SIGDAL</t>
  </si>
  <si>
    <t>SKIEN</t>
  </si>
  <si>
    <t>SKJERVØY</t>
  </si>
  <si>
    <t>SMØLA</t>
  </si>
  <si>
    <t>SOGNDAL</t>
  </si>
  <si>
    <t>SOLA</t>
  </si>
  <si>
    <t>SORTLAND</t>
  </si>
  <si>
    <t>STAD</t>
  </si>
  <si>
    <t>STANGE</t>
  </si>
  <si>
    <t>STAVANGER</t>
  </si>
  <si>
    <t>STEIGEN</t>
  </si>
  <si>
    <t>STEINKJER</t>
  </si>
  <si>
    <t>STJØRDAL</t>
  </si>
  <si>
    <t>STORD</t>
  </si>
  <si>
    <t>STOR-ELVDAL</t>
  </si>
  <si>
    <t>STRAND</t>
  </si>
  <si>
    <t>STRANDA</t>
  </si>
  <si>
    <t>STRYN</t>
  </si>
  <si>
    <t>SULA</t>
  </si>
  <si>
    <t>SULDAL</t>
  </si>
  <si>
    <t>SUNNDAL</t>
  </si>
  <si>
    <t>SUNNFJORD</t>
  </si>
  <si>
    <t>SURNADAL</t>
  </si>
  <si>
    <t>SVEIO, åpnet 12. oktober 2023</t>
  </si>
  <si>
    <t>SYKKYLVEN</t>
  </si>
  <si>
    <t>SØNDRE LAND</t>
  </si>
  <si>
    <t>SØR-AURDAL</t>
  </si>
  <si>
    <t>SØR-ODAL</t>
  </si>
  <si>
    <t>SØR-VARANGER</t>
  </si>
  <si>
    <t>TIME</t>
  </si>
  <si>
    <t>TINN</t>
  </si>
  <si>
    <t>TJELDSUND</t>
  </si>
  <si>
    <t>TROMSØ</t>
  </si>
  <si>
    <t>TRONDHEIM</t>
  </si>
  <si>
    <t>TRYSIL</t>
  </si>
  <si>
    <t>TVEDESTRAND</t>
  </si>
  <si>
    <t>TYNSET</t>
  </si>
  <si>
    <t>TYSNES</t>
  </si>
  <si>
    <t>TYSVÆR</t>
  </si>
  <si>
    <t>TØNSBERG</t>
  </si>
  <si>
    <t>ULLENSAKER</t>
  </si>
  <si>
    <t>ULLENSVANG</t>
  </si>
  <si>
    <t>ULSTEIN</t>
  </si>
  <si>
    <t>VADSØ</t>
  </si>
  <si>
    <t>VANYLVEN</t>
  </si>
  <si>
    <t>VARDØ</t>
  </si>
  <si>
    <t>VEFSN</t>
  </si>
  <si>
    <t>VENNESLA</t>
  </si>
  <si>
    <t>VERDAL</t>
  </si>
  <si>
    <t>VESTBY</t>
  </si>
  <si>
    <t>VESTNES</t>
  </si>
  <si>
    <t>VESTRE TOTEN</t>
  </si>
  <si>
    <t>VESTVÅGØY</t>
  </si>
  <si>
    <t>VIK</t>
  </si>
  <si>
    <t>VINDAFJORD</t>
  </si>
  <si>
    <t>VINJE</t>
  </si>
  <si>
    <t>VOLDA</t>
  </si>
  <si>
    <t>VOSS</t>
  </si>
  <si>
    <t>VÅGAN</t>
  </si>
  <si>
    <t>VÅGÅ</t>
  </si>
  <si>
    <t>ØKSNES</t>
  </si>
  <si>
    <t>ØRLAND</t>
  </si>
  <si>
    <t>ØRSTA</t>
  </si>
  <si>
    <t>ØSTRE TOTEN</t>
  </si>
  <si>
    <t>ØVRE EIKER, stengt 1 uke pga ombygging</t>
  </si>
  <si>
    <t>ØYER</t>
  </si>
  <si>
    <t>ØYGARDEN</t>
  </si>
  <si>
    <t>ØYSTRE SLIDRE</t>
  </si>
  <si>
    <t>ÅFJORD</t>
  </si>
  <si>
    <t>ÅL</t>
  </si>
  <si>
    <t>ÅLESUND</t>
  </si>
  <si>
    <t>ÅMOT</t>
  </si>
  <si>
    <t>ÅRDAL</t>
  </si>
  <si>
    <t>ÅS</t>
  </si>
  <si>
    <t>ÅSNES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</si>
</sst>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5">
    <font>
      <sz val="10"/>
      <color rgb="FF000000"/>
      <name val="Arial"/>
      <family val="2"/>
    </font>
    <font>
      <sz val="10"/>
      <color rgb="FF000000"/>
      <name val="Arial"/>
      <family val="2"/>
    </font>
    <font>
      <b/>
      <sz val="10"/>
      <color rgb="FF000000"/>
      <name val="Arial"/>
      <family val="2"/>
    </font>
    <font>
      <b/>
      <sz val="10"/>
      <color theme="1"/>
      <name val="Arial"/>
      <family val="2"/>
    </font>
    <font>
      <b/>
      <sz val="11"/>
      <color rgb="FF000000"/>
      <name val="Calibri"/>
      <family val="2"/>
    </font>
  </fonts>
  <fills count="5">
    <fill>
      <patternFill patternType="none"/>
    </fill>
    <fill>
      <patternFill patternType="gray125"/>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37">
    <xf numFmtId="0" fontId="0" fillId="0" borderId="0" xfId="0"/>
    <xf numFmtId="0" fontId="2" fillId="2" borderId="1" xfId="0" applyFont="1" applyFill="1" applyBorder="1" applyAlignment="1">
      <alignment horizontal="center"/>
    </xf>
    <xf numFmtId="0" fontId="3" fillId="3" borderId="1" xfId="0" applyFont="1" applyFill="1" applyBorder="1" applyAlignment="1">
      <alignment horizontal="center"/>
    </xf>
    <xf numFmtId="164" fontId="0" fillId="0" borderId="1" xfId="0" applyNumberFormat="1" applyBorder="1"/>
    <xf numFmtId="9" fontId="0" fillId="0" borderId="1" xfId="1" applyFont="1" applyBorder="1"/>
    <xf numFmtId="0" fontId="0" fillId="0" borderId="1" xfId="0" applyBorder="1" applyAlignment="1">
      <alignment horizontal="left" indent="1"/>
    </xf>
    <xf numFmtId="0" fontId="3" fillId="3" borderId="1" xfId="0" applyFont="1" applyFill="1" applyBorder="1" applyAlignment="1">
      <alignment horizontal="left"/>
    </xf>
    <xf numFmtId="164" fontId="3" fillId="3" borderId="1" xfId="0" applyNumberFormat="1" applyFont="1" applyFill="1" applyBorder="1"/>
    <xf numFmtId="164" fontId="2" fillId="2" borderId="1" xfId="0" applyNumberFormat="1" applyFont="1" applyFill="1" applyBorder="1"/>
    <xf numFmtId="9" fontId="2" fillId="2" borderId="1" xfId="1" applyFont="1" applyFill="1" applyBorder="1"/>
    <xf numFmtId="164" fontId="0" fillId="0" borderId="0" xfId="0" applyNumberFormat="1"/>
    <xf numFmtId="9" fontId="0" fillId="0" borderId="0" xfId="1" applyFont="1"/>
    <xf numFmtId="0" fontId="0" fillId="0" borderId="1" xfId="0" applyBorder="1" applyAlignment="1">
      <alignment horizontal="left"/>
    </xf>
    <xf numFmtId="0" fontId="3" fillId="4" borderId="1" xfId="0" applyFont="1" applyFill="1" applyBorder="1" applyAlignment="1">
      <alignment horizontal="left"/>
    </xf>
    <xf numFmtId="164" fontId="3" fillId="4" borderId="1" xfId="0" applyNumberFormat="1" applyFont="1" applyFill="1" applyBorder="1"/>
    <xf numFmtId="164" fontId="2" fillId="4" borderId="1" xfId="0" applyNumberFormat="1" applyFont="1" applyFill="1" applyBorder="1"/>
    <xf numFmtId="9" fontId="2" fillId="4" borderId="1" xfId="1" applyFont="1" applyFill="1" applyBorder="1"/>
    <xf numFmtId="0" fontId="2" fillId="2" borderId="1" xfId="0" applyFont="1" applyFill="1" applyBorder="1" applyAlignment="1">
      <alignment horizontal="center"/>
    </xf>
    <xf numFmtId="0" fontId="3" fillId="3" borderId="1" xfId="0" applyFont="1" applyFill="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215C8-022D-4FD1-8A46-2B4510A2694B}">
  <dimension ref="A1:G145"/>
  <sheetViews>
    <sheetView tabSelected="1" workbookViewId="0">
      <selection sqref="A1:E8"/>
    </sheetView>
  </sheetViews>
  <sheetFormatPr defaultColWidth="11.42578125" defaultRowHeight="12.75"/>
  <cols>
    <col min="1" max="1" width="34.140625" customWidth="1"/>
    <col min="2" max="5" width="13.42578125" customWidth="1"/>
  </cols>
  <sheetData>
    <row r="1" spans="1:5">
      <c r="A1" s="19" t="s">
        <v>0</v>
      </c>
      <c r="B1" s="20"/>
      <c r="C1" s="20"/>
      <c r="D1" s="20"/>
      <c r="E1" s="21"/>
    </row>
    <row r="2" spans="1:5">
      <c r="A2" s="22"/>
      <c r="B2" s="23"/>
      <c r="C2" s="23"/>
      <c r="D2" s="23"/>
      <c r="E2" s="24"/>
    </row>
    <row r="3" spans="1:5">
      <c r="A3" s="22"/>
      <c r="B3" s="23"/>
      <c r="C3" s="23"/>
      <c r="D3" s="23"/>
      <c r="E3" s="24"/>
    </row>
    <row r="4" spans="1:5">
      <c r="A4" s="22"/>
      <c r="B4" s="23"/>
      <c r="C4" s="23"/>
      <c r="D4" s="23"/>
      <c r="E4" s="24"/>
    </row>
    <row r="5" spans="1:5">
      <c r="A5" s="22"/>
      <c r="B5" s="23"/>
      <c r="C5" s="23"/>
      <c r="D5" s="23"/>
      <c r="E5" s="24"/>
    </row>
    <row r="6" spans="1:5">
      <c r="A6" s="22"/>
      <c r="B6" s="23"/>
      <c r="C6" s="23"/>
      <c r="D6" s="23"/>
      <c r="E6" s="24"/>
    </row>
    <row r="7" spans="1:5">
      <c r="A7" s="22"/>
      <c r="B7" s="23"/>
      <c r="C7" s="23"/>
      <c r="D7" s="23"/>
      <c r="E7" s="24"/>
    </row>
    <row r="8" spans="1:5" ht="13.5" thickBot="1">
      <c r="A8" s="25"/>
      <c r="B8" s="26"/>
      <c r="C8" s="26"/>
      <c r="D8" s="26"/>
      <c r="E8" s="27"/>
    </row>
    <row r="12" spans="1:5">
      <c r="A12" s="17" t="s">
        <v>1</v>
      </c>
      <c r="B12" s="17"/>
      <c r="C12" s="17"/>
      <c r="D12" s="17"/>
      <c r="E12" s="17"/>
    </row>
    <row r="13" spans="1:5">
      <c r="A13" s="18" t="s">
        <v>2</v>
      </c>
      <c r="B13" s="17" t="s">
        <v>3</v>
      </c>
      <c r="C13" s="17"/>
      <c r="D13" s="17" t="s">
        <v>4</v>
      </c>
      <c r="E13" s="17"/>
    </row>
    <row r="14" spans="1:5">
      <c r="A14" s="18"/>
      <c r="B14" s="2" t="s">
        <v>5</v>
      </c>
      <c r="C14" s="2" t="s">
        <v>6</v>
      </c>
      <c r="D14" s="1" t="s">
        <v>7</v>
      </c>
      <c r="E14" s="1" t="s">
        <v>8</v>
      </c>
    </row>
    <row r="15" spans="1:5">
      <c r="A15" s="13" t="s">
        <v>9</v>
      </c>
      <c r="B15" s="14">
        <v>23226034.088000003</v>
      </c>
      <c r="C15" s="14">
        <v>22094972.872000001</v>
      </c>
      <c r="D15" s="15">
        <f>C15-B15</f>
        <v>-1131061.2160000019</v>
      </c>
      <c r="E15" s="16">
        <f>D15/B15</f>
        <v>-4.8697991732664238E-2</v>
      </c>
    </row>
    <row r="16" spans="1:5">
      <c r="A16" s="5" t="s">
        <v>10</v>
      </c>
      <c r="B16" s="3">
        <v>13224260.308000006</v>
      </c>
      <c r="C16" s="3">
        <v>12357434.448000005</v>
      </c>
      <c r="D16" s="3">
        <f t="shared" ref="D16:D40" si="0">C16-B16</f>
        <v>-866825.86000000127</v>
      </c>
      <c r="E16" s="4">
        <f t="shared" ref="E16:E40" si="1">D16/B16</f>
        <v>-6.5548154665075339E-2</v>
      </c>
    </row>
    <row r="17" spans="1:5">
      <c r="A17" s="5" t="s">
        <v>11</v>
      </c>
      <c r="B17" s="3">
        <v>6823123.4749999996</v>
      </c>
      <c r="C17" s="3">
        <v>6648127.8149999995</v>
      </c>
      <c r="D17" s="3">
        <f t="shared" si="0"/>
        <v>-174995.66000000015</v>
      </c>
      <c r="E17" s="4">
        <f t="shared" si="1"/>
        <v>-2.5647441474741912E-2</v>
      </c>
    </row>
    <row r="18" spans="1:5">
      <c r="A18" s="5" t="s">
        <v>12</v>
      </c>
      <c r="B18" s="3">
        <v>1746416.0249999992</v>
      </c>
      <c r="C18" s="3">
        <v>1658980.3</v>
      </c>
      <c r="D18" s="3">
        <f t="shared" si="0"/>
        <v>-87435.724999999162</v>
      </c>
      <c r="E18" s="4">
        <f t="shared" si="1"/>
        <v>-5.0065805482974311E-2</v>
      </c>
    </row>
    <row r="19" spans="1:5">
      <c r="A19" s="5" t="s">
        <v>13</v>
      </c>
      <c r="B19" s="3">
        <v>972478.08599999978</v>
      </c>
      <c r="C19" s="3">
        <v>977281.76800000004</v>
      </c>
      <c r="D19" s="3">
        <f t="shared" si="0"/>
        <v>4803.6820000002626</v>
      </c>
      <c r="E19" s="4">
        <f t="shared" si="1"/>
        <v>4.9396300740912162E-3</v>
      </c>
    </row>
    <row r="20" spans="1:5">
      <c r="A20" s="5" t="s">
        <v>14</v>
      </c>
      <c r="B20" s="3">
        <v>214859.75000000009</v>
      </c>
      <c r="C20" s="3">
        <v>203097.59999999995</v>
      </c>
      <c r="D20" s="3">
        <f t="shared" si="0"/>
        <v>-11762.15000000014</v>
      </c>
      <c r="E20" s="4">
        <f t="shared" si="1"/>
        <v>-5.4743384929006642E-2</v>
      </c>
    </row>
    <row r="21" spans="1:5">
      <c r="A21" s="5" t="s">
        <v>15</v>
      </c>
      <c r="B21" s="3">
        <v>161550.94900000014</v>
      </c>
      <c r="C21" s="3">
        <v>152806.97100000005</v>
      </c>
      <c r="D21" s="3">
        <f t="shared" si="0"/>
        <v>-8743.9780000000901</v>
      </c>
      <c r="E21" s="4">
        <f t="shared" si="1"/>
        <v>-5.4125203560395567E-2</v>
      </c>
    </row>
    <row r="22" spans="1:5">
      <c r="A22" s="5" t="s">
        <v>16</v>
      </c>
      <c r="B22" s="3">
        <v>80670.620000000126</v>
      </c>
      <c r="C22" s="3">
        <v>94437.320000000167</v>
      </c>
      <c r="D22" s="3">
        <f t="shared" si="0"/>
        <v>13766.700000000041</v>
      </c>
      <c r="E22" s="4">
        <f t="shared" si="1"/>
        <v>0.17065320683044236</v>
      </c>
    </row>
    <row r="23" spans="1:5">
      <c r="A23" s="5" t="s">
        <v>17</v>
      </c>
      <c r="B23" s="3">
        <v>2674.875</v>
      </c>
      <c r="C23" s="3">
        <v>2806.6499999999996</v>
      </c>
      <c r="D23" s="3">
        <f t="shared" si="0"/>
        <v>131.77499999999964</v>
      </c>
      <c r="E23" s="4">
        <f t="shared" si="1"/>
        <v>4.9263984298331565E-2</v>
      </c>
    </row>
    <row r="24" spans="1:5">
      <c r="A24" s="13" t="s">
        <v>18</v>
      </c>
      <c r="B24" s="14">
        <v>3793897.3410000019</v>
      </c>
      <c r="C24" s="14">
        <v>3633714.2840000014</v>
      </c>
      <c r="D24" s="15">
        <f t="shared" si="0"/>
        <v>-160183.0570000005</v>
      </c>
      <c r="E24" s="16">
        <f t="shared" si="1"/>
        <v>-4.2221241800332737E-2</v>
      </c>
    </row>
    <row r="25" spans="1:5">
      <c r="A25" s="5" t="s">
        <v>19</v>
      </c>
      <c r="B25" s="3">
        <v>1097156.8599999978</v>
      </c>
      <c r="C25" s="3">
        <v>1054400.9299999985</v>
      </c>
      <c r="D25" s="3">
        <f t="shared" si="0"/>
        <v>-42755.929999999236</v>
      </c>
      <c r="E25" s="4">
        <f t="shared" si="1"/>
        <v>-3.8969751326168006E-2</v>
      </c>
    </row>
    <row r="26" spans="1:5">
      <c r="A26" s="5" t="s">
        <v>20</v>
      </c>
      <c r="B26" s="3">
        <v>528046.70000000007</v>
      </c>
      <c r="C26" s="3">
        <v>519099.81000000006</v>
      </c>
      <c r="D26" s="3">
        <f t="shared" si="0"/>
        <v>-8946.890000000014</v>
      </c>
      <c r="E26" s="4">
        <f t="shared" si="1"/>
        <v>-1.694336883461257E-2</v>
      </c>
    </row>
    <row r="27" spans="1:5">
      <c r="A27" s="5" t="s">
        <v>21</v>
      </c>
      <c r="B27" s="3">
        <v>504701.40000000154</v>
      </c>
      <c r="C27" s="3">
        <v>504525.42000000138</v>
      </c>
      <c r="D27" s="3">
        <f t="shared" si="0"/>
        <v>-175.980000000156</v>
      </c>
      <c r="E27" s="4">
        <f t="shared" si="1"/>
        <v>-3.486814183597578E-4</v>
      </c>
    </row>
    <row r="28" spans="1:5">
      <c r="A28" s="5" t="s">
        <v>22</v>
      </c>
      <c r="B28" s="3">
        <v>345710.0900000002</v>
      </c>
      <c r="C28" s="3">
        <v>338591.73000000016</v>
      </c>
      <c r="D28" s="3">
        <f t="shared" si="0"/>
        <v>-7118.3600000000442</v>
      </c>
      <c r="E28" s="4">
        <f t="shared" si="1"/>
        <v>-2.0590547415032173E-2</v>
      </c>
    </row>
    <row r="29" spans="1:5">
      <c r="A29" s="5" t="s">
        <v>23</v>
      </c>
      <c r="B29" s="3">
        <v>364678.40000000037</v>
      </c>
      <c r="C29" s="3">
        <v>329492.25000000023</v>
      </c>
      <c r="D29" s="3">
        <f t="shared" si="0"/>
        <v>-35186.15000000014</v>
      </c>
      <c r="E29" s="4">
        <f t="shared" si="1"/>
        <v>-9.6485423869360251E-2</v>
      </c>
    </row>
    <row r="30" spans="1:5">
      <c r="A30" s="5" t="s">
        <v>24</v>
      </c>
      <c r="B30" s="3">
        <v>294424.37100000092</v>
      </c>
      <c r="C30" s="3">
        <v>262759.75900000101</v>
      </c>
      <c r="D30" s="3">
        <f t="shared" si="0"/>
        <v>-31664.611999999906</v>
      </c>
      <c r="E30" s="4">
        <f t="shared" si="1"/>
        <v>-0.10754752363893072</v>
      </c>
    </row>
    <row r="31" spans="1:5">
      <c r="A31" s="5" t="s">
        <v>25</v>
      </c>
      <c r="B31" s="3">
        <v>248169.39000000074</v>
      </c>
      <c r="C31" s="3">
        <v>231661.79000000033</v>
      </c>
      <c r="D31" s="3">
        <f t="shared" si="0"/>
        <v>-16507.600000000413</v>
      </c>
      <c r="E31" s="4">
        <f t="shared" si="1"/>
        <v>-6.6517470184378355E-2</v>
      </c>
    </row>
    <row r="32" spans="1:5">
      <c r="A32" s="5" t="s">
        <v>26</v>
      </c>
      <c r="B32" s="3">
        <v>230583.27000000008</v>
      </c>
      <c r="C32" s="3">
        <v>213807.9</v>
      </c>
      <c r="D32" s="3">
        <f t="shared" si="0"/>
        <v>-16775.370000000083</v>
      </c>
      <c r="E32" s="4">
        <f t="shared" si="1"/>
        <v>-7.2751895660080099E-2</v>
      </c>
    </row>
    <row r="33" spans="1:5">
      <c r="A33" s="5" t="s">
        <v>27</v>
      </c>
      <c r="B33" s="3">
        <v>92189.199999999968</v>
      </c>
      <c r="C33" s="3">
        <v>96344.374999999971</v>
      </c>
      <c r="D33" s="3">
        <f t="shared" si="0"/>
        <v>4155.1750000000029</v>
      </c>
      <c r="E33" s="4">
        <f t="shared" si="1"/>
        <v>4.5072253582849234E-2</v>
      </c>
    </row>
    <row r="34" spans="1:5">
      <c r="A34" s="5" t="s">
        <v>28</v>
      </c>
      <c r="B34" s="3">
        <v>60780.999999999796</v>
      </c>
      <c r="C34" s="3">
        <v>56511.949999999844</v>
      </c>
      <c r="D34" s="3">
        <f t="shared" si="0"/>
        <v>-4269.049999999952</v>
      </c>
      <c r="E34" s="4">
        <f t="shared" si="1"/>
        <v>-7.0236587091360228E-2</v>
      </c>
    </row>
    <row r="35" spans="1:5">
      <c r="A35" s="5" t="s">
        <v>29</v>
      </c>
      <c r="B35" s="3">
        <v>24200.860000000011</v>
      </c>
      <c r="C35" s="3">
        <v>23685.370000000017</v>
      </c>
      <c r="D35" s="3">
        <f t="shared" si="0"/>
        <v>-515.48999999999432</v>
      </c>
      <c r="E35" s="4">
        <f t="shared" si="1"/>
        <v>-2.1300482710118321E-2</v>
      </c>
    </row>
    <row r="36" spans="1:5">
      <c r="A36" s="5" t="s">
        <v>30</v>
      </c>
      <c r="B36" s="3">
        <v>3255.8</v>
      </c>
      <c r="C36" s="3">
        <v>2833</v>
      </c>
      <c r="D36" s="3">
        <f t="shared" si="0"/>
        <v>-422.80000000000018</v>
      </c>
      <c r="E36" s="4">
        <f t="shared" si="1"/>
        <v>-0.12986055654524239</v>
      </c>
    </row>
    <row r="37" spans="1:5">
      <c r="A37" s="13" t="s">
        <v>31</v>
      </c>
      <c r="B37" s="14">
        <v>898953.95199999574</v>
      </c>
      <c r="C37" s="14">
        <v>953312.76699999929</v>
      </c>
      <c r="D37" s="15">
        <f t="shared" si="0"/>
        <v>54358.815000003553</v>
      </c>
      <c r="E37" s="16">
        <f t="shared" si="1"/>
        <v>6.0468964933149114E-2</v>
      </c>
    </row>
    <row r="38" spans="1:5">
      <c r="A38" s="13" t="s">
        <v>32</v>
      </c>
      <c r="B38" s="14">
        <v>265924.0100000003</v>
      </c>
      <c r="C38" s="14">
        <v>323781.5850000002</v>
      </c>
      <c r="D38" s="15">
        <f t="shared" si="0"/>
        <v>57857.574999999895</v>
      </c>
      <c r="E38" s="16">
        <f t="shared" si="1"/>
        <v>0.21757183565335012</v>
      </c>
    </row>
    <row r="39" spans="1:5">
      <c r="A39" s="13" t="s">
        <v>33</v>
      </c>
      <c r="B39" s="14">
        <v>141466.72499999995</v>
      </c>
      <c r="C39" s="14">
        <v>133476.29999999999</v>
      </c>
      <c r="D39" s="15">
        <f t="shared" si="0"/>
        <v>-7990.4249999999593</v>
      </c>
      <c r="E39" s="16">
        <f t="shared" si="1"/>
        <v>-5.6482717048832239E-2</v>
      </c>
    </row>
    <row r="40" spans="1:5">
      <c r="A40" s="6" t="s">
        <v>34</v>
      </c>
      <c r="B40" s="7">
        <v>28326276.116</v>
      </c>
      <c r="C40" s="7">
        <v>27139257.808000006</v>
      </c>
      <c r="D40" s="8">
        <f t="shared" si="0"/>
        <v>-1187018.3079999946</v>
      </c>
      <c r="E40" s="9">
        <f t="shared" si="1"/>
        <v>-4.1905201486386393E-2</v>
      </c>
    </row>
    <row r="41" spans="1:5">
      <c r="D41" s="10"/>
      <c r="E41" s="11"/>
    </row>
    <row r="42" spans="1:5">
      <c r="D42" s="10"/>
      <c r="E42" s="11"/>
    </row>
    <row r="43" spans="1:5">
      <c r="D43" s="10"/>
      <c r="E43" s="11"/>
    </row>
    <row r="44" spans="1:5">
      <c r="A44" s="17" t="s">
        <v>1</v>
      </c>
      <c r="B44" s="17"/>
      <c r="C44" s="17"/>
      <c r="D44" s="17"/>
      <c r="E44" s="17"/>
    </row>
    <row r="45" spans="1:5">
      <c r="A45" s="18" t="s">
        <v>35</v>
      </c>
      <c r="B45" s="17" t="s">
        <v>3</v>
      </c>
      <c r="C45" s="17"/>
      <c r="D45" s="17" t="s">
        <v>4</v>
      </c>
      <c r="E45" s="17"/>
    </row>
    <row r="46" spans="1:5">
      <c r="A46" s="18"/>
      <c r="B46" s="2" t="s">
        <v>5</v>
      </c>
      <c r="C46" s="2" t="s">
        <v>6</v>
      </c>
      <c r="D46" s="1" t="s">
        <v>7</v>
      </c>
      <c r="E46" s="1" t="s">
        <v>8</v>
      </c>
    </row>
    <row r="47" spans="1:5">
      <c r="A47" s="12" t="s">
        <v>36</v>
      </c>
      <c r="B47" s="3">
        <v>1455526.8019999999</v>
      </c>
      <c r="C47" s="3">
        <v>1407551.6929999969</v>
      </c>
      <c r="D47" s="3">
        <f t="shared" ref="D47:D109" si="2">C47-B47</f>
        <v>-47975.109000002965</v>
      </c>
      <c r="E47" s="4">
        <f t="shared" ref="E47:E109" si="3">D47/B47</f>
        <v>-3.2960649665867828E-2</v>
      </c>
    </row>
    <row r="48" spans="1:5">
      <c r="A48" s="12" t="s">
        <v>37</v>
      </c>
      <c r="B48" s="3">
        <v>3814152.5940000056</v>
      </c>
      <c r="C48" s="3">
        <v>3637634.150000005</v>
      </c>
      <c r="D48" s="3">
        <f t="shared" si="2"/>
        <v>-176518.4440000006</v>
      </c>
      <c r="E48" s="4">
        <f t="shared" si="3"/>
        <v>-4.6279858933195146E-2</v>
      </c>
    </row>
    <row r="49" spans="1:5">
      <c r="A49" s="12" t="s">
        <v>38</v>
      </c>
      <c r="B49" s="3">
        <v>1481055.3279999972</v>
      </c>
      <c r="C49" s="3">
        <v>1408998.6319999974</v>
      </c>
      <c r="D49" s="3">
        <f t="shared" si="2"/>
        <v>-72056.695999999763</v>
      </c>
      <c r="E49" s="4">
        <f t="shared" si="3"/>
        <v>-4.8652264799117551E-2</v>
      </c>
    </row>
    <row r="50" spans="1:5">
      <c r="A50" s="12" t="s">
        <v>39</v>
      </c>
      <c r="B50" s="3">
        <v>366568.42300000018</v>
      </c>
      <c r="C50" s="3">
        <v>356197.16700000083</v>
      </c>
      <c r="D50" s="3">
        <f t="shared" si="2"/>
        <v>-10371.255999999354</v>
      </c>
      <c r="E50" s="4">
        <f t="shared" si="3"/>
        <v>-2.8292824338552885E-2</v>
      </c>
    </row>
    <row r="51" spans="1:5">
      <c r="A51" s="12" t="s">
        <v>40</v>
      </c>
      <c r="B51" s="3">
        <v>1959572.1229999969</v>
      </c>
      <c r="C51" s="3">
        <v>1868788.8069999961</v>
      </c>
      <c r="D51" s="3">
        <f t="shared" si="2"/>
        <v>-90783.316000000807</v>
      </c>
      <c r="E51" s="4">
        <f t="shared" si="3"/>
        <v>-4.6328132011296708E-2</v>
      </c>
    </row>
    <row r="52" spans="1:5">
      <c r="A52" s="12" t="s">
        <v>41</v>
      </c>
      <c r="B52" s="3">
        <v>1260562.5259999982</v>
      </c>
      <c r="C52" s="3">
        <v>1215561.5439999979</v>
      </c>
      <c r="D52" s="3">
        <f t="shared" si="2"/>
        <v>-45000.982000000309</v>
      </c>
      <c r="E52" s="4">
        <f t="shared" si="3"/>
        <v>-3.5699127232345133E-2</v>
      </c>
    </row>
    <row r="53" spans="1:5">
      <c r="A53" s="12" t="s">
        <v>42</v>
      </c>
      <c r="B53" s="3">
        <v>1337088.436999995</v>
      </c>
      <c r="C53" s="3">
        <v>1285488.8429999985</v>
      </c>
      <c r="D53" s="3">
        <f t="shared" si="2"/>
        <v>-51599.593999996549</v>
      </c>
      <c r="E53" s="4">
        <f t="shared" si="3"/>
        <v>-3.8591010566039877E-2</v>
      </c>
    </row>
    <row r="54" spans="1:5">
      <c r="A54" s="12" t="s">
        <v>43</v>
      </c>
      <c r="B54" s="3">
        <v>4355390.0250000041</v>
      </c>
      <c r="C54" s="3">
        <v>4101127.6600000039</v>
      </c>
      <c r="D54" s="3">
        <f t="shared" si="2"/>
        <v>-254262.36500000022</v>
      </c>
      <c r="E54" s="4">
        <f t="shared" si="3"/>
        <v>-5.8378782047194495E-2</v>
      </c>
    </row>
    <row r="55" spans="1:5">
      <c r="A55" s="12" t="s">
        <v>44</v>
      </c>
      <c r="B55" s="3">
        <v>2427769.1750000054</v>
      </c>
      <c r="C55" s="3">
        <v>2342925.8360000057</v>
      </c>
      <c r="D55" s="3">
        <f t="shared" si="2"/>
        <v>-84843.338999999687</v>
      </c>
      <c r="E55" s="4">
        <f t="shared" si="3"/>
        <v>-3.4947036923310262E-2</v>
      </c>
    </row>
    <row r="56" spans="1:5">
      <c r="A56" s="12" t="s">
        <v>45</v>
      </c>
      <c r="B56" s="3">
        <v>848210.37599999888</v>
      </c>
      <c r="C56" s="3">
        <v>820090.48199999798</v>
      </c>
      <c r="D56" s="3">
        <f t="shared" si="2"/>
        <v>-28119.894000000902</v>
      </c>
      <c r="E56" s="4">
        <f t="shared" si="3"/>
        <v>-3.3152027840792339E-2</v>
      </c>
    </row>
    <row r="57" spans="1:5">
      <c r="A57" s="12" t="s">
        <v>46</v>
      </c>
      <c r="B57" s="3">
        <v>982612.79899999883</v>
      </c>
      <c r="C57" s="3">
        <v>955543.64999999723</v>
      </c>
      <c r="D57" s="3">
        <f t="shared" si="2"/>
        <v>-27069.149000001606</v>
      </c>
      <c r="E57" s="4">
        <f t="shared" si="3"/>
        <v>-2.7548133942026577E-2</v>
      </c>
    </row>
    <row r="58" spans="1:5">
      <c r="A58" s="12" t="s">
        <v>47</v>
      </c>
      <c r="B58" s="3">
        <v>2397012.0150000006</v>
      </c>
      <c r="C58" s="3">
        <v>2315013.7839999991</v>
      </c>
      <c r="D58" s="3">
        <f t="shared" si="2"/>
        <v>-81998.231000001542</v>
      </c>
      <c r="E58" s="4">
        <f t="shared" si="3"/>
        <v>-3.4208518975655418E-2</v>
      </c>
    </row>
    <row r="59" spans="1:5">
      <c r="A59" s="12" t="s">
        <v>48</v>
      </c>
      <c r="B59" s="3">
        <v>1409430.5329999975</v>
      </c>
      <c r="C59" s="3">
        <v>1360989.0679999986</v>
      </c>
      <c r="D59" s="3">
        <f t="shared" si="2"/>
        <v>-48441.46499999892</v>
      </c>
      <c r="E59" s="4">
        <f t="shared" si="3"/>
        <v>-3.4369530009322573E-2</v>
      </c>
    </row>
    <row r="60" spans="1:5">
      <c r="A60" s="12" t="s">
        <v>49</v>
      </c>
      <c r="B60" s="3">
        <v>3141818.4540000092</v>
      </c>
      <c r="C60" s="3">
        <v>3021965.9270000062</v>
      </c>
      <c r="D60" s="3">
        <f t="shared" si="2"/>
        <v>-119852.52700000303</v>
      </c>
      <c r="E60" s="4">
        <f t="shared" si="3"/>
        <v>-3.8147502395440028E-2</v>
      </c>
    </row>
    <row r="61" spans="1:5">
      <c r="A61" s="12" t="s">
        <v>50</v>
      </c>
      <c r="B61" s="3">
        <v>1089506.5059999984</v>
      </c>
      <c r="C61" s="3">
        <v>1041380.5649999978</v>
      </c>
      <c r="D61" s="3">
        <f t="shared" si="2"/>
        <v>-48125.941000000574</v>
      </c>
      <c r="E61" s="4">
        <f t="shared" si="3"/>
        <v>-4.4172238288589571E-2</v>
      </c>
    </row>
    <row r="62" spans="1:5">
      <c r="A62" s="6" t="s">
        <v>34</v>
      </c>
      <c r="B62" s="7">
        <v>28326276.116000004</v>
      </c>
      <c r="C62" s="7">
        <v>27139257.807999998</v>
      </c>
      <c r="D62" s="8">
        <f t="shared" si="2"/>
        <v>-1187018.3080000058</v>
      </c>
      <c r="E62" s="9">
        <f t="shared" si="3"/>
        <v>-4.1905201486386781E-2</v>
      </c>
    </row>
    <row r="63" spans="1:5">
      <c r="D63" s="10"/>
      <c r="E63" s="11"/>
    </row>
    <row r="64" spans="1:5">
      <c r="D64" s="10"/>
      <c r="E64" s="11"/>
    </row>
    <row r="65" spans="1:7">
      <c r="D65" s="10"/>
      <c r="E65" s="11"/>
    </row>
    <row r="66" spans="1:7">
      <c r="A66" s="17" t="s">
        <v>51</v>
      </c>
      <c r="B66" s="17"/>
      <c r="C66" s="17"/>
      <c r="D66" s="17"/>
      <c r="E66" s="17"/>
      <c r="G66" s="10"/>
    </row>
    <row r="67" spans="1:7">
      <c r="A67" s="18" t="s">
        <v>52</v>
      </c>
      <c r="B67" s="17" t="s">
        <v>3</v>
      </c>
      <c r="C67" s="17"/>
      <c r="D67" s="17" t="s">
        <v>4</v>
      </c>
      <c r="E67" s="17"/>
    </row>
    <row r="68" spans="1:7">
      <c r="A68" s="18"/>
      <c r="B68" s="2" t="s">
        <v>5</v>
      </c>
      <c r="C68" s="2" t="s">
        <v>6</v>
      </c>
      <c r="D68" s="1" t="s">
        <v>7</v>
      </c>
      <c r="E68" s="1" t="s">
        <v>8</v>
      </c>
    </row>
    <row r="69" spans="1:7">
      <c r="A69" s="13" t="s">
        <v>10</v>
      </c>
      <c r="B69" s="14">
        <v>13224260.308000002</v>
      </c>
      <c r="C69" s="14">
        <v>12357434.448000001</v>
      </c>
      <c r="D69" s="15">
        <f t="shared" si="2"/>
        <v>-866825.86000000127</v>
      </c>
      <c r="E69" s="16">
        <f t="shared" si="3"/>
        <v>-6.5548154665075367E-2</v>
      </c>
    </row>
    <row r="70" spans="1:7">
      <c r="A70" s="5" t="s">
        <v>53</v>
      </c>
      <c r="B70" s="3">
        <v>4568163.449000001</v>
      </c>
      <c r="C70" s="3">
        <v>4193191.2029999997</v>
      </c>
      <c r="D70" s="3">
        <f t="shared" si="2"/>
        <v>-374972.24600000121</v>
      </c>
      <c r="E70" s="4">
        <f t="shared" si="3"/>
        <v>-8.2083806804698498E-2</v>
      </c>
    </row>
    <row r="71" spans="1:7">
      <c r="A71" s="5" t="s">
        <v>54</v>
      </c>
      <c r="B71" s="3">
        <v>1809928.1499999997</v>
      </c>
      <c r="C71" s="3">
        <v>1848983.6169999999</v>
      </c>
      <c r="D71" s="3">
        <f t="shared" si="2"/>
        <v>39055.467000000179</v>
      </c>
      <c r="E71" s="4">
        <f t="shared" si="3"/>
        <v>2.157846265886311E-2</v>
      </c>
    </row>
    <row r="72" spans="1:7">
      <c r="A72" s="5" t="s">
        <v>55</v>
      </c>
      <c r="B72" s="3">
        <v>1882151.4130000002</v>
      </c>
      <c r="C72" s="3">
        <v>1734548.6630000002</v>
      </c>
      <c r="D72" s="3">
        <f t="shared" si="2"/>
        <v>-147602.75</v>
      </c>
      <c r="E72" s="4">
        <f t="shared" si="3"/>
        <v>-7.8422356979629446E-2</v>
      </c>
    </row>
    <row r="73" spans="1:7">
      <c r="A73" s="5" t="s">
        <v>56</v>
      </c>
      <c r="B73" s="3">
        <v>1247061.375</v>
      </c>
      <c r="C73" s="3">
        <v>1151731.125</v>
      </c>
      <c r="D73" s="3">
        <f t="shared" si="2"/>
        <v>-95330.25</v>
      </c>
      <c r="E73" s="4">
        <f t="shared" si="3"/>
        <v>-7.6443911992703645E-2</v>
      </c>
    </row>
    <row r="74" spans="1:7">
      <c r="A74" s="5" t="s">
        <v>57</v>
      </c>
      <c r="B74" s="3">
        <v>1037133.625</v>
      </c>
      <c r="C74" s="3">
        <v>1014300.25</v>
      </c>
      <c r="D74" s="3">
        <f t="shared" si="2"/>
        <v>-22833.375</v>
      </c>
      <c r="E74" s="4">
        <f t="shared" si="3"/>
        <v>-2.2015846800840153E-2</v>
      </c>
    </row>
    <row r="75" spans="1:7">
      <c r="A75" s="5" t="s">
        <v>58</v>
      </c>
      <c r="B75" s="3">
        <v>948277.375</v>
      </c>
      <c r="C75" s="3">
        <v>840652.625</v>
      </c>
      <c r="D75" s="3">
        <f t="shared" si="2"/>
        <v>-107624.75</v>
      </c>
      <c r="E75" s="4">
        <f t="shared" si="3"/>
        <v>-0.11349500983296158</v>
      </c>
    </row>
    <row r="76" spans="1:7">
      <c r="A76" s="5" t="s">
        <v>59</v>
      </c>
      <c r="B76" s="3">
        <v>798491.79999999993</v>
      </c>
      <c r="C76" s="3">
        <v>754435.35000000009</v>
      </c>
      <c r="D76" s="3">
        <f t="shared" si="2"/>
        <v>-44056.449999999837</v>
      </c>
      <c r="E76" s="4">
        <f t="shared" si="3"/>
        <v>-5.5174580377656782E-2</v>
      </c>
    </row>
    <row r="77" spans="1:7">
      <c r="A77" s="5" t="s">
        <v>60</v>
      </c>
      <c r="B77" s="3">
        <v>263405.75</v>
      </c>
      <c r="C77" s="3">
        <v>205422.36499999999</v>
      </c>
      <c r="D77" s="3">
        <f t="shared" si="2"/>
        <v>-57983.385000000009</v>
      </c>
      <c r="E77" s="4">
        <f t="shared" si="3"/>
        <v>-0.22012953399840363</v>
      </c>
    </row>
    <row r="78" spans="1:7">
      <c r="A78" s="5" t="s">
        <v>61</v>
      </c>
      <c r="B78" s="3">
        <v>248104.25</v>
      </c>
      <c r="C78" s="3">
        <v>178756.25</v>
      </c>
      <c r="D78" s="3">
        <f t="shared" si="2"/>
        <v>-69348</v>
      </c>
      <c r="E78" s="4">
        <f t="shared" si="3"/>
        <v>-0.27951153597731598</v>
      </c>
    </row>
    <row r="79" spans="1:7">
      <c r="A79" s="5" t="s">
        <v>62</v>
      </c>
      <c r="B79" s="3">
        <v>119651.625</v>
      </c>
      <c r="C79" s="3">
        <v>148762.875</v>
      </c>
      <c r="D79" s="3">
        <f t="shared" si="2"/>
        <v>29111.25</v>
      </c>
      <c r="E79" s="4">
        <f t="shared" si="3"/>
        <v>0.24330008054633609</v>
      </c>
    </row>
    <row r="80" spans="1:7">
      <c r="A80" s="5" t="s">
        <v>63</v>
      </c>
      <c r="B80" s="3">
        <v>101482.75</v>
      </c>
      <c r="C80" s="3">
        <v>105205.25</v>
      </c>
      <c r="D80" s="3">
        <f t="shared" si="2"/>
        <v>3722.5</v>
      </c>
      <c r="E80" s="4">
        <f t="shared" si="3"/>
        <v>3.6681110829180331E-2</v>
      </c>
    </row>
    <row r="81" spans="1:5">
      <c r="A81" s="5" t="s">
        <v>64</v>
      </c>
      <c r="B81" s="3">
        <v>61288.5</v>
      </c>
      <c r="C81" s="3">
        <v>56955.125</v>
      </c>
      <c r="D81" s="3">
        <f t="shared" si="2"/>
        <v>-4333.375</v>
      </c>
      <c r="E81" s="4">
        <f t="shared" si="3"/>
        <v>-7.0704536740171478E-2</v>
      </c>
    </row>
    <row r="82" spans="1:5">
      <c r="A82" s="5" t="s">
        <v>65</v>
      </c>
      <c r="B82" s="3">
        <v>29846.25</v>
      </c>
      <c r="C82" s="3">
        <v>27295.5</v>
      </c>
      <c r="D82" s="3">
        <f t="shared" si="2"/>
        <v>-2550.75</v>
      </c>
      <c r="E82" s="4">
        <f t="shared" si="3"/>
        <v>-8.5462997864053272E-2</v>
      </c>
    </row>
    <row r="83" spans="1:5">
      <c r="A83" s="5" t="s">
        <v>66</v>
      </c>
      <c r="B83" s="3">
        <v>17023.5</v>
      </c>
      <c r="C83" s="3">
        <v>26492.25</v>
      </c>
      <c r="D83" s="3">
        <f t="shared" si="2"/>
        <v>9468.75</v>
      </c>
      <c r="E83" s="4">
        <f t="shared" si="3"/>
        <v>0.55621640673187067</v>
      </c>
    </row>
    <row r="84" spans="1:5">
      <c r="A84" s="5" t="s">
        <v>67</v>
      </c>
      <c r="B84" s="3">
        <v>47121</v>
      </c>
      <c r="C84" s="3">
        <v>25724.25</v>
      </c>
      <c r="D84" s="3">
        <f t="shared" si="2"/>
        <v>-21396.75</v>
      </c>
      <c r="E84" s="4">
        <f t="shared" si="3"/>
        <v>-0.45408098300120964</v>
      </c>
    </row>
    <row r="85" spans="1:5">
      <c r="A85" s="5" t="s">
        <v>68</v>
      </c>
      <c r="B85" s="3">
        <v>34242</v>
      </c>
      <c r="C85" s="3">
        <v>25168.5</v>
      </c>
      <c r="D85" s="3">
        <f t="shared" si="2"/>
        <v>-9073.5</v>
      </c>
      <c r="E85" s="4">
        <f t="shared" si="3"/>
        <v>-0.26498160154196598</v>
      </c>
    </row>
    <row r="86" spans="1:5">
      <c r="A86" s="13" t="s">
        <v>11</v>
      </c>
      <c r="B86" s="14">
        <v>6823123.4749999996</v>
      </c>
      <c r="C86" s="14">
        <v>6648127.8150000004</v>
      </c>
      <c r="D86" s="15">
        <f t="shared" si="2"/>
        <v>-174995.65999999922</v>
      </c>
      <c r="E86" s="16">
        <f t="shared" si="3"/>
        <v>-2.5647441474741774E-2</v>
      </c>
    </row>
    <row r="87" spans="1:5">
      <c r="A87" s="5" t="s">
        <v>55</v>
      </c>
      <c r="B87" s="3">
        <v>1675697.3889999997</v>
      </c>
      <c r="C87" s="3">
        <v>1695173.4230000002</v>
      </c>
      <c r="D87" s="3">
        <f t="shared" si="2"/>
        <v>19476.034000000451</v>
      </c>
      <c r="E87" s="4">
        <f t="shared" si="3"/>
        <v>1.1622643878214252E-2</v>
      </c>
    </row>
    <row r="88" spans="1:5">
      <c r="A88" s="5" t="s">
        <v>63</v>
      </c>
      <c r="B88" s="3">
        <v>1732130.8649999998</v>
      </c>
      <c r="C88" s="3">
        <v>1649021.38</v>
      </c>
      <c r="D88" s="3">
        <f t="shared" si="2"/>
        <v>-83109.48499999987</v>
      </c>
      <c r="E88" s="4">
        <f t="shared" si="3"/>
        <v>-4.7981065795510709E-2</v>
      </c>
    </row>
    <row r="89" spans="1:5">
      <c r="A89" s="5" t="s">
        <v>57</v>
      </c>
      <c r="B89" s="3">
        <v>662799.25</v>
      </c>
      <c r="C89" s="3">
        <v>750687.25</v>
      </c>
      <c r="D89" s="3">
        <f t="shared" si="2"/>
        <v>87888</v>
      </c>
      <c r="E89" s="4">
        <f t="shared" si="3"/>
        <v>0.13260123634720467</v>
      </c>
    </row>
    <row r="90" spans="1:5">
      <c r="A90" s="5" t="s">
        <v>53</v>
      </c>
      <c r="B90" s="3">
        <v>658704.38599999982</v>
      </c>
      <c r="C90" s="3">
        <v>580447.1540000001</v>
      </c>
      <c r="D90" s="3">
        <f t="shared" si="2"/>
        <v>-78257.231999999727</v>
      </c>
      <c r="E90" s="4">
        <f t="shared" si="3"/>
        <v>-0.11880478354671188</v>
      </c>
    </row>
    <row r="91" spans="1:5">
      <c r="A91" s="5" t="s">
        <v>58</v>
      </c>
      <c r="B91" s="3">
        <v>406133.625</v>
      </c>
      <c r="C91" s="3">
        <v>418513.875</v>
      </c>
      <c r="D91" s="3">
        <f t="shared" si="2"/>
        <v>12380.25</v>
      </c>
      <c r="E91" s="4">
        <f t="shared" si="3"/>
        <v>3.0483193801055009E-2</v>
      </c>
    </row>
    <row r="92" spans="1:5">
      <c r="A92" s="5" t="s">
        <v>59</v>
      </c>
      <c r="B92" s="3">
        <v>311287.5</v>
      </c>
      <c r="C92" s="3">
        <v>382114.75</v>
      </c>
      <c r="D92" s="3">
        <f t="shared" si="2"/>
        <v>70827.25</v>
      </c>
      <c r="E92" s="4">
        <f t="shared" si="3"/>
        <v>0.22753001646387985</v>
      </c>
    </row>
    <row r="93" spans="1:5">
      <c r="A93" s="5" t="s">
        <v>68</v>
      </c>
      <c r="B93" s="3">
        <v>213991.875</v>
      </c>
      <c r="C93" s="3">
        <v>202339.75</v>
      </c>
      <c r="D93" s="3">
        <f t="shared" si="2"/>
        <v>-11652.125</v>
      </c>
      <c r="E93" s="4">
        <f t="shared" si="3"/>
        <v>-5.4451249609360167E-2</v>
      </c>
    </row>
    <row r="94" spans="1:5">
      <c r="A94" s="5" t="s">
        <v>69</v>
      </c>
      <c r="B94" s="3">
        <v>197663.375</v>
      </c>
      <c r="C94" s="3">
        <v>184027.125</v>
      </c>
      <c r="D94" s="3">
        <f t="shared" si="2"/>
        <v>-13636.25</v>
      </c>
      <c r="E94" s="4">
        <f t="shared" si="3"/>
        <v>-6.8987236507521948E-2</v>
      </c>
    </row>
    <row r="95" spans="1:5">
      <c r="A95" s="5" t="s">
        <v>54</v>
      </c>
      <c r="B95" s="3">
        <v>159390.56000000003</v>
      </c>
      <c r="C95" s="3">
        <v>177553.60800000001</v>
      </c>
      <c r="D95" s="3">
        <f t="shared" si="2"/>
        <v>18163.047999999981</v>
      </c>
      <c r="E95" s="4">
        <f t="shared" si="3"/>
        <v>0.11395309734779763</v>
      </c>
    </row>
    <row r="96" spans="1:5">
      <c r="A96" s="5" t="s">
        <v>61</v>
      </c>
      <c r="B96" s="3">
        <v>206969.25</v>
      </c>
      <c r="C96" s="3">
        <v>174808.5</v>
      </c>
      <c r="D96" s="3">
        <f t="shared" si="2"/>
        <v>-32160.75</v>
      </c>
      <c r="E96" s="4">
        <f t="shared" si="3"/>
        <v>-0.15538902518127692</v>
      </c>
    </row>
    <row r="97" spans="1:5">
      <c r="A97" s="5" t="s">
        <v>64</v>
      </c>
      <c r="B97" s="3">
        <v>197464.875</v>
      </c>
      <c r="C97" s="3">
        <v>143754</v>
      </c>
      <c r="D97" s="3">
        <f t="shared" si="2"/>
        <v>-53710.875</v>
      </c>
      <c r="E97" s="4">
        <f t="shared" si="3"/>
        <v>-0.27200217253828052</v>
      </c>
    </row>
    <row r="98" spans="1:5">
      <c r="A98" s="5" t="s">
        <v>56</v>
      </c>
      <c r="B98" s="3">
        <v>148204.375</v>
      </c>
      <c r="C98" s="3">
        <v>138866.125</v>
      </c>
      <c r="D98" s="3">
        <f t="shared" si="2"/>
        <v>-9338.25</v>
      </c>
      <c r="E98" s="4">
        <f t="shared" si="3"/>
        <v>-6.3009273511662522E-2</v>
      </c>
    </row>
    <row r="99" spans="1:5">
      <c r="A99" s="5" t="s">
        <v>70</v>
      </c>
      <c r="B99" s="3">
        <v>155247.75</v>
      </c>
      <c r="C99" s="3">
        <v>77421.375</v>
      </c>
      <c r="D99" s="3">
        <f t="shared" si="2"/>
        <v>-77826.375</v>
      </c>
      <c r="E99" s="4">
        <f t="shared" si="3"/>
        <v>-0.5013043667299526</v>
      </c>
    </row>
    <row r="100" spans="1:5">
      <c r="A100" s="5" t="s">
        <v>60</v>
      </c>
      <c r="B100" s="3">
        <v>72606</v>
      </c>
      <c r="C100" s="3">
        <v>38017.5</v>
      </c>
      <c r="D100" s="3">
        <f t="shared" si="2"/>
        <v>-34588.5</v>
      </c>
      <c r="E100" s="4">
        <f t="shared" si="3"/>
        <v>-0.47638624907032479</v>
      </c>
    </row>
    <row r="101" spans="1:5">
      <c r="A101" s="5" t="s">
        <v>71</v>
      </c>
      <c r="B101" s="3">
        <v>4611</v>
      </c>
      <c r="C101" s="3">
        <v>11954.25</v>
      </c>
      <c r="D101" s="3">
        <f t="shared" si="2"/>
        <v>7343.25</v>
      </c>
      <c r="E101" s="4">
        <f t="shared" si="3"/>
        <v>1.5925504229017566</v>
      </c>
    </row>
    <row r="102" spans="1:5">
      <c r="A102" s="13" t="s">
        <v>12</v>
      </c>
      <c r="B102" s="14">
        <v>1746416.0249999994</v>
      </c>
      <c r="C102" s="14">
        <v>1658980.2999999998</v>
      </c>
      <c r="D102" s="15">
        <f t="shared" si="2"/>
        <v>-87435.724999999627</v>
      </c>
      <c r="E102" s="16">
        <f t="shared" si="3"/>
        <v>-5.0065805482974568E-2</v>
      </c>
    </row>
    <row r="103" spans="1:5">
      <c r="A103" s="5" t="s">
        <v>55</v>
      </c>
      <c r="B103" s="3">
        <v>711414.19999999972</v>
      </c>
      <c r="C103" s="3">
        <v>689910.32499999972</v>
      </c>
      <c r="D103" s="3">
        <f t="shared" si="2"/>
        <v>-21503.875</v>
      </c>
      <c r="E103" s="4">
        <f t="shared" si="3"/>
        <v>-3.0226940929770602E-2</v>
      </c>
    </row>
    <row r="104" spans="1:5">
      <c r="A104" s="5" t="s">
        <v>53</v>
      </c>
      <c r="B104" s="3">
        <v>626587.44999999984</v>
      </c>
      <c r="C104" s="3">
        <v>588450.15</v>
      </c>
      <c r="D104" s="3">
        <f t="shared" si="2"/>
        <v>-38137.299999999814</v>
      </c>
      <c r="E104" s="4">
        <f t="shared" si="3"/>
        <v>-6.0865087546837754E-2</v>
      </c>
    </row>
    <row r="105" spans="1:5">
      <c r="A105" s="5" t="s">
        <v>54</v>
      </c>
      <c r="B105" s="3">
        <v>311502.42499999999</v>
      </c>
      <c r="C105" s="3">
        <v>283700.05</v>
      </c>
      <c r="D105" s="3">
        <f t="shared" si="2"/>
        <v>-27802.375</v>
      </c>
      <c r="E105" s="4">
        <f t="shared" si="3"/>
        <v>-8.9252515449919856E-2</v>
      </c>
    </row>
    <row r="106" spans="1:5">
      <c r="A106" s="5" t="s">
        <v>58</v>
      </c>
      <c r="B106" s="3">
        <v>42414.1</v>
      </c>
      <c r="C106" s="3">
        <v>34479.85</v>
      </c>
      <c r="D106" s="3">
        <f t="shared" si="2"/>
        <v>-7934.25</v>
      </c>
      <c r="E106" s="4">
        <f t="shared" si="3"/>
        <v>-0.18706632935745424</v>
      </c>
    </row>
    <row r="107" spans="1:5">
      <c r="A107" s="5" t="s">
        <v>71</v>
      </c>
      <c r="B107" s="3">
        <v>18209.875</v>
      </c>
      <c r="C107" s="3">
        <v>21944.375</v>
      </c>
      <c r="D107" s="3">
        <f t="shared" si="2"/>
        <v>3734.5</v>
      </c>
      <c r="E107" s="4">
        <f t="shared" si="3"/>
        <v>0.20508103432890121</v>
      </c>
    </row>
    <row r="108" spans="1:5">
      <c r="A108" s="5" t="s">
        <v>61</v>
      </c>
      <c r="B108" s="3">
        <v>10998</v>
      </c>
      <c r="C108" s="3">
        <v>18678.75</v>
      </c>
      <c r="D108" s="3">
        <f t="shared" si="2"/>
        <v>7680.75</v>
      </c>
      <c r="E108" s="4">
        <f t="shared" si="3"/>
        <v>0.69837697763229678</v>
      </c>
    </row>
    <row r="109" spans="1:5">
      <c r="A109" s="5" t="s">
        <v>63</v>
      </c>
      <c r="B109" s="3">
        <v>15002.325000000001</v>
      </c>
      <c r="C109" s="3">
        <v>13039.75</v>
      </c>
      <c r="D109" s="3">
        <f t="shared" si="2"/>
        <v>-1962.5750000000007</v>
      </c>
      <c r="E109" s="4">
        <f t="shared" si="3"/>
        <v>-0.13081805653457051</v>
      </c>
    </row>
    <row r="110" spans="1:5">
      <c r="A110" s="13" t="s">
        <v>13</v>
      </c>
      <c r="B110" s="14">
        <v>972478.08600000001</v>
      </c>
      <c r="C110" s="14">
        <v>977281.76800000016</v>
      </c>
      <c r="D110" s="15">
        <f t="shared" ref="D110:D127" si="4">C110-B110</f>
        <v>4803.6820000001462</v>
      </c>
      <c r="E110" s="16">
        <f t="shared" ref="E110:E127" si="5">D110/B110</f>
        <v>4.9396300740910948E-3</v>
      </c>
    </row>
    <row r="111" spans="1:5">
      <c r="A111" s="5" t="s">
        <v>55</v>
      </c>
      <c r="B111" s="3">
        <v>480190.489</v>
      </c>
      <c r="C111" s="3">
        <v>414389.44100000011</v>
      </c>
      <c r="D111" s="3">
        <f t="shared" si="4"/>
        <v>-65801.047999999893</v>
      </c>
      <c r="E111" s="4">
        <f t="shared" si="5"/>
        <v>-0.13703113557503196</v>
      </c>
    </row>
    <row r="112" spans="1:5">
      <c r="A112" s="5" t="s">
        <v>53</v>
      </c>
      <c r="B112" s="3">
        <v>202973.09699999998</v>
      </c>
      <c r="C112" s="3">
        <v>228220.57700000011</v>
      </c>
      <c r="D112" s="3">
        <f t="shared" si="4"/>
        <v>25247.480000000127</v>
      </c>
      <c r="E112" s="4">
        <f t="shared" si="5"/>
        <v>0.12438830748096695</v>
      </c>
    </row>
    <row r="113" spans="1:5">
      <c r="A113" s="5" t="s">
        <v>57</v>
      </c>
      <c r="B113" s="3">
        <v>78064.25</v>
      </c>
      <c r="C113" s="3">
        <v>101820.25</v>
      </c>
      <c r="D113" s="3">
        <f t="shared" si="4"/>
        <v>23756</v>
      </c>
      <c r="E113" s="4">
        <f t="shared" si="5"/>
        <v>0.30431343412637668</v>
      </c>
    </row>
    <row r="114" spans="1:5">
      <c r="A114" s="5" t="s">
        <v>63</v>
      </c>
      <c r="B114" s="3">
        <v>45274.75</v>
      </c>
      <c r="C114" s="3">
        <v>63569.5</v>
      </c>
      <c r="D114" s="3">
        <f t="shared" si="4"/>
        <v>18294.75</v>
      </c>
      <c r="E114" s="4">
        <f t="shared" si="5"/>
        <v>0.40408284971203595</v>
      </c>
    </row>
    <row r="115" spans="1:5">
      <c r="A115" s="5" t="s">
        <v>56</v>
      </c>
      <c r="B115" s="3">
        <v>69704.625</v>
      </c>
      <c r="C115" s="3">
        <v>58835.25</v>
      </c>
      <c r="D115" s="3">
        <f t="shared" si="4"/>
        <v>-10869.375</v>
      </c>
      <c r="E115" s="4">
        <f t="shared" si="5"/>
        <v>-0.1559347747728361</v>
      </c>
    </row>
    <row r="116" spans="1:5">
      <c r="A116" s="5" t="s">
        <v>54</v>
      </c>
      <c r="B116" s="3">
        <v>32847.25</v>
      </c>
      <c r="C116" s="3">
        <v>33793.25</v>
      </c>
      <c r="D116" s="3">
        <f t="shared" si="4"/>
        <v>946</v>
      </c>
      <c r="E116" s="4">
        <f t="shared" si="5"/>
        <v>2.8799975644840891E-2</v>
      </c>
    </row>
    <row r="117" spans="1:5">
      <c r="A117" s="5" t="s">
        <v>61</v>
      </c>
      <c r="B117" s="3">
        <v>10325.75</v>
      </c>
      <c r="C117" s="3">
        <v>23849.25</v>
      </c>
      <c r="D117" s="3">
        <f t="shared" si="4"/>
        <v>13523.5</v>
      </c>
      <c r="E117" s="4">
        <f t="shared" si="5"/>
        <v>1.3096869476793453</v>
      </c>
    </row>
    <row r="118" spans="1:5">
      <c r="A118" s="5" t="s">
        <v>68</v>
      </c>
      <c r="B118" s="3">
        <v>25926.75</v>
      </c>
      <c r="C118" s="3">
        <v>23739.75</v>
      </c>
      <c r="D118" s="3">
        <f t="shared" si="4"/>
        <v>-2187</v>
      </c>
      <c r="E118" s="4">
        <f t="shared" si="5"/>
        <v>-8.4353033064306165E-2</v>
      </c>
    </row>
    <row r="119" spans="1:5">
      <c r="A119" s="5" t="s">
        <v>58</v>
      </c>
      <c r="B119" s="3">
        <v>12593.75</v>
      </c>
      <c r="C119" s="3">
        <v>13578.5</v>
      </c>
      <c r="D119" s="3">
        <f t="shared" si="4"/>
        <v>984.75</v>
      </c>
      <c r="E119" s="4">
        <f t="shared" si="5"/>
        <v>7.8193548387096773E-2</v>
      </c>
    </row>
    <row r="120" spans="1:5">
      <c r="A120" s="13" t="s">
        <v>14</v>
      </c>
      <c r="B120" s="14">
        <v>214859.75000000009</v>
      </c>
      <c r="C120" s="14">
        <v>203097.59999999995</v>
      </c>
      <c r="D120" s="15">
        <f t="shared" si="4"/>
        <v>-11762.15000000014</v>
      </c>
      <c r="E120" s="16">
        <f t="shared" si="5"/>
        <v>-5.4743384929006642E-2</v>
      </c>
    </row>
    <row r="121" spans="1:5">
      <c r="A121" s="13" t="s">
        <v>15</v>
      </c>
      <c r="B121" s="14">
        <v>161550.94900000014</v>
      </c>
      <c r="C121" s="14">
        <v>152806.97100000005</v>
      </c>
      <c r="D121" s="15">
        <f t="shared" si="4"/>
        <v>-8743.9780000000901</v>
      </c>
      <c r="E121" s="16">
        <f t="shared" si="5"/>
        <v>-5.4125203560395567E-2</v>
      </c>
    </row>
    <row r="122" spans="1:5">
      <c r="A122" s="13" t="s">
        <v>16</v>
      </c>
      <c r="B122" s="14">
        <v>80670.619999999981</v>
      </c>
      <c r="C122" s="14">
        <v>94437.320000000022</v>
      </c>
      <c r="D122" s="15">
        <f t="shared" si="4"/>
        <v>13766.700000000041</v>
      </c>
      <c r="E122" s="16">
        <f t="shared" si="5"/>
        <v>0.17065320683044266</v>
      </c>
    </row>
    <row r="123" spans="1:5">
      <c r="A123" s="5" t="s">
        <v>72</v>
      </c>
      <c r="B123" s="3">
        <v>63216.669999999976</v>
      </c>
      <c r="C123" s="3">
        <v>70987.040000000023</v>
      </c>
      <c r="D123" s="3">
        <f t="shared" si="4"/>
        <v>7770.3700000000463</v>
      </c>
      <c r="E123" s="4">
        <f t="shared" si="5"/>
        <v>0.12291647124089342</v>
      </c>
    </row>
    <row r="124" spans="1:5">
      <c r="A124" s="5" t="s">
        <v>73</v>
      </c>
      <c r="B124" s="3">
        <v>6613.9500000000007</v>
      </c>
      <c r="C124" s="3">
        <v>13594.289999999994</v>
      </c>
      <c r="D124" s="3">
        <f t="shared" si="4"/>
        <v>6980.3399999999929</v>
      </c>
      <c r="E124" s="4">
        <f t="shared" si="5"/>
        <v>1.0553965482049292</v>
      </c>
    </row>
    <row r="125" spans="1:5">
      <c r="A125" s="5" t="s">
        <v>71</v>
      </c>
      <c r="B125" s="3">
        <v>8559.31</v>
      </c>
      <c r="C125" s="3">
        <v>5867.79</v>
      </c>
      <c r="D125" s="3">
        <f t="shared" si="4"/>
        <v>-2691.5199999999995</v>
      </c>
      <c r="E125" s="4">
        <f t="shared" si="5"/>
        <v>-0.31445525398659468</v>
      </c>
    </row>
    <row r="126" spans="1:5">
      <c r="A126" s="13" t="s">
        <v>17</v>
      </c>
      <c r="B126" s="14">
        <v>2674.875</v>
      </c>
      <c r="C126" s="14">
        <v>2806.6499999999996</v>
      </c>
      <c r="D126" s="15">
        <f t="shared" si="4"/>
        <v>131.77499999999964</v>
      </c>
      <c r="E126" s="16">
        <f t="shared" si="5"/>
        <v>4.9263984298331565E-2</v>
      </c>
    </row>
    <row r="127" spans="1:5">
      <c r="A127" s="6" t="s">
        <v>34</v>
      </c>
      <c r="B127" s="7">
        <v>23226034.087999992</v>
      </c>
      <c r="C127" s="7">
        <v>22094972.872000001</v>
      </c>
      <c r="D127" s="8">
        <f t="shared" si="4"/>
        <v>-1131061.2159999907</v>
      </c>
      <c r="E127" s="9">
        <f t="shared" si="5"/>
        <v>-4.869799173266378E-2</v>
      </c>
    </row>
    <row r="128" spans="1:5">
      <c r="D128" s="10"/>
      <c r="E128" s="11"/>
    </row>
    <row r="129" spans="4:5">
      <c r="D129" s="10"/>
      <c r="E129" s="11"/>
    </row>
    <row r="130" spans="4:5">
      <c r="D130" s="10"/>
      <c r="E130" s="11"/>
    </row>
    <row r="131" spans="4:5">
      <c r="D131" s="10"/>
      <c r="E131" s="11"/>
    </row>
    <row r="132" spans="4:5">
      <c r="D132" s="10"/>
      <c r="E132" s="11"/>
    </row>
    <row r="133" spans="4:5">
      <c r="D133" s="10"/>
      <c r="E133" s="11"/>
    </row>
    <row r="134" spans="4:5">
      <c r="D134" s="10"/>
      <c r="E134" s="11"/>
    </row>
    <row r="135" spans="4:5">
      <c r="D135" s="10"/>
      <c r="E135" s="11"/>
    </row>
    <row r="136" spans="4:5">
      <c r="D136" s="10"/>
      <c r="E136" s="11"/>
    </row>
    <row r="137" spans="4:5">
      <c r="D137" s="10"/>
      <c r="E137" s="11"/>
    </row>
    <row r="138" spans="4:5">
      <c r="D138" s="10"/>
      <c r="E138" s="11"/>
    </row>
    <row r="139" spans="4:5">
      <c r="D139" s="10"/>
      <c r="E139" s="11"/>
    </row>
    <row r="140" spans="4:5">
      <c r="D140" s="10"/>
      <c r="E140" s="11"/>
    </row>
    <row r="141" spans="4:5">
      <c r="D141" s="10"/>
      <c r="E141" s="11"/>
    </row>
    <row r="142" spans="4:5">
      <c r="D142" s="10"/>
      <c r="E142" s="11"/>
    </row>
    <row r="143" spans="4:5">
      <c r="D143" s="10"/>
      <c r="E143" s="11"/>
    </row>
    <row r="144" spans="4:5">
      <c r="D144" s="10"/>
      <c r="E144" s="11"/>
    </row>
    <row r="145" spans="4:5">
      <c r="D145" s="10"/>
      <c r="E145" s="11"/>
    </row>
  </sheetData>
  <mergeCells count="13">
    <mergeCell ref="A66:E66"/>
    <mergeCell ref="A67:A68"/>
    <mergeCell ref="B67:C67"/>
    <mergeCell ref="D67:E67"/>
    <mergeCell ref="A1:E8"/>
    <mergeCell ref="A12:E12"/>
    <mergeCell ref="A13:A14"/>
    <mergeCell ref="B13:C13"/>
    <mergeCell ref="D13:E13"/>
    <mergeCell ref="A44:E44"/>
    <mergeCell ref="A45:A46"/>
    <mergeCell ref="B45:C45"/>
    <mergeCell ref="D45:E4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C4ECE-BE44-4F8D-B73A-EA72A5F758F3}">
  <dimension ref="A1:E248"/>
  <sheetViews>
    <sheetView workbookViewId="0">
      <selection sqref="A1:E5"/>
    </sheetView>
  </sheetViews>
  <sheetFormatPr defaultColWidth="11.42578125" defaultRowHeight="12.75"/>
  <cols>
    <col min="1" max="1" width="41.28515625" customWidth="1"/>
  </cols>
  <sheetData>
    <row r="1" spans="1:5" ht="15" customHeight="1">
      <c r="A1" s="28" t="s">
        <v>74</v>
      </c>
      <c r="B1" s="29"/>
      <c r="C1" s="29"/>
      <c r="D1" s="29"/>
      <c r="E1" s="30"/>
    </row>
    <row r="2" spans="1:5">
      <c r="A2" s="31"/>
      <c r="B2" s="32"/>
      <c r="C2" s="32"/>
      <c r="D2" s="32"/>
      <c r="E2" s="33"/>
    </row>
    <row r="3" spans="1:5">
      <c r="A3" s="31"/>
      <c r="B3" s="32"/>
      <c r="C3" s="32"/>
      <c r="D3" s="32"/>
      <c r="E3" s="33"/>
    </row>
    <row r="4" spans="1:5">
      <c r="A4" s="31"/>
      <c r="B4" s="32"/>
      <c r="C4" s="32"/>
      <c r="D4" s="32"/>
      <c r="E4" s="33"/>
    </row>
    <row r="5" spans="1:5" ht="13.5" thickBot="1">
      <c r="A5" s="34"/>
      <c r="B5" s="35"/>
      <c r="C5" s="35"/>
      <c r="D5" s="35"/>
      <c r="E5" s="36"/>
    </row>
    <row r="9" spans="1:5">
      <c r="A9" s="17" t="s">
        <v>1</v>
      </c>
      <c r="B9" s="17"/>
      <c r="C9" s="17"/>
      <c r="D9" s="17"/>
      <c r="E9" s="17"/>
    </row>
    <row r="10" spans="1:5">
      <c r="A10" s="18" t="s">
        <v>75</v>
      </c>
      <c r="B10" s="17" t="s">
        <v>3</v>
      </c>
      <c r="C10" s="17"/>
      <c r="D10" s="17" t="s">
        <v>4</v>
      </c>
      <c r="E10" s="17"/>
    </row>
    <row r="11" spans="1:5">
      <c r="A11" s="18"/>
      <c r="B11" s="2" t="s">
        <v>5</v>
      </c>
      <c r="C11" s="2" t="s">
        <v>6</v>
      </c>
      <c r="D11" s="1" t="s">
        <v>7</v>
      </c>
      <c r="E11" s="1" t="s">
        <v>8</v>
      </c>
    </row>
    <row r="12" spans="1:5">
      <c r="A12" s="12" t="s">
        <v>76</v>
      </c>
      <c r="B12" s="3">
        <v>52882.842999999986</v>
      </c>
      <c r="C12" s="3">
        <v>50819.786</v>
      </c>
      <c r="D12" s="3">
        <f>C12-B12</f>
        <v>-2063.0569999999861</v>
      </c>
      <c r="E12" s="4">
        <f>D12/B12</f>
        <v>-3.9011839813528681E-2</v>
      </c>
    </row>
    <row r="13" spans="1:5">
      <c r="A13" s="12" t="s">
        <v>77</v>
      </c>
      <c r="B13" s="3">
        <v>120397.02500000001</v>
      </c>
      <c r="C13" s="3">
        <v>116260.01900000003</v>
      </c>
      <c r="D13" s="3">
        <f t="shared" ref="D13:D76" si="0">C13-B13</f>
        <v>-4137.0059999999794</v>
      </c>
      <c r="E13" s="4">
        <f t="shared" ref="E13:E76" si="1">D13/B13</f>
        <v>-3.4361363995497225E-2</v>
      </c>
    </row>
    <row r="14" spans="1:5">
      <c r="A14" s="12" t="s">
        <v>78</v>
      </c>
      <c r="B14" s="3">
        <v>132272.96100000001</v>
      </c>
      <c r="C14" s="3">
        <v>129042.67500000003</v>
      </c>
      <c r="D14" s="3">
        <f t="shared" si="0"/>
        <v>-3230.2859999999782</v>
      </c>
      <c r="E14" s="4">
        <f t="shared" si="1"/>
        <v>-2.44213630327666E-2</v>
      </c>
    </row>
    <row r="15" spans="1:5">
      <c r="A15" s="12" t="s">
        <v>79</v>
      </c>
      <c r="B15" s="3">
        <v>25444.441999999999</v>
      </c>
      <c r="C15" s="3">
        <v>23662.971999999998</v>
      </c>
      <c r="D15" s="3">
        <f t="shared" si="0"/>
        <v>-1781.4700000000012</v>
      </c>
      <c r="E15" s="4">
        <f t="shared" si="1"/>
        <v>-7.001411152974002E-2</v>
      </c>
    </row>
    <row r="16" spans="1:5">
      <c r="A16" s="12" t="s">
        <v>80</v>
      </c>
      <c r="B16" s="3">
        <v>189751.01900000003</v>
      </c>
      <c r="C16" s="3">
        <v>181510.63500000001</v>
      </c>
      <c r="D16" s="3">
        <f t="shared" si="0"/>
        <v>-8240.38400000002</v>
      </c>
      <c r="E16" s="4">
        <f t="shared" si="1"/>
        <v>-4.3427350448115479E-2</v>
      </c>
    </row>
    <row r="17" spans="1:5">
      <c r="A17" s="12" t="s">
        <v>81</v>
      </c>
      <c r="B17" s="3">
        <v>584325.01699999964</v>
      </c>
      <c r="C17" s="3">
        <v>562127.7620000001</v>
      </c>
      <c r="D17" s="3">
        <f t="shared" si="0"/>
        <v>-22197.254999999539</v>
      </c>
      <c r="E17" s="4">
        <f t="shared" si="1"/>
        <v>-3.7987856679426668E-2</v>
      </c>
    </row>
    <row r="18" spans="1:5">
      <c r="A18" s="12" t="s">
        <v>82</v>
      </c>
      <c r="B18" s="3">
        <v>16480.602999999999</v>
      </c>
      <c r="C18" s="3">
        <v>15516.310999999996</v>
      </c>
      <c r="D18" s="3">
        <f t="shared" si="0"/>
        <v>-964.2920000000031</v>
      </c>
      <c r="E18" s="4">
        <f t="shared" si="1"/>
        <v>-5.8510723181670179E-2</v>
      </c>
    </row>
    <row r="19" spans="1:5">
      <c r="A19" s="12" t="s">
        <v>83</v>
      </c>
      <c r="B19" s="3">
        <v>97537.034000000014</v>
      </c>
      <c r="C19" s="3">
        <v>93337.691999999995</v>
      </c>
      <c r="D19" s="3">
        <f t="shared" si="0"/>
        <v>-4199.3420000000187</v>
      </c>
      <c r="E19" s="4">
        <f t="shared" si="1"/>
        <v>-4.3053820972247504E-2</v>
      </c>
    </row>
    <row r="20" spans="1:5">
      <c r="A20" s="12" t="s">
        <v>84</v>
      </c>
      <c r="B20" s="3">
        <v>48475.62200000001</v>
      </c>
      <c r="C20" s="3">
        <v>44948.866000000009</v>
      </c>
      <c r="D20" s="3">
        <f t="shared" si="0"/>
        <v>-3526.7560000000012</v>
      </c>
      <c r="E20" s="4">
        <f t="shared" si="1"/>
        <v>-7.2753187158691862E-2</v>
      </c>
    </row>
    <row r="21" spans="1:5">
      <c r="A21" s="12" t="s">
        <v>85</v>
      </c>
      <c r="B21" s="3">
        <v>21361.935000000001</v>
      </c>
      <c r="C21" s="3">
        <v>19929.702999999998</v>
      </c>
      <c r="D21" s="3">
        <f t="shared" si="0"/>
        <v>-1432.2320000000036</v>
      </c>
      <c r="E21" s="4">
        <f t="shared" si="1"/>
        <v>-6.704598623673387E-2</v>
      </c>
    </row>
    <row r="22" spans="1:5">
      <c r="A22" s="12" t="s">
        <v>86</v>
      </c>
      <c r="B22" s="3">
        <v>19245.023999999998</v>
      </c>
      <c r="C22" s="3">
        <v>17943.957000000002</v>
      </c>
      <c r="D22" s="3">
        <f t="shared" si="0"/>
        <v>-1301.0669999999955</v>
      </c>
      <c r="E22" s="4">
        <f t="shared" si="1"/>
        <v>-6.7605371653472385E-2</v>
      </c>
    </row>
    <row r="23" spans="1:5">
      <c r="A23" s="12" t="s">
        <v>87</v>
      </c>
      <c r="B23" s="3">
        <v>22787.035</v>
      </c>
      <c r="C23" s="3">
        <v>22161.580999999998</v>
      </c>
      <c r="D23" s="3">
        <f t="shared" si="0"/>
        <v>-625.45400000000154</v>
      </c>
      <c r="E23" s="4">
        <f t="shared" si="1"/>
        <v>-2.7447800909596247E-2</v>
      </c>
    </row>
    <row r="24" spans="1:5">
      <c r="A24" s="12" t="s">
        <v>88</v>
      </c>
      <c r="B24" s="3">
        <v>88866.934999999983</v>
      </c>
      <c r="C24" s="3">
        <v>87351.703000000009</v>
      </c>
      <c r="D24" s="3">
        <f t="shared" si="0"/>
        <v>-1515.2319999999745</v>
      </c>
      <c r="E24" s="4">
        <f t="shared" si="1"/>
        <v>-1.7050571171380837E-2</v>
      </c>
    </row>
    <row r="25" spans="1:5">
      <c r="A25" s="12" t="s">
        <v>89</v>
      </c>
      <c r="B25" s="3">
        <v>22428.628999999997</v>
      </c>
      <c r="C25" s="3">
        <v>21488.853999999999</v>
      </c>
      <c r="D25" s="3">
        <f t="shared" si="0"/>
        <v>-939.77499999999782</v>
      </c>
      <c r="E25" s="4">
        <f t="shared" si="1"/>
        <v>-4.1900688624346941E-2</v>
      </c>
    </row>
    <row r="26" spans="1:5">
      <c r="A26" s="12" t="s">
        <v>90</v>
      </c>
      <c r="B26" s="3">
        <v>1760712.1659999986</v>
      </c>
      <c r="C26" s="3">
        <v>1670479.6369999996</v>
      </c>
      <c r="D26" s="3">
        <f t="shared" si="0"/>
        <v>-90232.528999998933</v>
      </c>
      <c r="E26" s="4">
        <f t="shared" si="1"/>
        <v>-5.1247745510267013E-2</v>
      </c>
    </row>
    <row r="27" spans="1:5">
      <c r="A27" s="12" t="s">
        <v>91</v>
      </c>
      <c r="B27" s="3">
        <v>109665.59299999999</v>
      </c>
      <c r="C27" s="3">
        <v>101704.249</v>
      </c>
      <c r="D27" s="3">
        <f t="shared" si="0"/>
        <v>-7961.3439999999973</v>
      </c>
      <c r="E27" s="4">
        <f t="shared" si="1"/>
        <v>-7.259655268539876E-2</v>
      </c>
    </row>
    <row r="28" spans="1:5">
      <c r="A28" s="12" t="s">
        <v>92</v>
      </c>
      <c r="B28" s="3">
        <v>369556.93200000015</v>
      </c>
      <c r="C28" s="3">
        <v>359949.60700000002</v>
      </c>
      <c r="D28" s="3">
        <f t="shared" si="0"/>
        <v>-9607.3250000001281</v>
      </c>
      <c r="E28" s="4">
        <f t="shared" si="1"/>
        <v>-2.599687400803545E-2</v>
      </c>
    </row>
    <row r="29" spans="1:5">
      <c r="A29" s="12" t="s">
        <v>93</v>
      </c>
      <c r="B29" s="3">
        <v>47341.641000000003</v>
      </c>
      <c r="C29" s="3">
        <v>44321.63</v>
      </c>
      <c r="D29" s="3">
        <f t="shared" si="0"/>
        <v>-3020.0110000000059</v>
      </c>
      <c r="E29" s="4">
        <f t="shared" si="1"/>
        <v>-6.379185292710926E-2</v>
      </c>
    </row>
    <row r="30" spans="1:5">
      <c r="A30" s="12" t="s">
        <v>94</v>
      </c>
      <c r="B30" s="3">
        <v>24508.744999999999</v>
      </c>
      <c r="C30" s="3">
        <v>22713.695000000003</v>
      </c>
      <c r="D30" s="3">
        <f t="shared" si="0"/>
        <v>-1795.0499999999956</v>
      </c>
      <c r="E30" s="4">
        <f t="shared" si="1"/>
        <v>-7.3241204312990957E-2</v>
      </c>
    </row>
    <row r="31" spans="1:5">
      <c r="A31" s="12" t="s">
        <v>95</v>
      </c>
      <c r="B31" s="3">
        <v>870957.55000000016</v>
      </c>
      <c r="C31" s="3">
        <v>811456.09900000028</v>
      </c>
      <c r="D31" s="3">
        <f t="shared" si="0"/>
        <v>-59501.450999999885</v>
      </c>
      <c r="E31" s="4">
        <f t="shared" si="1"/>
        <v>-6.8317280216469642E-2</v>
      </c>
    </row>
    <row r="32" spans="1:5">
      <c r="A32" s="12" t="s">
        <v>96</v>
      </c>
      <c r="B32" s="3">
        <v>9958.1799999999967</v>
      </c>
      <c r="C32" s="3">
        <v>9039.9850000000006</v>
      </c>
      <c r="D32" s="3">
        <f t="shared" si="0"/>
        <v>-918.19499999999607</v>
      </c>
      <c r="E32" s="4">
        <f t="shared" si="1"/>
        <v>-9.2205101735457318E-2</v>
      </c>
    </row>
    <row r="33" spans="1:5">
      <c r="A33" s="12" t="s">
        <v>97</v>
      </c>
      <c r="B33" s="3">
        <v>38158.574000000001</v>
      </c>
      <c r="C33" s="3">
        <v>38048.391000000003</v>
      </c>
      <c r="D33" s="3">
        <f t="shared" si="0"/>
        <v>-110.18299999999726</v>
      </c>
      <c r="E33" s="4">
        <f t="shared" si="1"/>
        <v>-2.8875030812209402E-3</v>
      </c>
    </row>
    <row r="34" spans="1:5">
      <c r="A34" s="12" t="s">
        <v>98</v>
      </c>
      <c r="B34" s="3">
        <v>13308.497000000001</v>
      </c>
      <c r="C34" s="3">
        <v>12420.091000000002</v>
      </c>
      <c r="D34" s="3">
        <f t="shared" si="0"/>
        <v>-888.40599999999904</v>
      </c>
      <c r="E34" s="4">
        <f t="shared" si="1"/>
        <v>-6.6754795827056873E-2</v>
      </c>
    </row>
    <row r="35" spans="1:5">
      <c r="A35" s="12" t="s">
        <v>99</v>
      </c>
      <c r="B35" s="3">
        <v>22981.354000000003</v>
      </c>
      <c r="C35" s="3">
        <v>22490.766</v>
      </c>
      <c r="D35" s="3">
        <f t="shared" si="0"/>
        <v>-490.58800000000338</v>
      </c>
      <c r="E35" s="4">
        <f t="shared" si="1"/>
        <v>-2.1347219141222198E-2</v>
      </c>
    </row>
    <row r="36" spans="1:5">
      <c r="A36" s="12" t="s">
        <v>100</v>
      </c>
      <c r="B36" s="3">
        <v>555439.6610000002</v>
      </c>
      <c r="C36" s="3">
        <v>538715.05900000012</v>
      </c>
      <c r="D36" s="3">
        <f t="shared" si="0"/>
        <v>-16724.602000000072</v>
      </c>
      <c r="E36" s="4">
        <f t="shared" si="1"/>
        <v>-3.0110564970980826E-2</v>
      </c>
    </row>
    <row r="37" spans="1:5">
      <c r="A37" s="12" t="s">
        <v>101</v>
      </c>
      <c r="B37" s="3">
        <v>21233.29</v>
      </c>
      <c r="C37" s="3">
        <v>19496.396000000001</v>
      </c>
      <c r="D37" s="3">
        <f t="shared" si="0"/>
        <v>-1736.8940000000002</v>
      </c>
      <c r="E37" s="4">
        <f t="shared" si="1"/>
        <v>-8.1800512308737847E-2</v>
      </c>
    </row>
    <row r="38" spans="1:5">
      <c r="A38" s="12" t="s">
        <v>102</v>
      </c>
      <c r="B38" s="3">
        <v>121165.613</v>
      </c>
      <c r="C38" s="3">
        <v>115515.20900000002</v>
      </c>
      <c r="D38" s="3">
        <f t="shared" si="0"/>
        <v>-5650.4039999999804</v>
      </c>
      <c r="E38" s="4">
        <f t="shared" si="1"/>
        <v>-4.6633726022580188E-2</v>
      </c>
    </row>
    <row r="39" spans="1:5">
      <c r="A39" s="12" t="s">
        <v>103</v>
      </c>
      <c r="B39" s="3">
        <v>71720.165000000008</v>
      </c>
      <c r="C39" s="3">
        <v>69423.354000000007</v>
      </c>
      <c r="D39" s="3">
        <f t="shared" si="0"/>
        <v>-2296.8110000000015</v>
      </c>
      <c r="E39" s="4">
        <f t="shared" si="1"/>
        <v>-3.2024619575261731E-2</v>
      </c>
    </row>
    <row r="40" spans="1:5">
      <c r="A40" s="12" t="s">
        <v>104</v>
      </c>
      <c r="B40" s="3">
        <v>119090.338</v>
      </c>
      <c r="C40" s="3">
        <v>114575.56899999999</v>
      </c>
      <c r="D40" s="3">
        <f t="shared" si="0"/>
        <v>-4514.7690000000148</v>
      </c>
      <c r="E40" s="4">
        <f t="shared" si="1"/>
        <v>-3.7910455842354016E-2</v>
      </c>
    </row>
    <row r="41" spans="1:5">
      <c r="A41" s="12" t="s">
        <v>105</v>
      </c>
      <c r="B41" s="3">
        <v>34274.301000000007</v>
      </c>
      <c r="C41" s="3">
        <v>31898.51</v>
      </c>
      <c r="D41" s="3">
        <f t="shared" si="0"/>
        <v>-2375.7910000000084</v>
      </c>
      <c r="E41" s="4">
        <f t="shared" si="1"/>
        <v>-6.9316978922487962E-2</v>
      </c>
    </row>
    <row r="42" spans="1:5">
      <c r="A42" s="12" t="s">
        <v>106</v>
      </c>
      <c r="B42" s="3">
        <v>28825.223000000002</v>
      </c>
      <c r="C42" s="3">
        <v>27095.811000000005</v>
      </c>
      <c r="D42" s="3">
        <f t="shared" si="0"/>
        <v>-1729.4119999999966</v>
      </c>
      <c r="E42" s="4">
        <f t="shared" si="1"/>
        <v>-5.9996482941346074E-2</v>
      </c>
    </row>
    <row r="43" spans="1:5">
      <c r="A43" s="12" t="s">
        <v>107</v>
      </c>
      <c r="B43" s="3">
        <v>39436.974999999999</v>
      </c>
      <c r="C43" s="3">
        <v>37717.438999999991</v>
      </c>
      <c r="D43" s="3">
        <f t="shared" si="0"/>
        <v>-1719.5360000000073</v>
      </c>
      <c r="E43" s="4">
        <f t="shared" si="1"/>
        <v>-4.3602127191550759E-2</v>
      </c>
    </row>
    <row r="44" spans="1:5">
      <c r="A44" s="12" t="s">
        <v>108</v>
      </c>
      <c r="B44" s="3">
        <v>44941.086000000003</v>
      </c>
      <c r="C44" s="3">
        <v>42436.913000000008</v>
      </c>
      <c r="D44" s="3">
        <f t="shared" si="0"/>
        <v>-2504.1729999999952</v>
      </c>
      <c r="E44" s="4">
        <f t="shared" si="1"/>
        <v>-5.5721239135164538E-2</v>
      </c>
    </row>
    <row r="45" spans="1:5">
      <c r="A45" s="12" t="s">
        <v>109</v>
      </c>
      <c r="B45" s="3">
        <v>67696.100000000006</v>
      </c>
      <c r="C45" s="3">
        <v>66587.014999999999</v>
      </c>
      <c r="D45" s="3">
        <f t="shared" si="0"/>
        <v>-1109.0850000000064</v>
      </c>
      <c r="E45" s="4">
        <f t="shared" si="1"/>
        <v>-1.6383292390551394E-2</v>
      </c>
    </row>
    <row r="46" spans="1:5">
      <c r="A46" s="12" t="s">
        <v>110</v>
      </c>
      <c r="B46" s="3">
        <v>10351.299999999996</v>
      </c>
      <c r="C46" s="3">
        <v>10056.253999999997</v>
      </c>
      <c r="D46" s="3">
        <f t="shared" si="0"/>
        <v>-295.04599999999846</v>
      </c>
      <c r="E46" s="4">
        <f t="shared" si="1"/>
        <v>-2.8503279781283374E-2</v>
      </c>
    </row>
    <row r="47" spans="1:5">
      <c r="A47" s="12" t="s">
        <v>111</v>
      </c>
      <c r="B47" s="3">
        <v>39102.899000000005</v>
      </c>
      <c r="C47" s="3">
        <v>38383.717000000004</v>
      </c>
      <c r="D47" s="3">
        <f t="shared" si="0"/>
        <v>-719.1820000000007</v>
      </c>
      <c r="E47" s="4">
        <f t="shared" si="1"/>
        <v>-1.8392037889569276E-2</v>
      </c>
    </row>
    <row r="48" spans="1:5">
      <c r="A48" s="12" t="s">
        <v>112</v>
      </c>
      <c r="B48" s="3">
        <v>20838.872999999996</v>
      </c>
      <c r="C48" s="3">
        <v>20951.476999999999</v>
      </c>
      <c r="D48" s="3">
        <f t="shared" si="0"/>
        <v>112.604000000003</v>
      </c>
      <c r="E48" s="4">
        <f t="shared" si="1"/>
        <v>5.4035551730654057E-3</v>
      </c>
    </row>
    <row r="49" spans="1:5">
      <c r="A49" s="12" t="s">
        <v>113</v>
      </c>
      <c r="B49" s="3">
        <v>284492.37199999997</v>
      </c>
      <c r="C49" s="3">
        <v>271917.15500000003</v>
      </c>
      <c r="D49" s="3">
        <f t="shared" si="0"/>
        <v>-12575.216999999946</v>
      </c>
      <c r="E49" s="4">
        <f t="shared" si="1"/>
        <v>-4.4202299385376655E-2</v>
      </c>
    </row>
    <row r="50" spans="1:5">
      <c r="A50" s="12" t="s">
        <v>114</v>
      </c>
      <c r="B50" s="3">
        <v>88846.553</v>
      </c>
      <c r="C50" s="3">
        <v>82480.336999999985</v>
      </c>
      <c r="D50" s="3">
        <f t="shared" si="0"/>
        <v>-6366.2160000000149</v>
      </c>
      <c r="E50" s="4">
        <f t="shared" si="1"/>
        <v>-7.1654057304845753E-2</v>
      </c>
    </row>
    <row r="51" spans="1:5">
      <c r="A51" s="12" t="s">
        <v>115</v>
      </c>
      <c r="B51" s="3">
        <v>50408.743000000002</v>
      </c>
      <c r="C51" s="3">
        <v>54710.655999999995</v>
      </c>
      <c r="D51" s="3">
        <f t="shared" si="0"/>
        <v>4301.9129999999932</v>
      </c>
      <c r="E51" s="4">
        <f t="shared" si="1"/>
        <v>8.5340612440980582E-2</v>
      </c>
    </row>
    <row r="52" spans="1:5">
      <c r="A52" s="12" t="s">
        <v>116</v>
      </c>
      <c r="B52" s="3">
        <v>11781.050000000003</v>
      </c>
      <c r="C52" s="3">
        <v>11407.555000000002</v>
      </c>
      <c r="D52" s="3">
        <f t="shared" si="0"/>
        <v>-373.4950000000008</v>
      </c>
      <c r="E52" s="4">
        <f t="shared" si="1"/>
        <v>-3.1703031563400604E-2</v>
      </c>
    </row>
    <row r="53" spans="1:5">
      <c r="A53" s="12" t="s">
        <v>117</v>
      </c>
      <c r="B53" s="3">
        <v>25444.190999999999</v>
      </c>
      <c r="C53" s="3">
        <v>24102.227000000003</v>
      </c>
      <c r="D53" s="3">
        <f t="shared" si="0"/>
        <v>-1341.9639999999963</v>
      </c>
      <c r="E53" s="4">
        <f t="shared" si="1"/>
        <v>-5.274146857331783E-2</v>
      </c>
    </row>
    <row r="54" spans="1:5">
      <c r="A54" s="12" t="s">
        <v>118</v>
      </c>
      <c r="B54" s="3">
        <v>244676.19499999998</v>
      </c>
      <c r="C54" s="3">
        <v>235611.39899999995</v>
      </c>
      <c r="D54" s="3">
        <f t="shared" si="0"/>
        <v>-9064.7960000000312</v>
      </c>
      <c r="E54" s="4">
        <f t="shared" si="1"/>
        <v>-3.7048132124173468E-2</v>
      </c>
    </row>
    <row r="55" spans="1:5">
      <c r="A55" s="12" t="s">
        <v>119</v>
      </c>
      <c r="B55" s="3">
        <v>33591.179000000004</v>
      </c>
      <c r="C55" s="3">
        <v>31015.116000000005</v>
      </c>
      <c r="D55" s="3">
        <f t="shared" si="0"/>
        <v>-2576.0629999999983</v>
      </c>
      <c r="E55" s="4">
        <f t="shared" si="1"/>
        <v>-7.6688674726183265E-2</v>
      </c>
    </row>
    <row r="56" spans="1:5">
      <c r="A56" s="12" t="s">
        <v>120</v>
      </c>
      <c r="B56" s="3">
        <v>29727.621999999996</v>
      </c>
      <c r="C56" s="3">
        <v>28898.534999999996</v>
      </c>
      <c r="D56" s="3">
        <f t="shared" si="0"/>
        <v>-829.08699999999953</v>
      </c>
      <c r="E56" s="4">
        <f t="shared" si="1"/>
        <v>-2.788944907870531E-2</v>
      </c>
    </row>
    <row r="57" spans="1:5">
      <c r="A57" s="12" t="s">
        <v>121</v>
      </c>
      <c r="B57" s="3">
        <v>50012.07</v>
      </c>
      <c r="C57" s="3">
        <v>48389.633000000016</v>
      </c>
      <c r="D57" s="3">
        <f t="shared" si="0"/>
        <v>-1622.4369999999835</v>
      </c>
      <c r="E57" s="4">
        <f t="shared" si="1"/>
        <v>-3.2440908764623889E-2</v>
      </c>
    </row>
    <row r="58" spans="1:5">
      <c r="A58" s="12" t="s">
        <v>122</v>
      </c>
      <c r="B58" s="3">
        <v>76582.349000000017</v>
      </c>
      <c r="C58" s="3">
        <v>73312.498999999982</v>
      </c>
      <c r="D58" s="3">
        <f t="shared" si="0"/>
        <v>-3269.8500000000349</v>
      </c>
      <c r="E58" s="4">
        <f t="shared" si="1"/>
        <v>-4.2697175559345067E-2</v>
      </c>
    </row>
    <row r="59" spans="1:5">
      <c r="A59" s="12" t="s">
        <v>123</v>
      </c>
      <c r="B59" s="3">
        <v>160094.603</v>
      </c>
      <c r="C59" s="3">
        <v>151137.36299999995</v>
      </c>
      <c r="D59" s="3">
        <f t="shared" si="0"/>
        <v>-8957.2400000000489</v>
      </c>
      <c r="E59" s="4">
        <f t="shared" si="1"/>
        <v>-5.5949668709319632E-2</v>
      </c>
    </row>
    <row r="60" spans="1:5">
      <c r="A60" s="12" t="s">
        <v>124</v>
      </c>
      <c r="B60" s="3">
        <v>25115.153000000002</v>
      </c>
      <c r="C60" s="3">
        <v>23906.300000000003</v>
      </c>
      <c r="D60" s="3">
        <f t="shared" si="0"/>
        <v>-1208.8529999999992</v>
      </c>
      <c r="E60" s="4">
        <f t="shared" si="1"/>
        <v>-4.8132416314565114E-2</v>
      </c>
    </row>
    <row r="61" spans="1:5">
      <c r="A61" s="12" t="s">
        <v>125</v>
      </c>
      <c r="B61" s="3">
        <v>64837.412999999986</v>
      </c>
      <c r="C61" s="3">
        <v>63025.107000000011</v>
      </c>
      <c r="D61" s="3">
        <f t="shared" si="0"/>
        <v>-1812.305999999975</v>
      </c>
      <c r="E61" s="4">
        <f t="shared" si="1"/>
        <v>-2.7951547048923366E-2</v>
      </c>
    </row>
    <row r="62" spans="1:5">
      <c r="A62" s="12" t="s">
        <v>126</v>
      </c>
      <c r="B62" s="3">
        <v>87547.633000000002</v>
      </c>
      <c r="C62" s="3">
        <v>82609.267000000007</v>
      </c>
      <c r="D62" s="3">
        <f t="shared" si="0"/>
        <v>-4938.3659999999945</v>
      </c>
      <c r="E62" s="4">
        <f t="shared" si="1"/>
        <v>-5.6407761475401559E-2</v>
      </c>
    </row>
    <row r="63" spans="1:5">
      <c r="A63" s="12" t="s">
        <v>127</v>
      </c>
      <c r="B63" s="3">
        <v>91913.46100000001</v>
      </c>
      <c r="C63" s="3">
        <v>88158.854999999981</v>
      </c>
      <c r="D63" s="3">
        <f t="shared" si="0"/>
        <v>-3754.6060000000289</v>
      </c>
      <c r="E63" s="4">
        <f t="shared" si="1"/>
        <v>-4.084935937729544E-2</v>
      </c>
    </row>
    <row r="64" spans="1:5">
      <c r="A64" s="12" t="s">
        <v>128</v>
      </c>
      <c r="B64" s="3">
        <v>23550.072</v>
      </c>
      <c r="C64" s="3">
        <v>22223.419999999995</v>
      </c>
      <c r="D64" s="3">
        <f t="shared" si="0"/>
        <v>-1326.6520000000055</v>
      </c>
      <c r="E64" s="4">
        <f t="shared" si="1"/>
        <v>-5.6333246029991138E-2</v>
      </c>
    </row>
    <row r="65" spans="1:5">
      <c r="A65" s="12" t="s">
        <v>129</v>
      </c>
      <c r="B65" s="3">
        <v>5366.14</v>
      </c>
      <c r="C65" s="3">
        <v>4796.42</v>
      </c>
      <c r="D65" s="3">
        <f t="shared" si="0"/>
        <v>-569.72000000000025</v>
      </c>
      <c r="E65" s="4">
        <f t="shared" si="1"/>
        <v>-0.10616942532248511</v>
      </c>
    </row>
    <row r="66" spans="1:5">
      <c r="A66" s="12" t="s">
        <v>130</v>
      </c>
      <c r="B66" s="3">
        <v>39050.161999999997</v>
      </c>
      <c r="C66" s="3">
        <v>38255.051000000007</v>
      </c>
      <c r="D66" s="3">
        <f t="shared" si="0"/>
        <v>-795.11099999998987</v>
      </c>
      <c r="E66" s="4">
        <f t="shared" si="1"/>
        <v>-2.0361272765014135E-2</v>
      </c>
    </row>
    <row r="67" spans="1:5">
      <c r="A67" s="12" t="s">
        <v>131</v>
      </c>
      <c r="B67" s="3">
        <v>79656.630000000019</v>
      </c>
      <c r="C67" s="3">
        <v>79468.66</v>
      </c>
      <c r="D67" s="3">
        <f t="shared" si="0"/>
        <v>-187.97000000001572</v>
      </c>
      <c r="E67" s="4">
        <f t="shared" si="1"/>
        <v>-2.3597533563749266E-3</v>
      </c>
    </row>
    <row r="68" spans="1:5">
      <c r="A68" s="12" t="s">
        <v>132</v>
      </c>
      <c r="B68" s="3">
        <v>251069.16700000002</v>
      </c>
      <c r="C68" s="3">
        <v>244073.17500000005</v>
      </c>
      <c r="D68" s="3">
        <f t="shared" si="0"/>
        <v>-6995.9919999999693</v>
      </c>
      <c r="E68" s="4">
        <f t="shared" si="1"/>
        <v>-2.7864799503636257E-2</v>
      </c>
    </row>
    <row r="69" spans="1:5">
      <c r="A69" s="12" t="s">
        <v>133</v>
      </c>
      <c r="B69" s="3">
        <v>59312.379000000008</v>
      </c>
      <c r="C69" s="3">
        <v>56062.003000000004</v>
      </c>
      <c r="D69" s="3">
        <f t="shared" si="0"/>
        <v>-3250.3760000000038</v>
      </c>
      <c r="E69" s="4">
        <f t="shared" si="1"/>
        <v>-5.4800971648768355E-2</v>
      </c>
    </row>
    <row r="70" spans="1:5">
      <c r="A70" s="12" t="s">
        <v>134</v>
      </c>
      <c r="B70" s="3">
        <v>17712.095000000001</v>
      </c>
      <c r="C70" s="3">
        <v>17829.466000000004</v>
      </c>
      <c r="D70" s="3">
        <f t="shared" si="0"/>
        <v>117.37100000000282</v>
      </c>
      <c r="E70" s="4">
        <f t="shared" si="1"/>
        <v>6.6266017656298037E-3</v>
      </c>
    </row>
    <row r="71" spans="1:5">
      <c r="A71" s="12" t="s">
        <v>135</v>
      </c>
      <c r="B71" s="3">
        <v>145053.06399999998</v>
      </c>
      <c r="C71" s="3">
        <v>140261.09900000002</v>
      </c>
      <c r="D71" s="3">
        <f t="shared" si="0"/>
        <v>-4791.9649999999674</v>
      </c>
      <c r="E71" s="4">
        <f t="shared" si="1"/>
        <v>-3.3035944694005004E-2</v>
      </c>
    </row>
    <row r="72" spans="1:5">
      <c r="A72" s="12" t="s">
        <v>136</v>
      </c>
      <c r="B72" s="3">
        <v>150859.068</v>
      </c>
      <c r="C72" s="3">
        <v>136790.52599999998</v>
      </c>
      <c r="D72" s="3">
        <f t="shared" si="0"/>
        <v>-14068.542000000016</v>
      </c>
      <c r="E72" s="4">
        <f t="shared" si="1"/>
        <v>-9.3256190605658623E-2</v>
      </c>
    </row>
    <row r="73" spans="1:5">
      <c r="A73" s="12" t="s">
        <v>137</v>
      </c>
      <c r="B73" s="3">
        <v>22695.764000000003</v>
      </c>
      <c r="C73" s="3">
        <v>21850.807999999997</v>
      </c>
      <c r="D73" s="3">
        <f t="shared" si="0"/>
        <v>-844.95600000000559</v>
      </c>
      <c r="E73" s="4">
        <f t="shared" si="1"/>
        <v>-3.7229678630779098E-2</v>
      </c>
    </row>
    <row r="74" spans="1:5">
      <c r="A74" s="12" t="s">
        <v>138</v>
      </c>
      <c r="B74" s="3">
        <v>14854.177</v>
      </c>
      <c r="C74" s="3">
        <v>14602.802999999998</v>
      </c>
      <c r="D74" s="3">
        <f t="shared" si="0"/>
        <v>-251.37400000000162</v>
      </c>
      <c r="E74" s="4">
        <f t="shared" si="1"/>
        <v>-1.6922782056521989E-2</v>
      </c>
    </row>
    <row r="75" spans="1:5">
      <c r="A75" s="12" t="s">
        <v>139</v>
      </c>
      <c r="B75" s="3">
        <v>45533.506999999998</v>
      </c>
      <c r="C75" s="3">
        <v>40277.093000000001</v>
      </c>
      <c r="D75" s="3">
        <f t="shared" si="0"/>
        <v>-5256.413999999997</v>
      </c>
      <c r="E75" s="4">
        <f t="shared" si="1"/>
        <v>-0.11544056995214529</v>
      </c>
    </row>
    <row r="76" spans="1:5">
      <c r="A76" s="12" t="s">
        <v>140</v>
      </c>
      <c r="B76" s="3">
        <v>25700.743999999999</v>
      </c>
      <c r="C76" s="3">
        <v>25697.003000000004</v>
      </c>
      <c r="D76" s="3">
        <f t="shared" si="0"/>
        <v>-3.7409999999945285</v>
      </c>
      <c r="E76" s="4">
        <f t="shared" si="1"/>
        <v>-1.455599884577088E-4</v>
      </c>
    </row>
    <row r="77" spans="1:5">
      <c r="A77" s="12" t="s">
        <v>141</v>
      </c>
      <c r="B77" s="3">
        <v>9370.626000000002</v>
      </c>
      <c r="C77" s="3">
        <v>7902.0449999999973</v>
      </c>
      <c r="D77" s="3">
        <f t="shared" ref="D77:D140" si="2">C77-B77</f>
        <v>-1468.5810000000047</v>
      </c>
      <c r="E77" s="4">
        <f t="shared" ref="E77:E140" si="3">D77/B77</f>
        <v>-0.15672176010439476</v>
      </c>
    </row>
    <row r="78" spans="1:5">
      <c r="A78" s="12" t="s">
        <v>142</v>
      </c>
      <c r="B78" s="3">
        <v>25986.802000000007</v>
      </c>
      <c r="C78" s="3">
        <v>28132.79</v>
      </c>
      <c r="D78" s="3">
        <f t="shared" si="2"/>
        <v>2145.9879999999939</v>
      </c>
      <c r="E78" s="4">
        <f t="shared" si="3"/>
        <v>8.2579918837261831E-2</v>
      </c>
    </row>
    <row r="79" spans="1:5">
      <c r="A79" s="12" t="s">
        <v>143</v>
      </c>
      <c r="B79" s="3">
        <v>83396.445000000007</v>
      </c>
      <c r="C79" s="3">
        <v>76180.911999999997</v>
      </c>
      <c r="D79" s="3">
        <f t="shared" si="2"/>
        <v>-7215.5330000000104</v>
      </c>
      <c r="E79" s="4">
        <f t="shared" si="3"/>
        <v>-8.6520870284099161E-2</v>
      </c>
    </row>
    <row r="80" spans="1:5">
      <c r="A80" s="12" t="s">
        <v>144</v>
      </c>
      <c r="B80" s="3">
        <v>40767.678</v>
      </c>
      <c r="C80" s="3">
        <v>41004.295999999995</v>
      </c>
      <c r="D80" s="3">
        <f t="shared" si="2"/>
        <v>236.61799999999494</v>
      </c>
      <c r="E80" s="4">
        <f t="shared" si="3"/>
        <v>5.8040587938315968E-3</v>
      </c>
    </row>
    <row r="81" spans="1:5">
      <c r="A81" s="12" t="s">
        <v>145</v>
      </c>
      <c r="B81" s="3">
        <v>117078.94000000002</v>
      </c>
      <c r="C81" s="3">
        <v>111184.79299999996</v>
      </c>
      <c r="D81" s="3">
        <f t="shared" si="2"/>
        <v>-5894.1470000000554</v>
      </c>
      <c r="E81" s="4">
        <f t="shared" si="3"/>
        <v>-5.0343358079600435E-2</v>
      </c>
    </row>
    <row r="82" spans="1:5">
      <c r="A82" s="12" t="s">
        <v>146</v>
      </c>
      <c r="B82" s="3">
        <v>196220.83600000001</v>
      </c>
      <c r="C82" s="3">
        <v>191595.26100000003</v>
      </c>
      <c r="D82" s="3">
        <f t="shared" si="2"/>
        <v>-4625.5749999999825</v>
      </c>
      <c r="E82" s="4">
        <f t="shared" si="3"/>
        <v>-2.3573312061518189E-2</v>
      </c>
    </row>
    <row r="83" spans="1:5">
      <c r="A83" s="12" t="s">
        <v>147</v>
      </c>
      <c r="B83" s="3">
        <v>37711.908000000003</v>
      </c>
      <c r="C83" s="3">
        <v>36399.927999999993</v>
      </c>
      <c r="D83" s="3">
        <f t="shared" si="2"/>
        <v>-1311.9800000000105</v>
      </c>
      <c r="E83" s="4">
        <f t="shared" si="3"/>
        <v>-3.4789541807325429E-2</v>
      </c>
    </row>
    <row r="84" spans="1:5">
      <c r="A84" s="12" t="s">
        <v>148</v>
      </c>
      <c r="B84" s="3">
        <v>26711.317999999999</v>
      </c>
      <c r="C84" s="3">
        <v>22914.744999999995</v>
      </c>
      <c r="D84" s="3">
        <f t="shared" si="2"/>
        <v>-3796.573000000004</v>
      </c>
      <c r="E84" s="4">
        <f t="shared" si="3"/>
        <v>-0.14213349562159397</v>
      </c>
    </row>
    <row r="85" spans="1:5">
      <c r="A85" s="12" t="s">
        <v>149</v>
      </c>
      <c r="B85" s="3">
        <v>13391.717000000001</v>
      </c>
      <c r="C85" s="3">
        <v>12841.241</v>
      </c>
      <c r="D85" s="3">
        <f t="shared" si="2"/>
        <v>-550.47600000000057</v>
      </c>
      <c r="E85" s="4">
        <f t="shared" si="3"/>
        <v>-4.1105707356271087E-2</v>
      </c>
    </row>
    <row r="86" spans="1:5">
      <c r="A86" s="12" t="s">
        <v>150</v>
      </c>
      <c r="B86" s="3">
        <v>49293.629000000008</v>
      </c>
      <c r="C86" s="3">
        <v>51371.421000000009</v>
      </c>
      <c r="D86" s="3">
        <f t="shared" si="2"/>
        <v>2077.7920000000013</v>
      </c>
      <c r="E86" s="4">
        <f t="shared" si="3"/>
        <v>4.2151329535912253E-2</v>
      </c>
    </row>
    <row r="87" spans="1:5">
      <c r="A87" s="12" t="s">
        <v>151</v>
      </c>
      <c r="B87" s="3">
        <v>17469.264999999999</v>
      </c>
      <c r="C87" s="3">
        <v>17693.456000000002</v>
      </c>
      <c r="D87" s="3">
        <f t="shared" si="2"/>
        <v>224.19100000000253</v>
      </c>
      <c r="E87" s="4">
        <f t="shared" si="3"/>
        <v>1.2833453496755734E-2</v>
      </c>
    </row>
    <row r="88" spans="1:5">
      <c r="A88" s="12" t="s">
        <v>152</v>
      </c>
      <c r="B88" s="3">
        <v>26794.19</v>
      </c>
      <c r="C88" s="3">
        <v>24730.898000000005</v>
      </c>
      <c r="D88" s="3">
        <f t="shared" si="2"/>
        <v>-2063.291999999994</v>
      </c>
      <c r="E88" s="4">
        <f t="shared" si="3"/>
        <v>-7.7005201500772891E-2</v>
      </c>
    </row>
    <row r="89" spans="1:5">
      <c r="A89" s="12" t="s">
        <v>153</v>
      </c>
      <c r="B89" s="3">
        <v>164338.18299999996</v>
      </c>
      <c r="C89" s="3">
        <v>157460.82700000005</v>
      </c>
      <c r="D89" s="3">
        <f t="shared" si="2"/>
        <v>-6877.3559999999125</v>
      </c>
      <c r="E89" s="4">
        <f t="shared" si="3"/>
        <v>-4.1848801504638239E-2</v>
      </c>
    </row>
    <row r="90" spans="1:5">
      <c r="A90" s="12" t="s">
        <v>154</v>
      </c>
      <c r="B90" s="3">
        <v>39446.533999999992</v>
      </c>
      <c r="C90" s="3">
        <v>37820.480999999992</v>
      </c>
      <c r="D90" s="3">
        <f t="shared" si="2"/>
        <v>-1626.0529999999999</v>
      </c>
      <c r="E90" s="4">
        <f t="shared" si="3"/>
        <v>-4.1221695168452574E-2</v>
      </c>
    </row>
    <row r="91" spans="1:5">
      <c r="A91" s="12" t="s">
        <v>155</v>
      </c>
      <c r="B91" s="3">
        <v>239936.00999999995</v>
      </c>
      <c r="C91" s="3">
        <v>231771.97899999996</v>
      </c>
      <c r="D91" s="3">
        <f t="shared" si="2"/>
        <v>-8164.0309999999881</v>
      </c>
      <c r="E91" s="4">
        <f t="shared" si="3"/>
        <v>-3.402586798038356E-2</v>
      </c>
    </row>
    <row r="92" spans="1:5">
      <c r="A92" s="12" t="s">
        <v>156</v>
      </c>
      <c r="B92" s="3">
        <v>83944.035999999964</v>
      </c>
      <c r="C92" s="3">
        <v>81748.611999999994</v>
      </c>
      <c r="D92" s="3">
        <f t="shared" si="2"/>
        <v>-2195.42399999997</v>
      </c>
      <c r="E92" s="4">
        <f t="shared" si="3"/>
        <v>-2.6153424407660969E-2</v>
      </c>
    </row>
    <row r="93" spans="1:5">
      <c r="A93" s="12" t="s">
        <v>157</v>
      </c>
      <c r="B93" s="3">
        <v>107535.19899999999</v>
      </c>
      <c r="C93" s="3">
        <v>108273.57399999999</v>
      </c>
      <c r="D93" s="3">
        <f t="shared" si="2"/>
        <v>738.375</v>
      </c>
      <c r="E93" s="4">
        <f t="shared" si="3"/>
        <v>6.8663563825273628E-3</v>
      </c>
    </row>
    <row r="94" spans="1:5">
      <c r="A94" s="12" t="s">
        <v>158</v>
      </c>
      <c r="B94" s="3">
        <v>145112.24600000001</v>
      </c>
      <c r="C94" s="3">
        <v>136125.04699999996</v>
      </c>
      <c r="D94" s="3">
        <f t="shared" si="2"/>
        <v>-8987.1990000000515</v>
      </c>
      <c r="E94" s="4">
        <f t="shared" si="3"/>
        <v>-6.193273998391597E-2</v>
      </c>
    </row>
    <row r="95" spans="1:5">
      <c r="A95" s="12" t="s">
        <v>159</v>
      </c>
      <c r="B95" s="3">
        <v>53638.59</v>
      </c>
      <c r="C95" s="3">
        <v>49549.985999999997</v>
      </c>
      <c r="D95" s="3">
        <f t="shared" si="2"/>
        <v>-4088.6039999999994</v>
      </c>
      <c r="E95" s="4">
        <f t="shared" si="3"/>
        <v>-7.6225046184099907E-2</v>
      </c>
    </row>
    <row r="96" spans="1:5">
      <c r="A96" s="12" t="s">
        <v>160</v>
      </c>
      <c r="B96" s="3">
        <v>58097.321999999993</v>
      </c>
      <c r="C96" s="3">
        <v>55705.553000000007</v>
      </c>
      <c r="D96" s="3">
        <f t="shared" si="2"/>
        <v>-2391.7689999999857</v>
      </c>
      <c r="E96" s="4">
        <f t="shared" si="3"/>
        <v>-4.1168317534498164E-2</v>
      </c>
    </row>
    <row r="97" spans="1:5">
      <c r="A97" s="12" t="s">
        <v>161</v>
      </c>
      <c r="B97" s="3">
        <v>572259.86400000018</v>
      </c>
      <c r="C97" s="3">
        <v>555810.31800000009</v>
      </c>
      <c r="D97" s="3">
        <f t="shared" si="2"/>
        <v>-16449.546000000089</v>
      </c>
      <c r="E97" s="4">
        <f t="shared" si="3"/>
        <v>-2.8744888528474687E-2</v>
      </c>
    </row>
    <row r="98" spans="1:5">
      <c r="A98" s="12" t="s">
        <v>162</v>
      </c>
      <c r="B98" s="3">
        <v>163853.94499999995</v>
      </c>
      <c r="C98" s="3">
        <v>161729.35999999999</v>
      </c>
      <c r="D98" s="3">
        <f t="shared" si="2"/>
        <v>-2124.5849999999627</v>
      </c>
      <c r="E98" s="4">
        <f t="shared" si="3"/>
        <v>-1.2966334133730887E-2</v>
      </c>
    </row>
    <row r="99" spans="1:5">
      <c r="A99" s="12" t="s">
        <v>163</v>
      </c>
      <c r="B99" s="3">
        <v>21122.505000000005</v>
      </c>
      <c r="C99" s="3">
        <v>20492.633000000002</v>
      </c>
      <c r="D99" s="3">
        <f t="shared" si="2"/>
        <v>-629.87200000000303</v>
      </c>
      <c r="E99" s="4">
        <f t="shared" si="3"/>
        <v>-2.9819947965452152E-2</v>
      </c>
    </row>
    <row r="100" spans="1:5">
      <c r="A100" s="12" t="s">
        <v>164</v>
      </c>
      <c r="B100" s="3">
        <v>42239.707000000002</v>
      </c>
      <c r="C100" s="3">
        <v>39148.750999999997</v>
      </c>
      <c r="D100" s="3">
        <f t="shared" si="2"/>
        <v>-3090.9560000000056</v>
      </c>
      <c r="E100" s="4">
        <f t="shared" si="3"/>
        <v>-7.3176549259681312E-2</v>
      </c>
    </row>
    <row r="101" spans="1:5">
      <c r="A101" s="12" t="s">
        <v>165</v>
      </c>
      <c r="B101" s="3">
        <v>17008.969000000005</v>
      </c>
      <c r="C101" s="3">
        <v>17401.144999999997</v>
      </c>
      <c r="D101" s="3">
        <f t="shared" si="2"/>
        <v>392.1759999999922</v>
      </c>
      <c r="E101" s="4">
        <f t="shared" si="3"/>
        <v>2.3057011862388139E-2</v>
      </c>
    </row>
    <row r="102" spans="1:5">
      <c r="A102" s="12" t="s">
        <v>166</v>
      </c>
      <c r="B102" s="3">
        <v>53451.928000000007</v>
      </c>
      <c r="C102" s="3">
        <v>53168.21699999999</v>
      </c>
      <c r="D102" s="3">
        <f t="shared" si="2"/>
        <v>-283.71100000001752</v>
      </c>
      <c r="E102" s="4">
        <f t="shared" si="3"/>
        <v>-5.3077786080984301E-3</v>
      </c>
    </row>
    <row r="103" spans="1:5">
      <c r="A103" s="12" t="s">
        <v>167</v>
      </c>
      <c r="B103" s="3">
        <v>232007.81600000005</v>
      </c>
      <c r="C103" s="3">
        <v>223359.46000000002</v>
      </c>
      <c r="D103" s="3">
        <f t="shared" si="2"/>
        <v>-8648.3560000000289</v>
      </c>
      <c r="E103" s="4">
        <f t="shared" si="3"/>
        <v>-3.7276140731396852E-2</v>
      </c>
    </row>
    <row r="104" spans="1:5">
      <c r="A104" s="12" t="s">
        <v>168</v>
      </c>
      <c r="B104" s="3">
        <v>8664.5450000000001</v>
      </c>
      <c r="C104" s="3">
        <v>8295.92</v>
      </c>
      <c r="D104" s="3">
        <f t="shared" si="2"/>
        <v>-368.625</v>
      </c>
      <c r="E104" s="4">
        <f t="shared" si="3"/>
        <v>-4.2544068961497691E-2</v>
      </c>
    </row>
    <row r="105" spans="1:5">
      <c r="A105" s="12" t="s">
        <v>169</v>
      </c>
      <c r="B105" s="3">
        <v>88287.133999999991</v>
      </c>
      <c r="C105" s="3">
        <v>86666.856</v>
      </c>
      <c r="D105" s="3">
        <f t="shared" si="2"/>
        <v>-1620.2779999999912</v>
      </c>
      <c r="E105" s="4">
        <f t="shared" si="3"/>
        <v>-1.8352368307708249E-2</v>
      </c>
    </row>
    <row r="106" spans="1:5">
      <c r="A106" s="12" t="s">
        <v>170</v>
      </c>
      <c r="B106" s="3">
        <v>147050.13600000003</v>
      </c>
      <c r="C106" s="3">
        <v>140764.79900000003</v>
      </c>
      <c r="D106" s="3">
        <f t="shared" si="2"/>
        <v>-6285.3369999999995</v>
      </c>
      <c r="E106" s="4">
        <f t="shared" si="3"/>
        <v>-4.2742816640441585E-2</v>
      </c>
    </row>
    <row r="107" spans="1:5">
      <c r="A107" s="12" t="s">
        <v>171</v>
      </c>
      <c r="B107" s="3">
        <v>164372.20000000001</v>
      </c>
      <c r="C107" s="3">
        <v>154614.02499999997</v>
      </c>
      <c r="D107" s="3">
        <f t="shared" si="2"/>
        <v>-9758.1750000000466</v>
      </c>
      <c r="E107" s="4">
        <f t="shared" si="3"/>
        <v>-5.9366334453149899E-2</v>
      </c>
    </row>
    <row r="108" spans="1:5">
      <c r="A108" s="12" t="s">
        <v>172</v>
      </c>
      <c r="B108" s="3">
        <v>64662.055000000008</v>
      </c>
      <c r="C108" s="3">
        <v>59323.352999999988</v>
      </c>
      <c r="D108" s="3">
        <f t="shared" si="2"/>
        <v>-5338.7020000000193</v>
      </c>
      <c r="E108" s="4">
        <f t="shared" si="3"/>
        <v>-8.2563135365865167E-2</v>
      </c>
    </row>
    <row r="109" spans="1:5">
      <c r="A109" s="12" t="s">
        <v>173</v>
      </c>
      <c r="B109" s="3">
        <v>497096.93299999984</v>
      </c>
      <c r="C109" s="3">
        <v>458838.20600000018</v>
      </c>
      <c r="D109" s="3">
        <f t="shared" si="2"/>
        <v>-38258.726999999664</v>
      </c>
      <c r="E109" s="4">
        <f t="shared" si="3"/>
        <v>-7.69643191502042E-2</v>
      </c>
    </row>
    <row r="110" spans="1:5">
      <c r="A110" s="12" t="s">
        <v>174</v>
      </c>
      <c r="B110" s="3">
        <v>84114.915999999997</v>
      </c>
      <c r="C110" s="3">
        <v>81341.194000000003</v>
      </c>
      <c r="D110" s="3">
        <f t="shared" si="2"/>
        <v>-2773.7219999999943</v>
      </c>
      <c r="E110" s="4">
        <f t="shared" si="3"/>
        <v>-3.2975388098824165E-2</v>
      </c>
    </row>
    <row r="111" spans="1:5">
      <c r="A111" s="12" t="s">
        <v>175</v>
      </c>
      <c r="B111" s="3">
        <v>15549.777</v>
      </c>
      <c r="C111" s="3">
        <v>14527.710999999999</v>
      </c>
      <c r="D111" s="3">
        <f t="shared" si="2"/>
        <v>-1022.0660000000007</v>
      </c>
      <c r="E111" s="4">
        <f t="shared" si="3"/>
        <v>-6.572865964573002E-2</v>
      </c>
    </row>
    <row r="112" spans="1:5">
      <c r="A112" s="12" t="s">
        <v>176</v>
      </c>
      <c r="B112" s="3">
        <v>8503.625</v>
      </c>
      <c r="C112" s="3">
        <v>8009.1500000000015</v>
      </c>
      <c r="D112" s="3">
        <f t="shared" si="2"/>
        <v>-494.47499999999854</v>
      </c>
      <c r="E112" s="4">
        <f t="shared" si="3"/>
        <v>-5.8148730688382722E-2</v>
      </c>
    </row>
    <row r="113" spans="1:5">
      <c r="A113" s="12" t="s">
        <v>177</v>
      </c>
      <c r="B113" s="3">
        <v>48001.509000000005</v>
      </c>
      <c r="C113" s="3">
        <v>47388.933000000012</v>
      </c>
      <c r="D113" s="3">
        <f t="shared" si="2"/>
        <v>-612.57599999999366</v>
      </c>
      <c r="E113" s="4">
        <f t="shared" si="3"/>
        <v>-1.2761598807237364E-2</v>
      </c>
    </row>
    <row r="114" spans="1:5">
      <c r="A114" s="12" t="s">
        <v>178</v>
      </c>
      <c r="B114" s="3">
        <v>12425.265000000001</v>
      </c>
      <c r="C114" s="3">
        <v>11608.126</v>
      </c>
      <c r="D114" s="3">
        <f t="shared" si="2"/>
        <v>-817.13900000000103</v>
      </c>
      <c r="E114" s="4">
        <f t="shared" si="3"/>
        <v>-6.5764311666592301E-2</v>
      </c>
    </row>
    <row r="115" spans="1:5">
      <c r="A115" s="12" t="s">
        <v>179</v>
      </c>
      <c r="B115" s="3">
        <v>12314.027</v>
      </c>
      <c r="C115" s="3">
        <v>11584.310999999998</v>
      </c>
      <c r="D115" s="3">
        <f t="shared" si="2"/>
        <v>-729.71600000000217</v>
      </c>
      <c r="E115" s="4">
        <f t="shared" si="3"/>
        <v>-5.9258924801772986E-2</v>
      </c>
    </row>
    <row r="116" spans="1:5">
      <c r="A116" s="12" t="s">
        <v>180</v>
      </c>
      <c r="B116" s="3">
        <v>220150.77399999992</v>
      </c>
      <c r="C116" s="3">
        <v>211721.20599999998</v>
      </c>
      <c r="D116" s="3">
        <f t="shared" si="2"/>
        <v>-8429.5679999999411</v>
      </c>
      <c r="E116" s="4">
        <f t="shared" si="3"/>
        <v>-3.8289976668444255E-2</v>
      </c>
    </row>
    <row r="117" spans="1:5">
      <c r="A117" s="12" t="s">
        <v>181</v>
      </c>
      <c r="B117" s="3">
        <v>28963.850999999999</v>
      </c>
      <c r="C117" s="3">
        <v>26205.868999999999</v>
      </c>
      <c r="D117" s="3">
        <f t="shared" si="2"/>
        <v>-2757.982</v>
      </c>
      <c r="E117" s="4">
        <f t="shared" si="3"/>
        <v>-9.5221522856197546E-2</v>
      </c>
    </row>
    <row r="118" spans="1:5">
      <c r="A118" s="12" t="s">
        <v>182</v>
      </c>
      <c r="B118" s="3">
        <v>51590.635000000009</v>
      </c>
      <c r="C118" s="3">
        <v>52811.749000000003</v>
      </c>
      <c r="D118" s="3">
        <f t="shared" si="2"/>
        <v>1221.1139999999941</v>
      </c>
      <c r="E118" s="4">
        <f t="shared" si="3"/>
        <v>2.3669295793703526E-2</v>
      </c>
    </row>
    <row r="119" spans="1:5">
      <c r="A119" s="12" t="s">
        <v>183</v>
      </c>
      <c r="B119" s="3">
        <v>851.77</v>
      </c>
      <c r="C119" s="3">
        <v>47220.256000000008</v>
      </c>
      <c r="D119" s="3">
        <f t="shared" si="2"/>
        <v>46368.486000000012</v>
      </c>
      <c r="E119" s="4">
        <f t="shared" si="3"/>
        <v>54.4378012843843</v>
      </c>
    </row>
    <row r="120" spans="1:5">
      <c r="A120" s="12" t="s">
        <v>184</v>
      </c>
      <c r="B120" s="3">
        <v>28827.800000000007</v>
      </c>
      <c r="C120" s="3">
        <v>28841.638999999996</v>
      </c>
      <c r="D120" s="3">
        <f t="shared" si="2"/>
        <v>13.838999999989028</v>
      </c>
      <c r="E120" s="4">
        <f t="shared" si="3"/>
        <v>4.8005744454967164E-4</v>
      </c>
    </row>
    <row r="121" spans="1:5">
      <c r="A121" s="12" t="s">
        <v>185</v>
      </c>
      <c r="B121" s="3">
        <v>39341.274999999994</v>
      </c>
      <c r="C121" s="3">
        <v>31752.377999999993</v>
      </c>
      <c r="D121" s="3">
        <f t="shared" si="2"/>
        <v>-7588.8970000000008</v>
      </c>
      <c r="E121" s="4">
        <f t="shared" si="3"/>
        <v>-0.19289911168359444</v>
      </c>
    </row>
    <row r="122" spans="1:5">
      <c r="A122" s="12" t="s">
        <v>186</v>
      </c>
      <c r="B122" s="3">
        <v>52030.62</v>
      </c>
      <c r="C122" s="3">
        <v>48644.057000000008</v>
      </c>
      <c r="D122" s="3">
        <f t="shared" si="2"/>
        <v>-3386.5629999999946</v>
      </c>
      <c r="E122" s="4">
        <f t="shared" si="3"/>
        <v>-6.5087884787842124E-2</v>
      </c>
    </row>
    <row r="123" spans="1:5">
      <c r="A123" s="12" t="s">
        <v>187</v>
      </c>
      <c r="B123" s="3">
        <v>55602.83</v>
      </c>
      <c r="C123" s="3">
        <v>53988.333999999995</v>
      </c>
      <c r="D123" s="3">
        <f t="shared" si="2"/>
        <v>-1614.4960000000065</v>
      </c>
      <c r="E123" s="4">
        <f t="shared" si="3"/>
        <v>-2.9036219919022221E-2</v>
      </c>
    </row>
    <row r="124" spans="1:5">
      <c r="A124" s="12" t="s">
        <v>188</v>
      </c>
      <c r="B124" s="3">
        <v>183826.16100000002</v>
      </c>
      <c r="C124" s="3">
        <v>174885.83800000002</v>
      </c>
      <c r="D124" s="3">
        <f t="shared" si="2"/>
        <v>-8940.323000000004</v>
      </c>
      <c r="E124" s="4">
        <f t="shared" si="3"/>
        <v>-4.8634660873976492E-2</v>
      </c>
    </row>
    <row r="125" spans="1:5">
      <c r="A125" s="12" t="s">
        <v>189</v>
      </c>
      <c r="B125" s="3">
        <v>316673.02500000002</v>
      </c>
      <c r="C125" s="3">
        <v>304167.59700000007</v>
      </c>
      <c r="D125" s="3">
        <f t="shared" si="2"/>
        <v>-12505.427999999956</v>
      </c>
      <c r="E125" s="4">
        <f t="shared" si="3"/>
        <v>-3.9490032344876726E-2</v>
      </c>
    </row>
    <row r="126" spans="1:5">
      <c r="A126" s="12" t="s">
        <v>190</v>
      </c>
      <c r="B126" s="3">
        <v>47656.295999999995</v>
      </c>
      <c r="C126" s="3">
        <v>46219.62000000001</v>
      </c>
      <c r="D126" s="3">
        <f t="shared" si="2"/>
        <v>-1436.6759999999849</v>
      </c>
      <c r="E126" s="4">
        <f t="shared" si="3"/>
        <v>-3.0146614835529498E-2</v>
      </c>
    </row>
    <row r="127" spans="1:5">
      <c r="A127" s="12" t="s">
        <v>191</v>
      </c>
      <c r="B127" s="3">
        <v>93963.826999999976</v>
      </c>
      <c r="C127" s="3">
        <v>90091.360999999975</v>
      </c>
      <c r="D127" s="3">
        <f t="shared" si="2"/>
        <v>-3872.4660000000003</v>
      </c>
      <c r="E127" s="4">
        <f t="shared" si="3"/>
        <v>-4.1212306093067086E-2</v>
      </c>
    </row>
    <row r="128" spans="1:5">
      <c r="A128" s="12" t="s">
        <v>192</v>
      </c>
      <c r="B128" s="3">
        <v>31558.503999999994</v>
      </c>
      <c r="C128" s="3">
        <v>33350.777999999991</v>
      </c>
      <c r="D128" s="3">
        <f t="shared" si="2"/>
        <v>1792.2739999999976</v>
      </c>
      <c r="E128" s="4">
        <f t="shared" si="3"/>
        <v>5.6792109030263223E-2</v>
      </c>
    </row>
    <row r="129" spans="1:5">
      <c r="A129" s="12" t="s">
        <v>193</v>
      </c>
      <c r="B129" s="3">
        <v>121546.51099999998</v>
      </c>
      <c r="C129" s="3">
        <v>116787.42600000001</v>
      </c>
      <c r="D129" s="3">
        <f t="shared" si="2"/>
        <v>-4759.0849999999773</v>
      </c>
      <c r="E129" s="4">
        <f t="shared" si="3"/>
        <v>-3.9154435292675559E-2</v>
      </c>
    </row>
    <row r="130" spans="1:5">
      <c r="A130" s="12" t="s">
        <v>194</v>
      </c>
      <c r="B130" s="3">
        <v>62408.082000000009</v>
      </c>
      <c r="C130" s="3">
        <v>59679.057000000008</v>
      </c>
      <c r="D130" s="3">
        <f t="shared" si="2"/>
        <v>-2729.0250000000015</v>
      </c>
      <c r="E130" s="4">
        <f t="shared" si="3"/>
        <v>-4.3728711290951086E-2</v>
      </c>
    </row>
    <row r="131" spans="1:5">
      <c r="A131" s="12" t="s">
        <v>195</v>
      </c>
      <c r="B131" s="3">
        <v>29454.685000000001</v>
      </c>
      <c r="C131" s="3">
        <v>27211.674999999999</v>
      </c>
      <c r="D131" s="3">
        <f t="shared" si="2"/>
        <v>-2243.010000000002</v>
      </c>
      <c r="E131" s="4">
        <f t="shared" si="3"/>
        <v>-7.6151213295949413E-2</v>
      </c>
    </row>
    <row r="132" spans="1:5">
      <c r="A132" s="12" t="s">
        <v>196</v>
      </c>
      <c r="B132" s="3">
        <v>8034.7830000000004</v>
      </c>
      <c r="C132" s="3">
        <v>7429.2259999999987</v>
      </c>
      <c r="D132" s="3">
        <f t="shared" si="2"/>
        <v>-605.55700000000161</v>
      </c>
      <c r="E132" s="4">
        <f t="shared" si="3"/>
        <v>-7.5366938970225034E-2</v>
      </c>
    </row>
    <row r="133" spans="1:5">
      <c r="A133" s="12" t="s">
        <v>197</v>
      </c>
      <c r="B133" s="3">
        <v>108103.87600000002</v>
      </c>
      <c r="C133" s="3">
        <v>101292.306</v>
      </c>
      <c r="D133" s="3">
        <f t="shared" si="2"/>
        <v>-6811.5700000000215</v>
      </c>
      <c r="E133" s="4">
        <f t="shared" si="3"/>
        <v>-6.3009489132471258E-2</v>
      </c>
    </row>
    <row r="134" spans="1:5">
      <c r="A134" s="12" t="s">
        <v>198</v>
      </c>
      <c r="B134" s="3">
        <v>86989.496000000014</v>
      </c>
      <c r="C134" s="3">
        <v>82945.960999999996</v>
      </c>
      <c r="D134" s="3">
        <f t="shared" si="2"/>
        <v>-4043.535000000018</v>
      </c>
      <c r="E134" s="4">
        <f t="shared" si="3"/>
        <v>-4.6483025950627616E-2</v>
      </c>
    </row>
    <row r="135" spans="1:5">
      <c r="A135" s="12" t="s">
        <v>199</v>
      </c>
      <c r="B135" s="3">
        <v>17026.164000000001</v>
      </c>
      <c r="C135" s="3">
        <v>16356.078000000003</v>
      </c>
      <c r="D135" s="3">
        <f t="shared" si="2"/>
        <v>-670.08599999999751</v>
      </c>
      <c r="E135" s="4">
        <f t="shared" si="3"/>
        <v>-3.9356251942598314E-2</v>
      </c>
    </row>
    <row r="136" spans="1:5">
      <c r="A136" s="12" t="s">
        <v>200</v>
      </c>
      <c r="B136" s="3">
        <v>83339.481999999989</v>
      </c>
      <c r="C136" s="3">
        <v>78069.709999999992</v>
      </c>
      <c r="D136" s="3">
        <f t="shared" si="2"/>
        <v>-5269.7719999999972</v>
      </c>
      <c r="E136" s="4">
        <f t="shared" si="3"/>
        <v>-6.3232598445956245E-2</v>
      </c>
    </row>
    <row r="137" spans="1:5">
      <c r="A137" s="12" t="s">
        <v>201</v>
      </c>
      <c r="B137" s="3">
        <v>53620.990999999987</v>
      </c>
      <c r="C137" s="3">
        <v>51561.357000000011</v>
      </c>
      <c r="D137" s="3">
        <f t="shared" si="2"/>
        <v>-2059.6339999999764</v>
      </c>
      <c r="E137" s="4">
        <f t="shared" si="3"/>
        <v>-3.8410964840242826E-2</v>
      </c>
    </row>
    <row r="138" spans="1:5">
      <c r="A138" s="12" t="s">
        <v>202</v>
      </c>
      <c r="B138" s="3">
        <v>20457.678999999996</v>
      </c>
      <c r="C138" s="3">
        <v>19015.089</v>
      </c>
      <c r="D138" s="3">
        <f t="shared" si="2"/>
        <v>-1442.5899999999965</v>
      </c>
      <c r="E138" s="4">
        <f t="shared" si="3"/>
        <v>-7.0515819512076458E-2</v>
      </c>
    </row>
    <row r="139" spans="1:5">
      <c r="A139" s="12" t="s">
        <v>203</v>
      </c>
      <c r="B139" s="3">
        <v>1200.8620000000001</v>
      </c>
      <c r="C139" s="3">
        <v>7675.3359999999993</v>
      </c>
      <c r="D139" s="3">
        <f t="shared" si="2"/>
        <v>6474.4739999999993</v>
      </c>
      <c r="E139" s="4">
        <f t="shared" si="3"/>
        <v>5.391522089965374</v>
      </c>
    </row>
    <row r="140" spans="1:5">
      <c r="A140" s="12" t="s">
        <v>204</v>
      </c>
      <c r="B140" s="3">
        <v>303299.26499999996</v>
      </c>
      <c r="C140" s="3">
        <v>297437.29000000004</v>
      </c>
      <c r="D140" s="3">
        <f t="shared" si="2"/>
        <v>-5861.9749999999185</v>
      </c>
      <c r="E140" s="4">
        <f t="shared" si="3"/>
        <v>-1.9327363025426123E-2</v>
      </c>
    </row>
    <row r="141" spans="1:5">
      <c r="A141" s="12" t="s">
        <v>205</v>
      </c>
      <c r="B141" s="3">
        <v>39211.977999999996</v>
      </c>
      <c r="C141" s="3">
        <v>38007.485000000001</v>
      </c>
      <c r="D141" s="3">
        <f t="shared" ref="D141:D204" si="4">C141-B141</f>
        <v>-1204.4929999999949</v>
      </c>
      <c r="E141" s="4">
        <f t="shared" ref="E141:E204" si="5">D141/B141</f>
        <v>-3.0717476175264484E-2</v>
      </c>
    </row>
    <row r="142" spans="1:5">
      <c r="A142" s="12" t="s">
        <v>206</v>
      </c>
      <c r="B142" s="3">
        <v>35517.167000000001</v>
      </c>
      <c r="C142" s="3">
        <v>33685.029999999992</v>
      </c>
      <c r="D142" s="3">
        <f t="shared" si="4"/>
        <v>-1832.1370000000097</v>
      </c>
      <c r="E142" s="4">
        <f t="shared" si="5"/>
        <v>-5.1584547832883451E-2</v>
      </c>
    </row>
    <row r="143" spans="1:5">
      <c r="A143" s="12" t="s">
        <v>207</v>
      </c>
      <c r="B143" s="3">
        <v>14497.975</v>
      </c>
      <c r="C143" s="3">
        <v>13627.165999999996</v>
      </c>
      <c r="D143" s="3">
        <f t="shared" si="4"/>
        <v>-870.80900000000474</v>
      </c>
      <c r="E143" s="4">
        <f t="shared" si="5"/>
        <v>-6.0064181377054708E-2</v>
      </c>
    </row>
    <row r="144" spans="1:5">
      <c r="A144" s="12" t="s">
        <v>208</v>
      </c>
      <c r="B144" s="3">
        <v>76875.736999999994</v>
      </c>
      <c r="C144" s="3">
        <v>73027.300999999992</v>
      </c>
      <c r="D144" s="3">
        <f t="shared" si="4"/>
        <v>-3848.4360000000015</v>
      </c>
      <c r="E144" s="4">
        <f t="shared" si="5"/>
        <v>-5.0060476168182974E-2</v>
      </c>
    </row>
    <row r="145" spans="1:5">
      <c r="A145" s="12" t="s">
        <v>209</v>
      </c>
      <c r="B145" s="3">
        <v>45691.51</v>
      </c>
      <c r="C145" s="3">
        <v>43419.288999999997</v>
      </c>
      <c r="D145" s="3">
        <f t="shared" si="4"/>
        <v>-2272.221000000005</v>
      </c>
      <c r="E145" s="4">
        <f t="shared" si="5"/>
        <v>-4.9729610599430943E-2</v>
      </c>
    </row>
    <row r="146" spans="1:5">
      <c r="A146" s="12" t="s">
        <v>210</v>
      </c>
      <c r="B146" s="3">
        <v>81081.358000000007</v>
      </c>
      <c r="C146" s="3">
        <v>76765.722999999998</v>
      </c>
      <c r="D146" s="3">
        <f t="shared" si="4"/>
        <v>-4315.6350000000093</v>
      </c>
      <c r="E146" s="4">
        <f t="shared" si="5"/>
        <v>-5.3225983215525435E-2</v>
      </c>
    </row>
    <row r="147" spans="1:5">
      <c r="A147" s="12" t="s">
        <v>211</v>
      </c>
      <c r="B147" s="3">
        <v>124289.68600000002</v>
      </c>
      <c r="C147" s="3">
        <v>110411.51399999998</v>
      </c>
      <c r="D147" s="3">
        <f t="shared" si="4"/>
        <v>-13878.172000000035</v>
      </c>
      <c r="E147" s="4">
        <f t="shared" si="5"/>
        <v>-0.1116598846343536</v>
      </c>
    </row>
    <row r="148" spans="1:5">
      <c r="A148" s="12" t="s">
        <v>212</v>
      </c>
      <c r="B148" s="3">
        <v>4355390.0249999966</v>
      </c>
      <c r="C148" s="3">
        <v>4101127.6599999988</v>
      </c>
      <c r="D148" s="3">
        <f t="shared" si="4"/>
        <v>-254262.3649999979</v>
      </c>
      <c r="E148" s="4">
        <f t="shared" si="5"/>
        <v>-5.8378782047194058E-2</v>
      </c>
    </row>
    <row r="149" spans="1:5">
      <c r="A149" s="12" t="s">
        <v>213</v>
      </c>
      <c r="B149" s="3">
        <v>17809.034</v>
      </c>
      <c r="C149" s="3">
        <v>16529.113000000001</v>
      </c>
      <c r="D149" s="3">
        <f t="shared" si="4"/>
        <v>-1279.9209999999985</v>
      </c>
      <c r="E149" s="4">
        <f t="shared" si="5"/>
        <v>-7.1869198520256541E-2</v>
      </c>
    </row>
    <row r="150" spans="1:5">
      <c r="A150" s="12" t="s">
        <v>214</v>
      </c>
      <c r="B150" s="3">
        <v>29372.804</v>
      </c>
      <c r="C150" s="3">
        <v>29864.634000000002</v>
      </c>
      <c r="D150" s="3">
        <f t="shared" si="4"/>
        <v>491.83000000000175</v>
      </c>
      <c r="E150" s="4">
        <f t="shared" si="5"/>
        <v>1.6744400704815303E-2</v>
      </c>
    </row>
    <row r="151" spans="1:5">
      <c r="A151" s="12" t="s">
        <v>215</v>
      </c>
      <c r="B151" s="3">
        <v>192966.87900000002</v>
      </c>
      <c r="C151" s="3">
        <v>180830.91499999998</v>
      </c>
      <c r="D151" s="3">
        <f t="shared" si="4"/>
        <v>-12135.964000000036</v>
      </c>
      <c r="E151" s="4">
        <f t="shared" si="5"/>
        <v>-6.2891435374254234E-2</v>
      </c>
    </row>
    <row r="152" spans="1:5">
      <c r="A152" s="12" t="s">
        <v>216</v>
      </c>
      <c r="B152" s="3">
        <v>22247.061000000002</v>
      </c>
      <c r="C152" s="3">
        <v>21545.125</v>
      </c>
      <c r="D152" s="3">
        <f t="shared" si="4"/>
        <v>-701.93600000000151</v>
      </c>
      <c r="E152" s="4">
        <f t="shared" si="5"/>
        <v>-3.1551853073985885E-2</v>
      </c>
    </row>
    <row r="153" spans="1:5">
      <c r="A153" s="12" t="s">
        <v>217</v>
      </c>
      <c r="B153" s="3">
        <v>159070.94999999998</v>
      </c>
      <c r="C153" s="3">
        <v>148239.18299999999</v>
      </c>
      <c r="D153" s="3">
        <f t="shared" si="4"/>
        <v>-10831.766999999993</v>
      </c>
      <c r="E153" s="4">
        <f t="shared" si="5"/>
        <v>-6.8093935442014988E-2</v>
      </c>
    </row>
    <row r="154" spans="1:5">
      <c r="A154" s="12" t="s">
        <v>218</v>
      </c>
      <c r="B154" s="3">
        <v>85148.141000000003</v>
      </c>
      <c r="C154" s="3">
        <v>81683.709000000003</v>
      </c>
      <c r="D154" s="3">
        <f t="shared" si="4"/>
        <v>-3464.4320000000007</v>
      </c>
      <c r="E154" s="4">
        <f t="shared" si="5"/>
        <v>-4.0687112593567963E-2</v>
      </c>
    </row>
    <row r="155" spans="1:5">
      <c r="A155" s="12" t="s">
        <v>219</v>
      </c>
      <c r="B155" s="3">
        <v>35641.526999999995</v>
      </c>
      <c r="C155" s="3">
        <v>33823.714</v>
      </c>
      <c r="D155" s="3">
        <f t="shared" si="4"/>
        <v>-1817.8129999999946</v>
      </c>
      <c r="E155" s="4">
        <f t="shared" si="5"/>
        <v>-5.1002668881161992E-2</v>
      </c>
    </row>
    <row r="156" spans="1:5">
      <c r="A156" s="12" t="s">
        <v>220</v>
      </c>
      <c r="B156" s="3">
        <v>40701.582999999991</v>
      </c>
      <c r="C156" s="3">
        <v>37644.412000000004</v>
      </c>
      <c r="D156" s="3">
        <f t="shared" si="4"/>
        <v>-3057.1709999999875</v>
      </c>
      <c r="E156" s="4">
        <f t="shared" si="5"/>
        <v>-7.5111845158454607E-2</v>
      </c>
    </row>
    <row r="157" spans="1:5">
      <c r="A157" s="12" t="s">
        <v>221</v>
      </c>
      <c r="B157" s="3">
        <v>129238.26700000002</v>
      </c>
      <c r="C157" s="3">
        <v>122150.88399999999</v>
      </c>
      <c r="D157" s="3">
        <f t="shared" si="4"/>
        <v>-7087.3830000000307</v>
      </c>
      <c r="E157" s="4">
        <f t="shared" si="5"/>
        <v>-5.4839662930485054E-2</v>
      </c>
    </row>
    <row r="158" spans="1:5">
      <c r="A158" s="12" t="s">
        <v>222</v>
      </c>
      <c r="B158" s="3">
        <v>193399.77899999998</v>
      </c>
      <c r="C158" s="3">
        <v>186656.01999999996</v>
      </c>
      <c r="D158" s="3">
        <f t="shared" si="4"/>
        <v>-6743.75900000002</v>
      </c>
      <c r="E158" s="4">
        <f t="shared" si="5"/>
        <v>-3.4869527953286961E-2</v>
      </c>
    </row>
    <row r="159" spans="1:5">
      <c r="A159" s="12" t="s">
        <v>223</v>
      </c>
      <c r="B159" s="3">
        <v>34475.455999999991</v>
      </c>
      <c r="C159" s="3">
        <v>30860.560999999998</v>
      </c>
      <c r="D159" s="3">
        <f t="shared" si="4"/>
        <v>-3614.8949999999932</v>
      </c>
      <c r="E159" s="4">
        <f t="shared" si="5"/>
        <v>-0.10485416059471393</v>
      </c>
    </row>
    <row r="160" spans="1:5">
      <c r="A160" s="12" t="s">
        <v>224</v>
      </c>
      <c r="B160" s="3"/>
      <c r="C160" s="3">
        <v>25198.964</v>
      </c>
      <c r="D160" s="3">
        <f t="shared" si="4"/>
        <v>25198.964</v>
      </c>
      <c r="E160" s="4"/>
    </row>
    <row r="161" spans="1:5">
      <c r="A161" s="12" t="s">
        <v>225</v>
      </c>
      <c r="B161" s="3">
        <v>53328.17</v>
      </c>
      <c r="C161" s="3">
        <v>49718.175999999999</v>
      </c>
      <c r="D161" s="3">
        <f t="shared" si="4"/>
        <v>-3609.9939999999988</v>
      </c>
      <c r="E161" s="4">
        <f t="shared" si="5"/>
        <v>-6.7693941119674625E-2</v>
      </c>
    </row>
    <row r="162" spans="1:5">
      <c r="A162" s="12" t="s">
        <v>226</v>
      </c>
      <c r="B162" s="3">
        <v>16152.739000000001</v>
      </c>
      <c r="C162" s="3">
        <v>15024.505999999999</v>
      </c>
      <c r="D162" s="3">
        <f t="shared" si="4"/>
        <v>-1128.233000000002</v>
      </c>
      <c r="E162" s="4">
        <f t="shared" si="5"/>
        <v>-6.9847782472062594E-2</v>
      </c>
    </row>
    <row r="163" spans="1:5">
      <c r="A163" s="12" t="s">
        <v>227</v>
      </c>
      <c r="B163" s="3">
        <v>24581.517</v>
      </c>
      <c r="C163" s="3">
        <v>24265.935999999998</v>
      </c>
      <c r="D163" s="3">
        <f t="shared" si="4"/>
        <v>-315.58100000000195</v>
      </c>
      <c r="E163" s="4">
        <f t="shared" si="5"/>
        <v>-1.28381417631793E-2</v>
      </c>
    </row>
    <row r="164" spans="1:5">
      <c r="A164" s="12" t="s">
        <v>228</v>
      </c>
      <c r="B164" s="3"/>
      <c r="C164" s="3">
        <v>5977.7419999999993</v>
      </c>
      <c r="D164" s="3">
        <f t="shared" si="4"/>
        <v>5977.7419999999993</v>
      </c>
      <c r="E164" s="4"/>
    </row>
    <row r="165" spans="1:5">
      <c r="A165" s="12" t="s">
        <v>229</v>
      </c>
      <c r="B165" s="3">
        <v>365311.13199999998</v>
      </c>
      <c r="C165" s="3">
        <v>354445.58700000006</v>
      </c>
      <c r="D165" s="3">
        <f t="shared" si="4"/>
        <v>-10865.544999999925</v>
      </c>
      <c r="E165" s="4">
        <f t="shared" si="5"/>
        <v>-2.9743262792221524E-2</v>
      </c>
    </row>
    <row r="166" spans="1:5">
      <c r="A166" s="12" t="s">
        <v>230</v>
      </c>
      <c r="B166" s="3">
        <v>438224.65499999991</v>
      </c>
      <c r="C166" s="3">
        <v>420239.701</v>
      </c>
      <c r="D166" s="3">
        <f t="shared" si="4"/>
        <v>-17984.953999999911</v>
      </c>
      <c r="E166" s="4">
        <f t="shared" si="5"/>
        <v>-4.1040488696374042E-2</v>
      </c>
    </row>
    <row r="167" spans="1:5">
      <c r="A167" s="12" t="s">
        <v>231</v>
      </c>
      <c r="B167" s="3">
        <v>195387.91699999993</v>
      </c>
      <c r="C167" s="3">
        <v>183906.45599999995</v>
      </c>
      <c r="D167" s="3">
        <f t="shared" si="4"/>
        <v>-11481.460999999981</v>
      </c>
      <c r="E167" s="4">
        <f t="shared" si="5"/>
        <v>-5.8762390102147337E-2</v>
      </c>
    </row>
    <row r="168" spans="1:5">
      <c r="A168" s="12" t="s">
        <v>232</v>
      </c>
      <c r="B168" s="3">
        <v>29678.379000000004</v>
      </c>
      <c r="C168" s="3">
        <v>28151.518999999997</v>
      </c>
      <c r="D168" s="3">
        <f t="shared" si="4"/>
        <v>-1526.8600000000079</v>
      </c>
      <c r="E168" s="4">
        <f t="shared" si="5"/>
        <v>-5.1446879898663186E-2</v>
      </c>
    </row>
    <row r="169" spans="1:5">
      <c r="A169" s="12" t="s">
        <v>233</v>
      </c>
      <c r="B169" s="3">
        <v>32916.317999999999</v>
      </c>
      <c r="C169" s="3">
        <v>34153.788000000008</v>
      </c>
      <c r="D169" s="3">
        <f t="shared" si="4"/>
        <v>1237.4700000000084</v>
      </c>
      <c r="E169" s="4">
        <f t="shared" si="5"/>
        <v>3.7594423531818126E-2</v>
      </c>
    </row>
    <row r="170" spans="1:5">
      <c r="A170" s="12" t="s">
        <v>234</v>
      </c>
      <c r="B170" s="3">
        <v>16762.850000000002</v>
      </c>
      <c r="C170" s="3">
        <v>15872.570000000002</v>
      </c>
      <c r="D170" s="3">
        <f t="shared" si="4"/>
        <v>-890.28000000000065</v>
      </c>
      <c r="E170" s="4">
        <f t="shared" si="5"/>
        <v>-5.3110300456068064E-2</v>
      </c>
    </row>
    <row r="171" spans="1:5">
      <c r="A171" s="12" t="s">
        <v>235</v>
      </c>
      <c r="B171" s="3">
        <v>30756.749999999996</v>
      </c>
      <c r="C171" s="3">
        <v>29183.246000000003</v>
      </c>
      <c r="D171" s="3">
        <f t="shared" si="4"/>
        <v>-1573.5039999999935</v>
      </c>
      <c r="E171" s="4">
        <f t="shared" si="5"/>
        <v>-5.115963162557792E-2</v>
      </c>
    </row>
    <row r="172" spans="1:5">
      <c r="A172" s="12" t="s">
        <v>236</v>
      </c>
      <c r="B172" s="3">
        <v>88625.371000000014</v>
      </c>
      <c r="C172" s="3">
        <v>85755.269999999975</v>
      </c>
      <c r="D172" s="3">
        <f t="shared" si="4"/>
        <v>-2870.1010000000388</v>
      </c>
      <c r="E172" s="4">
        <f t="shared" si="5"/>
        <v>-3.2384642993483641E-2</v>
      </c>
    </row>
    <row r="173" spans="1:5">
      <c r="A173" s="12" t="s">
        <v>237</v>
      </c>
      <c r="B173" s="3">
        <v>17308.162</v>
      </c>
      <c r="C173" s="3">
        <v>13946.35</v>
      </c>
      <c r="D173" s="3">
        <f t="shared" si="4"/>
        <v>-3361.8119999999999</v>
      </c>
      <c r="E173" s="4">
        <f t="shared" si="5"/>
        <v>-0.19423275562130743</v>
      </c>
    </row>
    <row r="174" spans="1:5">
      <c r="A174" s="12" t="s">
        <v>238</v>
      </c>
      <c r="B174" s="3">
        <v>254179.45099999994</v>
      </c>
      <c r="C174" s="3">
        <v>255970.45799999998</v>
      </c>
      <c r="D174" s="3">
        <f t="shared" si="4"/>
        <v>1791.0070000000414</v>
      </c>
      <c r="E174" s="4">
        <f t="shared" si="5"/>
        <v>7.0462304995695417E-3</v>
      </c>
    </row>
    <row r="175" spans="1:5">
      <c r="A175" s="12" t="s">
        <v>239</v>
      </c>
      <c r="B175" s="3">
        <v>9810.4529999999995</v>
      </c>
      <c r="C175" s="3">
        <v>10001.536</v>
      </c>
      <c r="D175" s="3">
        <f t="shared" si="4"/>
        <v>191.08300000000054</v>
      </c>
      <c r="E175" s="4">
        <f t="shared" si="5"/>
        <v>1.94774899793109E-2</v>
      </c>
    </row>
    <row r="176" spans="1:5">
      <c r="A176" s="12" t="s">
        <v>240</v>
      </c>
      <c r="B176" s="3">
        <v>8537.18</v>
      </c>
      <c r="C176" s="3">
        <v>7842.6449999999995</v>
      </c>
      <c r="D176" s="3">
        <f t="shared" si="4"/>
        <v>-694.53500000000076</v>
      </c>
      <c r="E176" s="4">
        <f t="shared" si="5"/>
        <v>-8.1354147388247727E-2</v>
      </c>
    </row>
    <row r="177" spans="1:5">
      <c r="A177" s="12" t="s">
        <v>241</v>
      </c>
      <c r="B177" s="3">
        <v>58942.133999999998</v>
      </c>
      <c r="C177" s="3">
        <v>58286.846000000005</v>
      </c>
      <c r="D177" s="3">
        <f t="shared" si="4"/>
        <v>-655.28799999999319</v>
      </c>
      <c r="E177" s="4">
        <f t="shared" si="5"/>
        <v>-1.1117480069520272E-2</v>
      </c>
    </row>
    <row r="178" spans="1:5">
      <c r="A178" s="12" t="s">
        <v>242</v>
      </c>
      <c r="B178" s="3">
        <v>138030.47</v>
      </c>
      <c r="C178" s="3">
        <v>137934.359</v>
      </c>
      <c r="D178" s="3">
        <f t="shared" si="4"/>
        <v>-96.111000000004424</v>
      </c>
      <c r="E178" s="4">
        <f t="shared" si="5"/>
        <v>-6.9630278010358458E-4</v>
      </c>
    </row>
    <row r="179" spans="1:5">
      <c r="A179" s="12" t="s">
        <v>243</v>
      </c>
      <c r="B179" s="3">
        <v>88009.982999999993</v>
      </c>
      <c r="C179" s="3">
        <v>85131.633000000031</v>
      </c>
      <c r="D179" s="3">
        <f t="shared" si="4"/>
        <v>-2878.3499999999622</v>
      </c>
      <c r="E179" s="4">
        <f t="shared" si="5"/>
        <v>-3.2704812589271402E-2</v>
      </c>
    </row>
    <row r="180" spans="1:5">
      <c r="A180" s="12" t="s">
        <v>244</v>
      </c>
      <c r="B180" s="3">
        <v>42186.62</v>
      </c>
      <c r="C180" s="3">
        <v>40265.034999999996</v>
      </c>
      <c r="D180" s="3">
        <f t="shared" si="4"/>
        <v>-1921.5850000000064</v>
      </c>
      <c r="E180" s="4">
        <f t="shared" si="5"/>
        <v>-4.5549631613056613E-2</v>
      </c>
    </row>
    <row r="181" spans="1:5">
      <c r="A181" s="12" t="s">
        <v>245</v>
      </c>
      <c r="B181" s="3">
        <v>57334.767999999989</v>
      </c>
      <c r="C181" s="3">
        <v>54756.73</v>
      </c>
      <c r="D181" s="3">
        <f t="shared" si="4"/>
        <v>-2578.0379999999859</v>
      </c>
      <c r="E181" s="4">
        <f t="shared" si="5"/>
        <v>-4.4964653907729885E-2</v>
      </c>
    </row>
    <row r="182" spans="1:5">
      <c r="A182" s="12" t="s">
        <v>246</v>
      </c>
      <c r="B182" s="3">
        <v>787431.37199999928</v>
      </c>
      <c r="C182" s="3">
        <v>761920.59499999997</v>
      </c>
      <c r="D182" s="3">
        <f t="shared" si="4"/>
        <v>-25510.776999999303</v>
      </c>
      <c r="E182" s="4">
        <f t="shared" si="5"/>
        <v>-3.2397460791033006E-2</v>
      </c>
    </row>
    <row r="183" spans="1:5">
      <c r="A183" s="12" t="s">
        <v>247</v>
      </c>
      <c r="B183" s="3">
        <v>15095.912999999999</v>
      </c>
      <c r="C183" s="3">
        <v>14513.845000000001</v>
      </c>
      <c r="D183" s="3">
        <f t="shared" si="4"/>
        <v>-582.06799999999748</v>
      </c>
      <c r="E183" s="4">
        <f t="shared" si="5"/>
        <v>-3.8557985860146221E-2</v>
      </c>
    </row>
    <row r="184" spans="1:5">
      <c r="A184" s="12" t="s">
        <v>248</v>
      </c>
      <c r="B184" s="3">
        <v>129968.943</v>
      </c>
      <c r="C184" s="3">
        <v>121542.47499999999</v>
      </c>
      <c r="D184" s="3">
        <f t="shared" si="4"/>
        <v>-8426.468000000008</v>
      </c>
      <c r="E184" s="4">
        <f t="shared" si="5"/>
        <v>-6.4834473571120821E-2</v>
      </c>
    </row>
    <row r="185" spans="1:5">
      <c r="A185" s="12" t="s">
        <v>249</v>
      </c>
      <c r="B185" s="3">
        <v>121495.978</v>
      </c>
      <c r="C185" s="3">
        <v>116297.459</v>
      </c>
      <c r="D185" s="3">
        <f t="shared" si="4"/>
        <v>-5198.5190000000002</v>
      </c>
      <c r="E185" s="4">
        <f t="shared" si="5"/>
        <v>-4.2787581001241047E-2</v>
      </c>
    </row>
    <row r="186" spans="1:5">
      <c r="A186" s="12" t="s">
        <v>250</v>
      </c>
      <c r="B186" s="3">
        <v>100771.84499999999</v>
      </c>
      <c r="C186" s="3">
        <v>99226.771000000008</v>
      </c>
      <c r="D186" s="3">
        <f t="shared" si="4"/>
        <v>-1545.0739999999787</v>
      </c>
      <c r="E186" s="4">
        <f t="shared" si="5"/>
        <v>-1.5332397655317107E-2</v>
      </c>
    </row>
    <row r="187" spans="1:5">
      <c r="A187" s="12" t="s">
        <v>251</v>
      </c>
      <c r="B187" s="3">
        <v>13668.025999999996</v>
      </c>
      <c r="C187" s="3">
        <v>12073.547999999999</v>
      </c>
      <c r="D187" s="3">
        <f t="shared" si="4"/>
        <v>-1594.4779999999973</v>
      </c>
      <c r="E187" s="4">
        <f t="shared" si="5"/>
        <v>-0.11665751879605715</v>
      </c>
    </row>
    <row r="188" spans="1:5">
      <c r="A188" s="12" t="s">
        <v>252</v>
      </c>
      <c r="B188" s="3">
        <v>60259.84399999999</v>
      </c>
      <c r="C188" s="3">
        <v>57582.487000000001</v>
      </c>
      <c r="D188" s="3">
        <f t="shared" si="4"/>
        <v>-2677.3569999999891</v>
      </c>
      <c r="E188" s="4">
        <f t="shared" si="5"/>
        <v>-4.4430201312834289E-2</v>
      </c>
    </row>
    <row r="189" spans="1:5">
      <c r="A189" s="12" t="s">
        <v>253</v>
      </c>
      <c r="B189" s="3">
        <v>22934.148000000001</v>
      </c>
      <c r="C189" s="3">
        <v>21565.671999999995</v>
      </c>
      <c r="D189" s="3">
        <f t="shared" si="4"/>
        <v>-1368.476000000006</v>
      </c>
      <c r="E189" s="4">
        <f t="shared" si="5"/>
        <v>-5.9669798939119341E-2</v>
      </c>
    </row>
    <row r="190" spans="1:5">
      <c r="A190" s="12" t="s">
        <v>254</v>
      </c>
      <c r="B190" s="3">
        <v>36907.521000000008</v>
      </c>
      <c r="C190" s="3">
        <v>35751.999999999993</v>
      </c>
      <c r="D190" s="3">
        <f t="shared" si="4"/>
        <v>-1155.5210000000152</v>
      </c>
      <c r="E190" s="4">
        <f t="shared" si="5"/>
        <v>-3.1308550904841727E-2</v>
      </c>
    </row>
    <row r="191" spans="1:5">
      <c r="A191" s="12" t="s">
        <v>255</v>
      </c>
      <c r="B191" s="3">
        <v>30468.286</v>
      </c>
      <c r="C191" s="3">
        <v>28763.454000000002</v>
      </c>
      <c r="D191" s="3">
        <f t="shared" si="4"/>
        <v>-1704.8319999999985</v>
      </c>
      <c r="E191" s="4">
        <f t="shared" si="5"/>
        <v>-5.595431262526545E-2</v>
      </c>
    </row>
    <row r="192" spans="1:5">
      <c r="A192" s="12" t="s">
        <v>256</v>
      </c>
      <c r="B192" s="3">
        <v>11369.897000000003</v>
      </c>
      <c r="C192" s="3">
        <v>10620.103999999998</v>
      </c>
      <c r="D192" s="3">
        <f t="shared" si="4"/>
        <v>-749.79300000000512</v>
      </c>
      <c r="E192" s="4">
        <f t="shared" si="5"/>
        <v>-6.5945452276305133E-2</v>
      </c>
    </row>
    <row r="193" spans="1:5">
      <c r="A193" s="12" t="s">
        <v>257</v>
      </c>
      <c r="B193" s="3">
        <v>46961.788999999997</v>
      </c>
      <c r="C193" s="3">
        <v>44912.545999999995</v>
      </c>
      <c r="D193" s="3">
        <f t="shared" si="4"/>
        <v>-2049.2430000000022</v>
      </c>
      <c r="E193" s="4">
        <f t="shared" si="5"/>
        <v>-4.3636391279727488E-2</v>
      </c>
    </row>
    <row r="194" spans="1:5">
      <c r="A194" s="12" t="s">
        <v>258</v>
      </c>
      <c r="B194" s="3">
        <v>107544.38499999999</v>
      </c>
      <c r="C194" s="3">
        <v>102504.04</v>
      </c>
      <c r="D194" s="3">
        <f t="shared" si="4"/>
        <v>-5040.3450000000012</v>
      </c>
      <c r="E194" s="4">
        <f t="shared" si="5"/>
        <v>-4.6867579371996052E-2</v>
      </c>
    </row>
    <row r="195" spans="1:5">
      <c r="A195" s="12" t="s">
        <v>259</v>
      </c>
      <c r="B195" s="3">
        <v>32267.116000000002</v>
      </c>
      <c r="C195" s="3">
        <v>30531.715</v>
      </c>
      <c r="D195" s="3">
        <f t="shared" si="4"/>
        <v>-1735.4010000000017</v>
      </c>
      <c r="E195" s="4">
        <f t="shared" si="5"/>
        <v>-5.378233989055612E-2</v>
      </c>
    </row>
    <row r="196" spans="1:5">
      <c r="A196" s="12" t="s">
        <v>260</v>
      </c>
      <c r="B196" s="3"/>
      <c r="C196" s="3">
        <v>14377.285999999998</v>
      </c>
      <c r="D196" s="3">
        <f t="shared" si="4"/>
        <v>14377.285999999998</v>
      </c>
      <c r="E196" s="4"/>
    </row>
    <row r="197" spans="1:5">
      <c r="A197" s="12" t="s">
        <v>261</v>
      </c>
      <c r="B197" s="3">
        <v>30521.371999999999</v>
      </c>
      <c r="C197" s="3">
        <v>32406.914999999997</v>
      </c>
      <c r="D197" s="3">
        <f t="shared" si="4"/>
        <v>1885.5429999999978</v>
      </c>
      <c r="E197" s="4">
        <f t="shared" si="5"/>
        <v>6.1777792951116281E-2</v>
      </c>
    </row>
    <row r="198" spans="1:5">
      <c r="A198" s="12" t="s">
        <v>262</v>
      </c>
      <c r="B198" s="3">
        <v>23049.962000000003</v>
      </c>
      <c r="C198" s="3">
        <v>21199.883000000002</v>
      </c>
      <c r="D198" s="3">
        <f t="shared" si="4"/>
        <v>-1850.0790000000015</v>
      </c>
      <c r="E198" s="4">
        <f t="shared" si="5"/>
        <v>-8.026386334172704E-2</v>
      </c>
    </row>
    <row r="199" spans="1:5">
      <c r="A199" s="12" t="s">
        <v>263</v>
      </c>
      <c r="B199" s="3">
        <v>26662.593999999997</v>
      </c>
      <c r="C199" s="3">
        <v>23569.436000000005</v>
      </c>
      <c r="D199" s="3">
        <f t="shared" si="4"/>
        <v>-3093.1579999999922</v>
      </c>
      <c r="E199" s="4">
        <f t="shared" si="5"/>
        <v>-0.11601114280178412</v>
      </c>
    </row>
    <row r="200" spans="1:5">
      <c r="A200" s="12" t="s">
        <v>264</v>
      </c>
      <c r="B200" s="3">
        <v>38840.948999999993</v>
      </c>
      <c r="C200" s="3">
        <v>33767.761000000006</v>
      </c>
      <c r="D200" s="3">
        <f t="shared" si="4"/>
        <v>-5073.1879999999874</v>
      </c>
      <c r="E200" s="4">
        <f t="shared" si="5"/>
        <v>-0.13061441933357468</v>
      </c>
    </row>
    <row r="201" spans="1:5">
      <c r="A201" s="12" t="s">
        <v>265</v>
      </c>
      <c r="B201" s="3">
        <v>63935.530999999995</v>
      </c>
      <c r="C201" s="3">
        <v>63900.376999999993</v>
      </c>
      <c r="D201" s="3">
        <f t="shared" si="4"/>
        <v>-35.15400000000227</v>
      </c>
      <c r="E201" s="4">
        <f t="shared" si="5"/>
        <v>-5.4983511437485793E-4</v>
      </c>
    </row>
    <row r="202" spans="1:5">
      <c r="A202" s="12" t="s">
        <v>266</v>
      </c>
      <c r="B202" s="3">
        <v>93560.459000000003</v>
      </c>
      <c r="C202" s="3">
        <v>90805.341000000015</v>
      </c>
      <c r="D202" s="3">
        <f t="shared" si="4"/>
        <v>-2755.1179999999877</v>
      </c>
      <c r="E202" s="4">
        <f t="shared" si="5"/>
        <v>-2.9447461346892148E-2</v>
      </c>
    </row>
    <row r="203" spans="1:5">
      <c r="A203" s="12" t="s">
        <v>267</v>
      </c>
      <c r="B203" s="3">
        <v>33187.932000000001</v>
      </c>
      <c r="C203" s="3">
        <v>32215.169000000002</v>
      </c>
      <c r="D203" s="3">
        <f t="shared" si="4"/>
        <v>-972.76299999999901</v>
      </c>
      <c r="E203" s="4">
        <f t="shared" si="5"/>
        <v>-2.9310744640551844E-2</v>
      </c>
    </row>
    <row r="204" spans="1:5">
      <c r="A204" s="12" t="s">
        <v>268</v>
      </c>
      <c r="B204" s="3">
        <v>31444.833000000002</v>
      </c>
      <c r="C204" s="3">
        <v>29480.231</v>
      </c>
      <c r="D204" s="3">
        <f t="shared" si="4"/>
        <v>-1964.6020000000026</v>
      </c>
      <c r="E204" s="4">
        <f t="shared" si="5"/>
        <v>-6.2477736803372513E-2</v>
      </c>
    </row>
    <row r="205" spans="1:5">
      <c r="A205" s="12" t="s">
        <v>269</v>
      </c>
      <c r="B205" s="3">
        <v>550711.94700000004</v>
      </c>
      <c r="C205" s="3">
        <v>539857.79700000014</v>
      </c>
      <c r="D205" s="3">
        <f t="shared" ref="D205:D248" si="6">C205-B205</f>
        <v>-10854.149999999907</v>
      </c>
      <c r="E205" s="4">
        <f t="shared" ref="E205:E248" si="7">D205/B205</f>
        <v>-1.9709305489245009E-2</v>
      </c>
    </row>
    <row r="206" spans="1:5">
      <c r="A206" s="12" t="s">
        <v>270</v>
      </c>
      <c r="B206" s="3">
        <v>1265777.8800000006</v>
      </c>
      <c r="C206" s="3">
        <v>1193792.206</v>
      </c>
      <c r="D206" s="3">
        <f t="shared" si="6"/>
        <v>-71985.674000000581</v>
      </c>
      <c r="E206" s="4">
        <f t="shared" si="7"/>
        <v>-5.6870699936706549E-2</v>
      </c>
    </row>
    <row r="207" spans="1:5">
      <c r="A207" s="12" t="s">
        <v>271</v>
      </c>
      <c r="B207" s="3">
        <v>60319.379000000001</v>
      </c>
      <c r="C207" s="3">
        <v>57077.217000000004</v>
      </c>
      <c r="D207" s="3">
        <f t="shared" si="6"/>
        <v>-3242.1619999999966</v>
      </c>
      <c r="E207" s="4">
        <f t="shared" si="7"/>
        <v>-5.3749923386976456E-2</v>
      </c>
    </row>
    <row r="208" spans="1:5">
      <c r="A208" s="12" t="s">
        <v>272</v>
      </c>
      <c r="B208" s="3">
        <v>59544.618999999999</v>
      </c>
      <c r="C208" s="3">
        <v>55082.411999999997</v>
      </c>
      <c r="D208" s="3">
        <f t="shared" si="6"/>
        <v>-4462.2070000000022</v>
      </c>
      <c r="E208" s="4">
        <f t="shared" si="7"/>
        <v>-7.4938879027843006E-2</v>
      </c>
    </row>
    <row r="209" spans="1:5">
      <c r="A209" s="12" t="s">
        <v>273</v>
      </c>
      <c r="B209" s="3">
        <v>47337.852000000006</v>
      </c>
      <c r="C209" s="3">
        <v>43613.219999999994</v>
      </c>
      <c r="D209" s="3">
        <f t="shared" si="6"/>
        <v>-3724.6320000000123</v>
      </c>
      <c r="E209" s="4">
        <f t="shared" si="7"/>
        <v>-7.8681897100020756E-2</v>
      </c>
    </row>
    <row r="210" spans="1:5">
      <c r="A210" s="12" t="s">
        <v>274</v>
      </c>
      <c r="B210" s="3">
        <v>12439.489000000001</v>
      </c>
      <c r="C210" s="3">
        <v>12548.906000000001</v>
      </c>
      <c r="D210" s="3">
        <f t="shared" si="6"/>
        <v>109.41699999999946</v>
      </c>
      <c r="E210" s="4">
        <f t="shared" si="7"/>
        <v>8.7959400904650872E-3</v>
      </c>
    </row>
    <row r="211" spans="1:5">
      <c r="A211" s="12" t="s">
        <v>275</v>
      </c>
      <c r="B211" s="3">
        <v>61957.966999999997</v>
      </c>
      <c r="C211" s="3">
        <v>57771.503999999979</v>
      </c>
      <c r="D211" s="3">
        <f t="shared" si="6"/>
        <v>-4186.4630000000179</v>
      </c>
      <c r="E211" s="4">
        <f t="shared" si="7"/>
        <v>-6.7569405561677287E-2</v>
      </c>
    </row>
    <row r="212" spans="1:5">
      <c r="A212" s="12" t="s">
        <v>276</v>
      </c>
      <c r="B212" s="3">
        <v>254135.61400000003</v>
      </c>
      <c r="C212" s="3">
        <v>244792.56799999994</v>
      </c>
      <c r="D212" s="3">
        <f t="shared" si="6"/>
        <v>-9343.0460000000894</v>
      </c>
      <c r="E212" s="4">
        <f t="shared" si="7"/>
        <v>-3.6764016868568797E-2</v>
      </c>
    </row>
    <row r="213" spans="1:5">
      <c r="A213" s="12" t="s">
        <v>277</v>
      </c>
      <c r="B213" s="3">
        <v>214918.41600000003</v>
      </c>
      <c r="C213" s="3">
        <v>208438.81299999997</v>
      </c>
      <c r="D213" s="3">
        <f t="shared" si="6"/>
        <v>-6479.603000000061</v>
      </c>
      <c r="E213" s="4">
        <f t="shared" si="7"/>
        <v>-3.0149128774520934E-2</v>
      </c>
    </row>
    <row r="214" spans="1:5">
      <c r="A214" s="12" t="s">
        <v>278</v>
      </c>
      <c r="B214" s="3">
        <v>51058.241999999998</v>
      </c>
      <c r="C214" s="3">
        <v>48557.573999999993</v>
      </c>
      <c r="D214" s="3">
        <f t="shared" si="6"/>
        <v>-2500.6680000000051</v>
      </c>
      <c r="E214" s="4">
        <f t="shared" si="7"/>
        <v>-4.8976774405981416E-2</v>
      </c>
    </row>
    <row r="215" spans="1:5">
      <c r="A215" s="12" t="s">
        <v>279</v>
      </c>
      <c r="B215" s="3">
        <v>62072.180000000008</v>
      </c>
      <c r="C215" s="3">
        <v>61975.291999999994</v>
      </c>
      <c r="D215" s="3">
        <f t="shared" si="6"/>
        <v>-96.888000000013562</v>
      </c>
      <c r="E215" s="4">
        <f t="shared" si="7"/>
        <v>-1.5608924964454858E-3</v>
      </c>
    </row>
    <row r="216" spans="1:5">
      <c r="A216" s="12" t="s">
        <v>280</v>
      </c>
      <c r="B216" s="3">
        <v>35337.714</v>
      </c>
      <c r="C216" s="3">
        <v>35657.734000000004</v>
      </c>
      <c r="D216" s="3">
        <f t="shared" si="6"/>
        <v>320.02000000000407</v>
      </c>
      <c r="E216" s="4">
        <f t="shared" si="7"/>
        <v>9.0560470323576697E-3</v>
      </c>
    </row>
    <row r="217" spans="1:5">
      <c r="A217" s="12" t="s">
        <v>281</v>
      </c>
      <c r="B217" s="3">
        <v>7609.2349999999997</v>
      </c>
      <c r="C217" s="3">
        <v>7050.5849999999991</v>
      </c>
      <c r="D217" s="3">
        <f t="shared" si="6"/>
        <v>-558.65000000000055</v>
      </c>
      <c r="E217" s="4">
        <f t="shared" si="7"/>
        <v>-7.3417367186057542E-2</v>
      </c>
    </row>
    <row r="218" spans="1:5">
      <c r="A218" s="12" t="s">
        <v>282</v>
      </c>
      <c r="B218" s="3">
        <v>10416.108999999999</v>
      </c>
      <c r="C218" s="3">
        <v>9924.880000000001</v>
      </c>
      <c r="D218" s="3">
        <f t="shared" si="6"/>
        <v>-491.22899999999754</v>
      </c>
      <c r="E218" s="4">
        <f t="shared" si="7"/>
        <v>-4.7160508784998084E-2</v>
      </c>
    </row>
    <row r="219" spans="1:5">
      <c r="A219" s="12" t="s">
        <v>283</v>
      </c>
      <c r="B219" s="3">
        <v>77575.116999999998</v>
      </c>
      <c r="C219" s="3">
        <v>75014.980999999985</v>
      </c>
      <c r="D219" s="3">
        <f t="shared" si="6"/>
        <v>-2560.1360000000132</v>
      </c>
      <c r="E219" s="4">
        <f t="shared" si="7"/>
        <v>-3.3002025636648578E-2</v>
      </c>
    </row>
    <row r="220" spans="1:5">
      <c r="A220" s="12" t="s">
        <v>284</v>
      </c>
      <c r="B220" s="3">
        <v>45384.41599999999</v>
      </c>
      <c r="C220" s="3">
        <v>46322.234000000004</v>
      </c>
      <c r="D220" s="3">
        <f t="shared" si="6"/>
        <v>937.81800000001385</v>
      </c>
      <c r="E220" s="4">
        <f t="shared" si="7"/>
        <v>2.0663877221643968E-2</v>
      </c>
    </row>
    <row r="221" spans="1:5">
      <c r="A221" s="12" t="s">
        <v>285</v>
      </c>
      <c r="B221" s="3">
        <v>57592.097000000002</v>
      </c>
      <c r="C221" s="3">
        <v>55884.420000000013</v>
      </c>
      <c r="D221" s="3">
        <f t="shared" si="6"/>
        <v>-1707.6769999999888</v>
      </c>
      <c r="E221" s="4">
        <f t="shared" si="7"/>
        <v>-2.9651238432939656E-2</v>
      </c>
    </row>
    <row r="222" spans="1:5">
      <c r="A222" s="12" t="s">
        <v>286</v>
      </c>
      <c r="B222" s="3">
        <v>264308.45899999997</v>
      </c>
      <c r="C222" s="3">
        <v>247387.47700000001</v>
      </c>
      <c r="D222" s="3">
        <f t="shared" si="6"/>
        <v>-16920.98199999996</v>
      </c>
      <c r="E222" s="4">
        <f t="shared" si="7"/>
        <v>-6.401982768171624E-2</v>
      </c>
    </row>
    <row r="223" spans="1:5">
      <c r="A223" s="12" t="s">
        <v>287</v>
      </c>
      <c r="B223" s="3">
        <v>25640.498000000003</v>
      </c>
      <c r="C223" s="3">
        <v>25053.102000000003</v>
      </c>
      <c r="D223" s="3">
        <f t="shared" si="6"/>
        <v>-587.39600000000064</v>
      </c>
      <c r="E223" s="4">
        <f t="shared" si="7"/>
        <v>-2.2908915419661526E-2</v>
      </c>
    </row>
    <row r="224" spans="1:5">
      <c r="A224" s="12" t="s">
        <v>288</v>
      </c>
      <c r="B224" s="3">
        <v>63629.587999999996</v>
      </c>
      <c r="C224" s="3">
        <v>64180.702000000005</v>
      </c>
      <c r="D224" s="3">
        <f t="shared" si="6"/>
        <v>551.11400000000867</v>
      </c>
      <c r="E224" s="4">
        <f t="shared" si="7"/>
        <v>8.6612850612832627E-3</v>
      </c>
    </row>
    <row r="225" spans="1:5">
      <c r="A225" s="12" t="s">
        <v>289</v>
      </c>
      <c r="B225" s="3">
        <v>69888.146000000008</v>
      </c>
      <c r="C225" s="3">
        <v>67709.254000000001</v>
      </c>
      <c r="D225" s="3">
        <f t="shared" si="6"/>
        <v>-2178.8920000000071</v>
      </c>
      <c r="E225" s="4">
        <f t="shared" si="7"/>
        <v>-3.1176846499834276E-2</v>
      </c>
    </row>
    <row r="226" spans="1:5">
      <c r="A226" s="12" t="s">
        <v>290</v>
      </c>
      <c r="B226" s="3">
        <v>9640.9349999999995</v>
      </c>
      <c r="C226" s="3">
        <v>8833.9719999999998</v>
      </c>
      <c r="D226" s="3">
        <f t="shared" si="6"/>
        <v>-806.96299999999974</v>
      </c>
      <c r="E226" s="4">
        <f t="shared" si="7"/>
        <v>-8.3701736397973819E-2</v>
      </c>
    </row>
    <row r="227" spans="1:5">
      <c r="A227" s="12" t="s">
        <v>291</v>
      </c>
      <c r="B227" s="3">
        <v>26181.571000000004</v>
      </c>
      <c r="C227" s="3">
        <v>25273.163999999993</v>
      </c>
      <c r="D227" s="3">
        <f t="shared" si="6"/>
        <v>-908.40700000001016</v>
      </c>
      <c r="E227" s="4">
        <f t="shared" si="7"/>
        <v>-3.4696428262460263E-2</v>
      </c>
    </row>
    <row r="228" spans="1:5">
      <c r="A228" s="12" t="s">
        <v>292</v>
      </c>
      <c r="B228" s="3">
        <v>22989.295999999998</v>
      </c>
      <c r="C228" s="3">
        <v>21309.606</v>
      </c>
      <c r="D228" s="3">
        <f t="shared" si="6"/>
        <v>-1679.6899999999987</v>
      </c>
      <c r="E228" s="4">
        <f t="shared" si="7"/>
        <v>-7.3064003351820728E-2</v>
      </c>
    </row>
    <row r="229" spans="1:5">
      <c r="A229" s="12" t="s">
        <v>293</v>
      </c>
      <c r="B229" s="3">
        <v>45925.882000000005</v>
      </c>
      <c r="C229" s="3">
        <v>45087.361999999986</v>
      </c>
      <c r="D229" s="3">
        <f t="shared" si="6"/>
        <v>-838.52000000001863</v>
      </c>
      <c r="E229" s="4">
        <f t="shared" si="7"/>
        <v>-1.8258114237196761E-2</v>
      </c>
    </row>
    <row r="230" spans="1:5">
      <c r="A230" s="12" t="s">
        <v>294</v>
      </c>
      <c r="B230" s="3">
        <v>104839.12</v>
      </c>
      <c r="C230" s="3">
        <v>98409.774000000019</v>
      </c>
      <c r="D230" s="3">
        <f t="shared" si="6"/>
        <v>-6429.3459999999759</v>
      </c>
      <c r="E230" s="4">
        <f t="shared" si="7"/>
        <v>-6.1325829518599322E-2</v>
      </c>
    </row>
    <row r="231" spans="1:5">
      <c r="A231" s="12" t="s">
        <v>295</v>
      </c>
      <c r="B231" s="3">
        <v>71194.040999999997</v>
      </c>
      <c r="C231" s="3">
        <v>67333.210000000006</v>
      </c>
      <c r="D231" s="3">
        <f t="shared" si="6"/>
        <v>-3860.830999999991</v>
      </c>
      <c r="E231" s="4">
        <f t="shared" si="7"/>
        <v>-5.4229693184574129E-2</v>
      </c>
    </row>
    <row r="232" spans="1:5">
      <c r="A232" s="12" t="s">
        <v>296</v>
      </c>
      <c r="B232" s="3">
        <v>15954.569</v>
      </c>
      <c r="C232" s="3">
        <v>13112.946</v>
      </c>
      <c r="D232" s="3">
        <f t="shared" si="6"/>
        <v>-2841.6229999999996</v>
      </c>
      <c r="E232" s="4">
        <f t="shared" si="7"/>
        <v>-0.1781071616538184</v>
      </c>
    </row>
    <row r="233" spans="1:5">
      <c r="A233" s="12" t="s">
        <v>297</v>
      </c>
      <c r="B233" s="3">
        <v>24794.545999999995</v>
      </c>
      <c r="C233" s="3">
        <v>23497.304999999997</v>
      </c>
      <c r="D233" s="3">
        <f t="shared" si="6"/>
        <v>-1297.2409999999982</v>
      </c>
      <c r="E233" s="4">
        <f t="shared" si="7"/>
        <v>-5.2319610933791588E-2</v>
      </c>
    </row>
    <row r="234" spans="1:5">
      <c r="A234" s="12" t="s">
        <v>298</v>
      </c>
      <c r="B234" s="3">
        <v>54541.385000000009</v>
      </c>
      <c r="C234" s="3">
        <v>54901.232000000004</v>
      </c>
      <c r="D234" s="3">
        <f t="shared" si="6"/>
        <v>359.8469999999943</v>
      </c>
      <c r="E234" s="4">
        <f t="shared" si="7"/>
        <v>6.5976872424489078E-3</v>
      </c>
    </row>
    <row r="235" spans="1:5">
      <c r="A235" s="12" t="s">
        <v>299</v>
      </c>
      <c r="B235" s="3">
        <v>47537.187999999995</v>
      </c>
      <c r="C235" s="3">
        <v>44950.613999999994</v>
      </c>
      <c r="D235" s="3">
        <f t="shared" si="6"/>
        <v>-2586.5740000000005</v>
      </c>
      <c r="E235" s="4">
        <f t="shared" si="7"/>
        <v>-5.4411590353219901E-2</v>
      </c>
    </row>
    <row r="236" spans="1:5">
      <c r="A236" s="12" t="s">
        <v>300</v>
      </c>
      <c r="B236" s="3">
        <v>54363.118999999999</v>
      </c>
      <c r="C236" s="3">
        <v>50900.692999999999</v>
      </c>
      <c r="D236" s="3">
        <f t="shared" si="6"/>
        <v>-3462.4259999999995</v>
      </c>
      <c r="E236" s="4">
        <f t="shared" si="7"/>
        <v>-6.3690716494761823E-2</v>
      </c>
    </row>
    <row r="237" spans="1:5">
      <c r="A237" s="12" t="s">
        <v>301</v>
      </c>
      <c r="B237" s="3">
        <v>85219.90400000001</v>
      </c>
      <c r="C237" s="3">
        <v>76201.542000000016</v>
      </c>
      <c r="D237" s="3">
        <f t="shared" si="6"/>
        <v>-9018.3619999999937</v>
      </c>
      <c r="E237" s="4">
        <f t="shared" si="7"/>
        <v>-0.10582459703310618</v>
      </c>
    </row>
    <row r="238" spans="1:5">
      <c r="A238" s="12" t="s">
        <v>302</v>
      </c>
      <c r="B238" s="3">
        <v>69020.618000000002</v>
      </c>
      <c r="C238" s="3">
        <v>70234.928000000014</v>
      </c>
      <c r="D238" s="3">
        <f t="shared" si="6"/>
        <v>1214.3100000000122</v>
      </c>
      <c r="E238" s="4">
        <f t="shared" si="7"/>
        <v>1.7593438528759799E-2</v>
      </c>
    </row>
    <row r="239" spans="1:5">
      <c r="A239" s="12" t="s">
        <v>303</v>
      </c>
      <c r="B239" s="3">
        <v>135714.05500000002</v>
      </c>
      <c r="C239" s="3">
        <v>136151.74400000001</v>
      </c>
      <c r="D239" s="3">
        <f t="shared" si="6"/>
        <v>437.68899999998393</v>
      </c>
      <c r="E239" s="4">
        <f t="shared" si="7"/>
        <v>3.2250823247450965E-3</v>
      </c>
    </row>
    <row r="240" spans="1:5">
      <c r="A240" s="12" t="s">
        <v>304</v>
      </c>
      <c r="B240" s="3">
        <v>37090.686000000002</v>
      </c>
      <c r="C240" s="3">
        <v>32965.679000000004</v>
      </c>
      <c r="D240" s="3">
        <f t="shared" si="6"/>
        <v>-4125.0069999999978</v>
      </c>
      <c r="E240" s="4">
        <f t="shared" si="7"/>
        <v>-0.11121409293966679</v>
      </c>
    </row>
    <row r="241" spans="1:5">
      <c r="A241" s="12" t="s">
        <v>305</v>
      </c>
      <c r="B241" s="3">
        <v>18726.183000000001</v>
      </c>
      <c r="C241" s="3">
        <v>17724.966</v>
      </c>
      <c r="D241" s="3">
        <f t="shared" si="6"/>
        <v>-1001.2170000000006</v>
      </c>
      <c r="E241" s="4">
        <f t="shared" si="7"/>
        <v>-5.3466154848534828E-2</v>
      </c>
    </row>
    <row r="242" spans="1:5">
      <c r="A242" s="12" t="s">
        <v>306</v>
      </c>
      <c r="B242" s="3">
        <v>25635.041000000005</v>
      </c>
      <c r="C242" s="3">
        <v>24336.257999999998</v>
      </c>
      <c r="D242" s="3">
        <f t="shared" si="6"/>
        <v>-1298.7830000000067</v>
      </c>
      <c r="E242" s="4">
        <f t="shared" si="7"/>
        <v>-5.066436211278174E-2</v>
      </c>
    </row>
    <row r="243" spans="1:5">
      <c r="A243" s="12" t="s">
        <v>307</v>
      </c>
      <c r="B243" s="3">
        <v>416396.24800000008</v>
      </c>
      <c r="C243" s="3">
        <v>397112.37600000005</v>
      </c>
      <c r="D243" s="3">
        <f t="shared" si="6"/>
        <v>-19283.872000000032</v>
      </c>
      <c r="E243" s="4">
        <f t="shared" si="7"/>
        <v>-4.631134908785256E-2</v>
      </c>
    </row>
    <row r="244" spans="1:5">
      <c r="A244" s="12" t="s">
        <v>308</v>
      </c>
      <c r="B244" s="3">
        <v>29543.752</v>
      </c>
      <c r="C244" s="3">
        <v>27710.508000000005</v>
      </c>
      <c r="D244" s="3">
        <f t="shared" si="6"/>
        <v>-1833.2439999999951</v>
      </c>
      <c r="E244" s="4">
        <f t="shared" si="7"/>
        <v>-6.2051834174616516E-2</v>
      </c>
    </row>
    <row r="245" spans="1:5">
      <c r="A245" s="12" t="s">
        <v>309</v>
      </c>
      <c r="B245" s="3">
        <v>21953.519</v>
      </c>
      <c r="C245" s="3">
        <v>20512.130000000005</v>
      </c>
      <c r="D245" s="3">
        <f t="shared" si="6"/>
        <v>-1441.3889999999956</v>
      </c>
      <c r="E245" s="4">
        <f t="shared" si="7"/>
        <v>-6.5656398867078927E-2</v>
      </c>
    </row>
    <row r="246" spans="1:5">
      <c r="A246" s="12" t="s">
        <v>310</v>
      </c>
      <c r="B246" s="3">
        <v>208099.97699999998</v>
      </c>
      <c r="C246" s="3">
        <v>196198.29299999995</v>
      </c>
      <c r="D246" s="3">
        <f t="shared" si="6"/>
        <v>-11901.684000000037</v>
      </c>
      <c r="E246" s="4">
        <f t="shared" si="7"/>
        <v>-5.7192144716094989E-2</v>
      </c>
    </row>
    <row r="247" spans="1:5">
      <c r="A247" s="12" t="s">
        <v>311</v>
      </c>
      <c r="B247" s="3">
        <v>41466.576000000001</v>
      </c>
      <c r="C247" s="3">
        <v>39058.60100000001</v>
      </c>
      <c r="D247" s="3">
        <f t="shared" si="6"/>
        <v>-2407.9749999999913</v>
      </c>
      <c r="E247" s="4">
        <f t="shared" si="7"/>
        <v>-5.8070263626299676E-2</v>
      </c>
    </row>
    <row r="248" spans="1:5">
      <c r="A248" s="6" t="s">
        <v>34</v>
      </c>
      <c r="B248" s="7">
        <v>28326276.116000012</v>
      </c>
      <c r="C248" s="7">
        <v>27139257.808000006</v>
      </c>
      <c r="D248" s="8">
        <f t="shared" si="6"/>
        <v>-1187018.3080000058</v>
      </c>
      <c r="E248" s="9">
        <f t="shared" si="7"/>
        <v>-4.1905201486386774E-2</v>
      </c>
    </row>
  </sheetData>
  <mergeCells count="5">
    <mergeCell ref="A9:E9"/>
    <mergeCell ref="A10:A11"/>
    <mergeCell ref="B10:C10"/>
    <mergeCell ref="D10:E10"/>
    <mergeCell ref="A1:E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63dd0323b00081c59b4c61fb611c905">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2787b651c0e81e83d85509309ef1a6b8"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755341-E90C-479C-9E17-E5862DD70874}"/>
</file>

<file path=customXml/itemProps2.xml><?xml version="1.0" encoding="utf-8"?>
<ds:datastoreItem xmlns:ds="http://schemas.openxmlformats.org/officeDocument/2006/customXml" ds:itemID="{E639B3F5-5D9C-4AFF-9C69-841051FDEB62}"/>
</file>

<file path=customXml/itemProps3.xml><?xml version="1.0" encoding="utf-8"?>
<ds:datastoreItem xmlns:ds="http://schemas.openxmlformats.org/officeDocument/2006/customXml" ds:itemID="{2BEDD945-A23E-4361-915E-9BE967D609F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2024-05-02T11:05:16Z</dcterms:created>
  <dcterms:modified xsi:type="dcterms:W3CDTF">2025-01-31T15:29:21Z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y fmtid="{D5CDD505-2E9C-101B-9397-08002B2CF9AE}" pid="3" name="MediaServiceImageTags">
    <vt:lpwstr/>
  </property>
</Properties>
</file>