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1" documentId="8_{DDFC49C4-3E3D-4F74-8A16-4E557D6C91AF}" xr6:coauthVersionLast="47" xr6:coauthVersionMax="47" xr10:uidLastSave="{07770F38-7BBC-4C72-BFCB-FDEBE00529A0}"/>
  <bookViews>
    <workbookView xWindow="-120" yWindow="-120" windowWidth="51840" windowHeight="21120" xr2:uid="{DFC5B6F0-F2A7-4625-A04B-2B5AA51A86CB}"/>
  </bookViews>
  <sheets>
    <sheet name="Jul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8" i="1" l="1"/>
  <c r="E148" i="1" s="1"/>
  <c r="D147" i="1"/>
  <c r="E147" i="1" s="1"/>
  <c r="E146" i="1"/>
  <c r="D146" i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E139" i="1"/>
  <c r="D139" i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E132" i="1"/>
  <c r="D132" i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E125" i="1"/>
  <c r="D125" i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E118" i="1"/>
  <c r="D118" i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E111" i="1"/>
  <c r="D111" i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E104" i="1"/>
  <c r="D104" i="1"/>
  <c r="D103" i="1"/>
  <c r="E103" i="1" s="1"/>
  <c r="D102" i="1"/>
  <c r="E102" i="1" s="1"/>
  <c r="D101" i="1"/>
  <c r="E101" i="1" s="1"/>
  <c r="D94" i="1"/>
  <c r="E94" i="1" s="1"/>
  <c r="D93" i="1"/>
  <c r="E93" i="1" s="1"/>
  <c r="D92" i="1"/>
  <c r="E92" i="1" s="1"/>
  <c r="E91" i="1"/>
  <c r="D91" i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E84" i="1"/>
  <c r="D84" i="1"/>
  <c r="D83" i="1"/>
  <c r="E83" i="1" s="1"/>
  <c r="D82" i="1"/>
  <c r="E82" i="1" s="1"/>
  <c r="D81" i="1"/>
  <c r="E81" i="1" s="1"/>
  <c r="D80" i="1"/>
  <c r="E80" i="1" s="1"/>
  <c r="D79" i="1"/>
  <c r="E79" i="1" s="1"/>
  <c r="D72" i="1"/>
  <c r="E72" i="1" s="1"/>
  <c r="E71" i="1"/>
  <c r="D71" i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E64" i="1"/>
  <c r="D64" i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E57" i="1"/>
  <c r="D57" i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E50" i="1"/>
  <c r="D50" i="1"/>
  <c r="D49" i="1"/>
  <c r="E49" i="1" s="1"/>
  <c r="D48" i="1"/>
  <c r="E48" i="1" s="1"/>
  <c r="D47" i="1"/>
  <c r="E47" i="1" s="1"/>
  <c r="D40" i="1"/>
  <c r="E40" i="1" s="1"/>
  <c r="D39" i="1"/>
  <c r="E39" i="1" s="1"/>
  <c r="D38" i="1"/>
  <c r="E38" i="1" s="1"/>
  <c r="E37" i="1"/>
  <c r="D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E30" i="1"/>
  <c r="D30" i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E23" i="1"/>
  <c r="D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E16" i="1"/>
  <c r="D16" i="1"/>
  <c r="D15" i="1"/>
  <c r="E15" i="1" s="1"/>
</calcChain>
</file>

<file path=xl/sharedStrings.xml><?xml version="1.0" encoding="utf-8"?>
<sst xmlns="http://schemas.openxmlformats.org/spreadsheetml/2006/main" count="149" uniqueCount="71">
  <si>
    <t>Totalt salg, liter</t>
  </si>
  <si>
    <t>Kategori</t>
  </si>
  <si>
    <t>Januar - august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</si>
  <si>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</si>
  <si>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</si>
  <si>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</si>
  <si>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</si>
  <si>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</si>
  <si>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</si>
  <si>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</si>
  <si>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</si>
  <si>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</si>
  <si>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</si>
  <si>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</si>
  <si>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</si>
  <si>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</si>
  <si>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</si>
  <si>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</si>
  <si>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</si>
  <si>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</si>
  <si>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</si>
  <si>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</si>
  <si>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</si>
  <si>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</si>
  <si>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</si>
  <si>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</si>
  <si>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Rom</t>
  </si>
  <si>
    <t>Bitter</t>
  </si>
  <si>
    <t>Fruktbrennevin</t>
  </si>
  <si>
    <t>Genever</t>
  </si>
  <si>
    <t>Øl</t>
  </si>
  <si>
    <t>Alkoholfritt</t>
  </si>
  <si>
    <t>Sterkvin</t>
  </si>
  <si>
    <t>Totalsum</t>
  </si>
  <si>
    <t>August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</si>
  <si>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</si>
  <si>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</si>
  <si>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</si>
  <si>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</si>
  <si>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</si>
  <si>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</si>
  <si>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</si>
  <si>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</si>
  <si>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</si>
  <si>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</si>
  <si>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</si>
  <si>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</si>
  <si>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</si>
  <si>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</si>
  <si>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</si>
  <si>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</si>
  <si>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</si>
  <si>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</si>
  <si>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</si>
  <si>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</si>
  <si>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</si>
  <si>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</si>
  <si>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</si>
  <si>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</si>
  <si>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</si>
  <si>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</si>
  <si>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</si>
  <si>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</si>
  <si>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Ungarn</t>
  </si>
  <si>
    <t>New Zealand</t>
  </si>
  <si>
    <t>Østerrike</t>
  </si>
  <si>
    <t>Romania</t>
  </si>
  <si>
    <t>England</t>
  </si>
  <si>
    <t>Norge</t>
  </si>
  <si>
    <t>Sverige</t>
  </si>
  <si>
    <t xml:space="preserve">Salget gikk ned med 5 prosent i august målt mot samme måned i fjor. Det var 26 salgsdager i august i år mot 27 i fjor, da det var én torsdag mer (ca. 320.000 liter). Kalenderkorrigert salgsutvikling for august blir dermed en nedgang på rundt 30.000 liter tilsvarende noe rundt -0,4 prosent. Gode sommertemperaturer i store deler av landet gir en fortsatt klar vridning i retning de lyse og lettere kategoriene som hvitvin, musserende, rosévin og sider. For øl og alkoholfritt er det fortsatt vekst.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</si>
</sst>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164" fontId="5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5" fillId="3" borderId="9" xfId="0" applyFont="1" applyFill="1" applyBorder="1" applyAlignment="1">
      <alignment horizontal="left"/>
    </xf>
    <xf numFmtId="164" fontId="5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164" fontId="6" fillId="0" borderId="9" xfId="0" applyNumberFormat="1" applyFont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398B-C2ED-4D9E-A715-1E12D270A48E}">
  <dimension ref="A1:E148"/>
  <sheetViews>
    <sheetView tabSelected="1" workbookViewId="0">
      <selection sqref="A1:E8"/>
    </sheetView>
  </sheetViews>
  <sheetFormatPr baseColWidth="10" defaultRowHeight="12.75" x14ac:dyDescent="0.2"/>
  <cols>
    <col min="1" max="1" width="34.85546875" customWidth="1"/>
    <col min="2" max="3" width="12.42578125" customWidth="1"/>
    <col min="4" max="5" width="12.5703125" customWidth="1"/>
  </cols>
  <sheetData>
    <row r="1" spans="1:5" x14ac:dyDescent="0.2">
      <c r="A1" s="1" t="s">
        <v>70</v>
      </c>
      <c r="B1" s="2"/>
      <c r="C1" s="2"/>
      <c r="D1" s="2"/>
      <c r="E1" s="3"/>
    </row>
    <row r="2" spans="1:5" x14ac:dyDescent="0.2">
      <c r="A2" s="4"/>
      <c r="B2" s="5"/>
      <c r="C2" s="5"/>
      <c r="D2" s="5"/>
      <c r="E2" s="6"/>
    </row>
    <row r="3" spans="1:5" x14ac:dyDescent="0.2">
      <c r="A3" s="4"/>
      <c r="B3" s="5"/>
      <c r="C3" s="5"/>
      <c r="D3" s="5"/>
      <c r="E3" s="6"/>
    </row>
    <row r="4" spans="1:5" x14ac:dyDescent="0.2">
      <c r="A4" s="4"/>
      <c r="B4" s="5"/>
      <c r="C4" s="5"/>
      <c r="D4" s="5"/>
      <c r="E4" s="6"/>
    </row>
    <row r="5" spans="1:5" x14ac:dyDescent="0.2">
      <c r="A5" s="4"/>
      <c r="B5" s="5"/>
      <c r="C5" s="5"/>
      <c r="D5" s="5"/>
      <c r="E5" s="6"/>
    </row>
    <row r="6" spans="1:5" x14ac:dyDescent="0.2">
      <c r="A6" s="4"/>
      <c r="B6" s="5"/>
      <c r="C6" s="5"/>
      <c r="D6" s="5"/>
      <c r="E6" s="6"/>
    </row>
    <row r="7" spans="1:5" x14ac:dyDescent="0.2">
      <c r="A7" s="4"/>
      <c r="B7" s="5"/>
      <c r="C7" s="5"/>
      <c r="D7" s="5"/>
      <c r="E7" s="6"/>
    </row>
    <row r="8" spans="1:5" ht="13.5" thickBot="1" x14ac:dyDescent="0.25">
      <c r="A8" s="7"/>
      <c r="B8" s="8"/>
      <c r="C8" s="8"/>
      <c r="D8" s="8"/>
      <c r="E8" s="9"/>
    </row>
    <row r="12" spans="1:5" ht="15" x14ac:dyDescent="0.25">
      <c r="A12" s="10" t="s">
        <v>0</v>
      </c>
      <c r="B12" s="10"/>
      <c r="C12" s="10"/>
      <c r="D12" s="10"/>
      <c r="E12" s="10"/>
    </row>
    <row r="13" spans="1:5" ht="15" x14ac:dyDescent="0.25">
      <c r="A13" s="11" t="s">
        <v>1</v>
      </c>
      <c r="B13" s="10" t="s">
        <v>2</v>
      </c>
      <c r="C13" s="10"/>
      <c r="D13" s="10" t="s">
        <v>3</v>
      </c>
      <c r="E13" s="10"/>
    </row>
    <row r="14" spans="1:5" ht="15" x14ac:dyDescent="0.25">
      <c r="A14" s="11"/>
      <c r="B14" s="12" t="s">
        <v>4</v>
      </c>
      <c r="C14" s="12" t="s">
        <v>5</v>
      </c>
      <c r="D14" s="12" t="s">
        <v>6</v>
      </c>
      <c r="E14" s="12" t="s">
        <v>7</v>
      </c>
    </row>
    <row r="15" spans="1:5" x14ac:dyDescent="0.2">
      <c r="A15" s="13" t="s">
        <v>8</v>
      </c>
      <c r="B15" s="14">
        <v>48372466.81499999</v>
      </c>
      <c r="C15" s="14">
        <v>46847959.10200002</v>
      </c>
      <c r="D15" s="15">
        <f>C15-B15</f>
        <v>-1524507.7129999697</v>
      </c>
      <c r="E15" s="16">
        <f>D15/B15</f>
        <v>-3.1516021682963455E-2</v>
      </c>
    </row>
    <row r="16" spans="1:5" x14ac:dyDescent="0.2">
      <c r="A16" s="17" t="s">
        <v>9</v>
      </c>
      <c r="B16" s="18">
        <v>23366862.554999992</v>
      </c>
      <c r="C16" s="18">
        <v>21787269.547999997</v>
      </c>
      <c r="D16" s="18">
        <f t="shared" ref="D16:D40" si="0">C16-B16</f>
        <v>-1579593.0069999956</v>
      </c>
      <c r="E16" s="19">
        <f t="shared" ref="E16:E40" si="1">D16/B16</f>
        <v>-6.7599704636513019E-2</v>
      </c>
    </row>
    <row r="17" spans="1:5" x14ac:dyDescent="0.2">
      <c r="A17" s="17" t="s">
        <v>10</v>
      </c>
      <c r="B17" s="18">
        <v>16165094.608999999</v>
      </c>
      <c r="C17" s="18">
        <v>16217491.64300002</v>
      </c>
      <c r="D17" s="18">
        <f t="shared" si="0"/>
        <v>52397.034000020474</v>
      </c>
      <c r="E17" s="19">
        <f t="shared" si="1"/>
        <v>3.2413688423975047E-3</v>
      </c>
    </row>
    <row r="18" spans="1:5" x14ac:dyDescent="0.2">
      <c r="A18" s="17" t="s">
        <v>11</v>
      </c>
      <c r="B18" s="18">
        <v>4273470.1500000013</v>
      </c>
      <c r="C18" s="18">
        <v>4277541.8250000002</v>
      </c>
      <c r="D18" s="18">
        <f t="shared" si="0"/>
        <v>4071.6749999988824</v>
      </c>
      <c r="E18" s="19">
        <f t="shared" si="1"/>
        <v>9.5277955784922965E-4</v>
      </c>
    </row>
    <row r="19" spans="1:5" x14ac:dyDescent="0.2">
      <c r="A19" s="17" t="s">
        <v>12</v>
      </c>
      <c r="B19" s="18">
        <v>3346091.7069999999</v>
      </c>
      <c r="C19" s="18">
        <v>3399719.6300000027</v>
      </c>
      <c r="D19" s="18">
        <f t="shared" si="0"/>
        <v>53627.923000002746</v>
      </c>
      <c r="E19" s="19">
        <f t="shared" si="1"/>
        <v>1.6027033236361548E-2</v>
      </c>
    </row>
    <row r="20" spans="1:5" x14ac:dyDescent="0.2">
      <c r="A20" s="17" t="s">
        <v>13</v>
      </c>
      <c r="B20" s="18">
        <v>550398.6</v>
      </c>
      <c r="C20" s="18">
        <v>511986.55000000016</v>
      </c>
      <c r="D20" s="18">
        <f t="shared" si="0"/>
        <v>-38412.049999999814</v>
      </c>
      <c r="E20" s="19">
        <f t="shared" si="1"/>
        <v>-6.9789512545998147E-2</v>
      </c>
    </row>
    <row r="21" spans="1:5" x14ac:dyDescent="0.2">
      <c r="A21" s="17" t="s">
        <v>14</v>
      </c>
      <c r="B21" s="18">
        <v>389089.18400000047</v>
      </c>
      <c r="C21" s="18">
        <v>352840.82599999954</v>
      </c>
      <c r="D21" s="18">
        <f t="shared" si="0"/>
        <v>-36248.358000000939</v>
      </c>
      <c r="E21" s="19">
        <f t="shared" si="1"/>
        <v>-9.3162080804592332E-2</v>
      </c>
    </row>
    <row r="22" spans="1:5" x14ac:dyDescent="0.2">
      <c r="A22" s="17" t="s">
        <v>15</v>
      </c>
      <c r="B22" s="18">
        <v>273448.41000000009</v>
      </c>
      <c r="C22" s="18">
        <v>292345.28000000014</v>
      </c>
      <c r="D22" s="18">
        <f t="shared" si="0"/>
        <v>18896.870000000054</v>
      </c>
      <c r="E22" s="19">
        <f t="shared" si="1"/>
        <v>6.9105795861091487E-2</v>
      </c>
    </row>
    <row r="23" spans="1:5" x14ac:dyDescent="0.2">
      <c r="A23" s="17" t="s">
        <v>16</v>
      </c>
      <c r="B23" s="18">
        <v>8011.5999999999958</v>
      </c>
      <c r="C23" s="18">
        <v>8735.2999999999993</v>
      </c>
      <c r="D23" s="18">
        <f t="shared" si="0"/>
        <v>723.70000000000346</v>
      </c>
      <c r="E23" s="19">
        <f t="shared" si="1"/>
        <v>9.0331519297019797E-2</v>
      </c>
    </row>
    <row r="24" spans="1:5" x14ac:dyDescent="0.2">
      <c r="A24" s="13" t="s">
        <v>17</v>
      </c>
      <c r="B24" s="14">
        <v>7827824.0439999923</v>
      </c>
      <c r="C24" s="14">
        <v>7491172.7449999955</v>
      </c>
      <c r="D24" s="15">
        <f t="shared" si="0"/>
        <v>-336651.29899999686</v>
      </c>
      <c r="E24" s="16">
        <f t="shared" si="1"/>
        <v>-4.3007008985854661E-2</v>
      </c>
    </row>
    <row r="25" spans="1:5" x14ac:dyDescent="0.2">
      <c r="A25" s="17" t="s">
        <v>18</v>
      </c>
      <c r="B25" s="18">
        <v>2242232.1099999961</v>
      </c>
      <c r="C25" s="18">
        <v>2092947.8000000005</v>
      </c>
      <c r="D25" s="18">
        <f t="shared" si="0"/>
        <v>-149284.30999999563</v>
      </c>
      <c r="E25" s="19">
        <f t="shared" si="1"/>
        <v>-6.6578437323331296E-2</v>
      </c>
    </row>
    <row r="26" spans="1:5" x14ac:dyDescent="0.2">
      <c r="A26" s="17" t="s">
        <v>19</v>
      </c>
      <c r="B26" s="18">
        <v>1518450.6999999962</v>
      </c>
      <c r="C26" s="18">
        <v>1502527.0699999968</v>
      </c>
      <c r="D26" s="18">
        <f t="shared" si="0"/>
        <v>-15923.629999999423</v>
      </c>
      <c r="E26" s="19">
        <f t="shared" si="1"/>
        <v>-1.0486761275818478E-2</v>
      </c>
    </row>
    <row r="27" spans="1:5" x14ac:dyDescent="0.2">
      <c r="A27" s="17" t="s">
        <v>20</v>
      </c>
      <c r="B27" s="18">
        <v>1023113.6099999975</v>
      </c>
      <c r="C27" s="18">
        <v>978733.07999999553</v>
      </c>
      <c r="D27" s="18">
        <f t="shared" si="0"/>
        <v>-44380.530000002007</v>
      </c>
      <c r="E27" s="19">
        <f t="shared" si="1"/>
        <v>-4.3377909907778581E-2</v>
      </c>
    </row>
    <row r="28" spans="1:5" x14ac:dyDescent="0.2">
      <c r="A28" s="17" t="s">
        <v>21</v>
      </c>
      <c r="B28" s="18">
        <v>712375.19000000006</v>
      </c>
      <c r="C28" s="18">
        <v>692221.97999999963</v>
      </c>
      <c r="D28" s="18">
        <f t="shared" si="0"/>
        <v>-20153.210000000428</v>
      </c>
      <c r="E28" s="19">
        <f t="shared" si="1"/>
        <v>-2.8290162659932651E-2</v>
      </c>
    </row>
    <row r="29" spans="1:5" x14ac:dyDescent="0.2">
      <c r="A29" s="17" t="s">
        <v>22</v>
      </c>
      <c r="B29" s="18">
        <v>672178.65000000061</v>
      </c>
      <c r="C29" s="18">
        <v>620989.45000000054</v>
      </c>
      <c r="D29" s="18">
        <f t="shared" si="0"/>
        <v>-51189.20000000007</v>
      </c>
      <c r="E29" s="19">
        <f t="shared" si="1"/>
        <v>-7.6154159314640577E-2</v>
      </c>
    </row>
    <row r="30" spans="1:5" x14ac:dyDescent="0.2">
      <c r="A30" s="17" t="s">
        <v>23</v>
      </c>
      <c r="B30" s="18">
        <v>570424.33900000108</v>
      </c>
      <c r="C30" s="18">
        <v>570356.24500000209</v>
      </c>
      <c r="D30" s="18">
        <f t="shared" si="0"/>
        <v>-68.09399999899324</v>
      </c>
      <c r="E30" s="19">
        <f t="shared" si="1"/>
        <v>-1.1937428917981901E-4</v>
      </c>
    </row>
    <row r="31" spans="1:5" x14ac:dyDescent="0.2">
      <c r="A31" s="17" t="s">
        <v>24</v>
      </c>
      <c r="B31" s="18">
        <v>540903.78000000119</v>
      </c>
      <c r="C31" s="18">
        <v>500492.26000000077</v>
      </c>
      <c r="D31" s="18">
        <f t="shared" si="0"/>
        <v>-40411.520000000426</v>
      </c>
      <c r="E31" s="19">
        <f t="shared" si="1"/>
        <v>-7.471110665930332E-2</v>
      </c>
    </row>
    <row r="32" spans="1:5" x14ac:dyDescent="0.2">
      <c r="A32" s="17" t="s">
        <v>25</v>
      </c>
      <c r="B32" s="18">
        <v>204209.37500000009</v>
      </c>
      <c r="C32" s="18">
        <v>213022.45000000013</v>
      </c>
      <c r="D32" s="18">
        <f t="shared" si="0"/>
        <v>8813.0750000000407</v>
      </c>
      <c r="E32" s="19">
        <f t="shared" si="1"/>
        <v>4.3157053881586173E-2</v>
      </c>
    </row>
    <row r="33" spans="1:5" x14ac:dyDescent="0.2">
      <c r="A33" s="17" t="s">
        <v>26</v>
      </c>
      <c r="B33" s="18">
        <v>137956.64999999962</v>
      </c>
      <c r="C33" s="18">
        <v>131020.04999999888</v>
      </c>
      <c r="D33" s="18">
        <f t="shared" si="0"/>
        <v>-6936.6000000007334</v>
      </c>
      <c r="E33" s="19">
        <f t="shared" si="1"/>
        <v>-5.0281012187529582E-2</v>
      </c>
    </row>
    <row r="34" spans="1:5" x14ac:dyDescent="0.2">
      <c r="A34" s="17" t="s">
        <v>27</v>
      </c>
      <c r="B34" s="18">
        <v>145299.53999999986</v>
      </c>
      <c r="C34" s="18">
        <v>127496.56000000008</v>
      </c>
      <c r="D34" s="18">
        <f t="shared" si="0"/>
        <v>-17802.979999999778</v>
      </c>
      <c r="E34" s="19">
        <f t="shared" si="1"/>
        <v>-0.1225260589262691</v>
      </c>
    </row>
    <row r="35" spans="1:5" x14ac:dyDescent="0.2">
      <c r="A35" s="17" t="s">
        <v>28</v>
      </c>
      <c r="B35" s="18">
        <v>54871.999999999935</v>
      </c>
      <c r="C35" s="18">
        <v>56029.699999999983</v>
      </c>
      <c r="D35" s="18">
        <f t="shared" si="0"/>
        <v>1157.700000000048</v>
      </c>
      <c r="E35" s="19">
        <f t="shared" si="1"/>
        <v>2.1098192156291905E-2</v>
      </c>
    </row>
    <row r="36" spans="1:5" x14ac:dyDescent="0.2">
      <c r="A36" s="17" t="s">
        <v>29</v>
      </c>
      <c r="B36" s="18">
        <v>5808.1</v>
      </c>
      <c r="C36" s="18">
        <v>5336.0999999999985</v>
      </c>
      <c r="D36" s="18">
        <f t="shared" si="0"/>
        <v>-472.00000000000182</v>
      </c>
      <c r="E36" s="19">
        <f t="shared" si="1"/>
        <v>-8.1265818425991593E-2</v>
      </c>
    </row>
    <row r="37" spans="1:5" x14ac:dyDescent="0.2">
      <c r="A37" s="13" t="s">
        <v>30</v>
      </c>
      <c r="B37" s="14">
        <v>2055246.8659999983</v>
      </c>
      <c r="C37" s="14">
        <v>2163175.6460000025</v>
      </c>
      <c r="D37" s="15">
        <f t="shared" si="0"/>
        <v>107928.78000000422</v>
      </c>
      <c r="E37" s="16">
        <f t="shared" si="1"/>
        <v>5.2513779140342116E-2</v>
      </c>
    </row>
    <row r="38" spans="1:5" x14ac:dyDescent="0.2">
      <c r="A38" s="13" t="s">
        <v>31</v>
      </c>
      <c r="B38" s="14">
        <v>800249.78999999794</v>
      </c>
      <c r="C38" s="14">
        <v>887709.2099999988</v>
      </c>
      <c r="D38" s="15">
        <f t="shared" si="0"/>
        <v>87459.420000000857</v>
      </c>
      <c r="E38" s="16">
        <f t="shared" si="1"/>
        <v>0.10929015051662942</v>
      </c>
    </row>
    <row r="39" spans="1:5" x14ac:dyDescent="0.2">
      <c r="A39" s="13" t="s">
        <v>32</v>
      </c>
      <c r="B39" s="14">
        <v>268016.4250000001</v>
      </c>
      <c r="C39" s="14">
        <v>247121.90000000008</v>
      </c>
      <c r="D39" s="15">
        <f t="shared" si="0"/>
        <v>-20894.525000000023</v>
      </c>
      <c r="E39" s="16">
        <f t="shared" si="1"/>
        <v>-7.7959867571549074E-2</v>
      </c>
    </row>
    <row r="40" spans="1:5" x14ac:dyDescent="0.2">
      <c r="A40" s="20" t="s">
        <v>33</v>
      </c>
      <c r="B40" s="21">
        <v>59323803.939999975</v>
      </c>
      <c r="C40" s="21">
        <v>57637138.603000022</v>
      </c>
      <c r="D40" s="22">
        <f t="shared" si="0"/>
        <v>-1686665.3369999528</v>
      </c>
      <c r="E40" s="23">
        <f t="shared" si="1"/>
        <v>-2.8431510202984355E-2</v>
      </c>
    </row>
    <row r="41" spans="1:5" x14ac:dyDescent="0.2">
      <c r="D41" s="24"/>
      <c r="E41" s="25"/>
    </row>
    <row r="42" spans="1:5" x14ac:dyDescent="0.2">
      <c r="D42" s="24"/>
      <c r="E42" s="25"/>
    </row>
    <row r="43" spans="1:5" x14ac:dyDescent="0.2">
      <c r="D43" s="24"/>
      <c r="E43" s="25"/>
    </row>
    <row r="44" spans="1:5" ht="15" x14ac:dyDescent="0.25">
      <c r="A44" s="10" t="s">
        <v>0</v>
      </c>
      <c r="B44" s="10"/>
      <c r="C44" s="10"/>
      <c r="D44" s="10"/>
      <c r="E44" s="10"/>
    </row>
    <row r="45" spans="1:5" ht="15" x14ac:dyDescent="0.25">
      <c r="A45" s="11" t="s">
        <v>1</v>
      </c>
      <c r="B45" s="10" t="s">
        <v>34</v>
      </c>
      <c r="C45" s="10"/>
      <c r="D45" s="10" t="s">
        <v>3</v>
      </c>
      <c r="E45" s="10"/>
    </row>
    <row r="46" spans="1:5" ht="15" x14ac:dyDescent="0.25">
      <c r="A46" s="11"/>
      <c r="B46" s="12" t="s">
        <v>4</v>
      </c>
      <c r="C46" s="12" t="s">
        <v>5</v>
      </c>
      <c r="D46" s="12" t="s">
        <v>6</v>
      </c>
      <c r="E46" s="12" t="s">
        <v>7</v>
      </c>
    </row>
    <row r="47" spans="1:5" x14ac:dyDescent="0.2">
      <c r="A47" s="13" t="s">
        <v>8</v>
      </c>
      <c r="B47" s="14">
        <v>6101959.7479999997</v>
      </c>
      <c r="C47" s="14">
        <v>5805250.3599999985</v>
      </c>
      <c r="D47" s="15">
        <f t="shared" ref="D47:D94" si="2">C47-B47</f>
        <v>-296709.3880000012</v>
      </c>
      <c r="E47" s="16">
        <f t="shared" ref="E47:E94" si="3">D47/B47</f>
        <v>-4.8625261432976796E-2</v>
      </c>
    </row>
    <row r="48" spans="1:5" x14ac:dyDescent="0.2">
      <c r="A48" s="17" t="s">
        <v>9</v>
      </c>
      <c r="B48" s="18">
        <v>2874030.8160000001</v>
      </c>
      <c r="C48" s="18">
        <v>2642547.9449999989</v>
      </c>
      <c r="D48" s="18">
        <f t="shared" si="2"/>
        <v>-231482.87100000121</v>
      </c>
      <c r="E48" s="19">
        <f t="shared" si="3"/>
        <v>-8.0542932842373946E-2</v>
      </c>
    </row>
    <row r="49" spans="1:5" x14ac:dyDescent="0.2">
      <c r="A49" s="17" t="s">
        <v>10</v>
      </c>
      <c r="B49" s="18">
        <v>2129307.3789999997</v>
      </c>
      <c r="C49" s="18">
        <v>2100995.9379999996</v>
      </c>
      <c r="D49" s="18">
        <f t="shared" si="2"/>
        <v>-28311.441000000108</v>
      </c>
      <c r="E49" s="19">
        <f t="shared" si="3"/>
        <v>-1.3296079879879151E-2</v>
      </c>
    </row>
    <row r="50" spans="1:5" x14ac:dyDescent="0.2">
      <c r="A50" s="17" t="s">
        <v>11</v>
      </c>
      <c r="B50" s="18">
        <v>505451.72499999998</v>
      </c>
      <c r="C50" s="18">
        <v>493904.39999999985</v>
      </c>
      <c r="D50" s="18">
        <f t="shared" si="2"/>
        <v>-11547.325000000128</v>
      </c>
      <c r="E50" s="19">
        <f t="shared" si="3"/>
        <v>-2.2845554637290294E-2</v>
      </c>
    </row>
    <row r="51" spans="1:5" x14ac:dyDescent="0.2">
      <c r="A51" s="17" t="s">
        <v>12</v>
      </c>
      <c r="B51" s="18">
        <v>432985.54200000002</v>
      </c>
      <c r="C51" s="18">
        <v>421461.27799999999</v>
      </c>
      <c r="D51" s="18">
        <f t="shared" si="2"/>
        <v>-11524.264000000025</v>
      </c>
      <c r="E51" s="19">
        <f t="shared" si="3"/>
        <v>-2.6615817116590983E-2</v>
      </c>
    </row>
    <row r="52" spans="1:5" x14ac:dyDescent="0.2">
      <c r="A52" s="17" t="s">
        <v>13</v>
      </c>
      <c r="B52" s="18">
        <v>70654.875</v>
      </c>
      <c r="C52" s="18">
        <v>63570.475000000006</v>
      </c>
      <c r="D52" s="18">
        <f t="shared" si="2"/>
        <v>-7084.3999999999942</v>
      </c>
      <c r="E52" s="19">
        <f t="shared" si="3"/>
        <v>-0.10026767438198701</v>
      </c>
    </row>
    <row r="53" spans="1:5" x14ac:dyDescent="0.2">
      <c r="A53" s="17" t="s">
        <v>14</v>
      </c>
      <c r="B53" s="18">
        <v>50031.231000000022</v>
      </c>
      <c r="C53" s="18">
        <v>43083.883999999991</v>
      </c>
      <c r="D53" s="18">
        <f t="shared" si="2"/>
        <v>-6947.3470000000307</v>
      </c>
      <c r="E53" s="19">
        <f t="shared" si="3"/>
        <v>-0.13886020513866684</v>
      </c>
    </row>
    <row r="54" spans="1:5" x14ac:dyDescent="0.2">
      <c r="A54" s="17" t="s">
        <v>15</v>
      </c>
      <c r="B54" s="18">
        <v>38282.005000000005</v>
      </c>
      <c r="C54" s="18">
        <v>38464.614999999998</v>
      </c>
      <c r="D54" s="18">
        <f t="shared" si="2"/>
        <v>182.60999999999331</v>
      </c>
      <c r="E54" s="19">
        <f t="shared" si="3"/>
        <v>4.7701263295899287E-3</v>
      </c>
    </row>
    <row r="55" spans="1:5" x14ac:dyDescent="0.2">
      <c r="A55" s="17" t="s">
        <v>16</v>
      </c>
      <c r="B55" s="18">
        <v>1216.1750000000002</v>
      </c>
      <c r="C55" s="18">
        <v>1220.325</v>
      </c>
      <c r="D55" s="18">
        <f t="shared" si="2"/>
        <v>4.1499999999998636</v>
      </c>
      <c r="E55" s="19">
        <f t="shared" si="3"/>
        <v>3.412337862560785E-3</v>
      </c>
    </row>
    <row r="56" spans="1:5" x14ac:dyDescent="0.2">
      <c r="A56" s="13" t="s">
        <v>17</v>
      </c>
      <c r="B56" s="14">
        <v>1038481.24</v>
      </c>
      <c r="C56" s="14">
        <v>968608.6100000001</v>
      </c>
      <c r="D56" s="15">
        <f t="shared" si="2"/>
        <v>-69872.629999999888</v>
      </c>
      <c r="E56" s="16">
        <f t="shared" si="3"/>
        <v>-6.7283478322631887E-2</v>
      </c>
    </row>
    <row r="57" spans="1:5" x14ac:dyDescent="0.2">
      <c r="A57" s="17" t="s">
        <v>18</v>
      </c>
      <c r="B57" s="18">
        <v>310590.76000000013</v>
      </c>
      <c r="C57" s="18">
        <v>279545.97000000003</v>
      </c>
      <c r="D57" s="18">
        <f t="shared" si="2"/>
        <v>-31044.790000000095</v>
      </c>
      <c r="E57" s="19">
        <f t="shared" si="3"/>
        <v>-9.9954003782984663E-2</v>
      </c>
    </row>
    <row r="58" spans="1:5" x14ac:dyDescent="0.2">
      <c r="A58" s="17" t="s">
        <v>19</v>
      </c>
      <c r="B58" s="18">
        <v>201860.31000000006</v>
      </c>
      <c r="C58" s="18">
        <v>196818.46000000014</v>
      </c>
      <c r="D58" s="18">
        <f t="shared" si="2"/>
        <v>-5041.8499999999185</v>
      </c>
      <c r="E58" s="19">
        <f t="shared" si="3"/>
        <v>-2.4976925875125809E-2</v>
      </c>
    </row>
    <row r="59" spans="1:5" x14ac:dyDescent="0.2">
      <c r="A59" s="17" t="s">
        <v>20</v>
      </c>
      <c r="B59" s="18">
        <v>129299.83999999992</v>
      </c>
      <c r="C59" s="18">
        <v>121359.9399999999</v>
      </c>
      <c r="D59" s="18">
        <f t="shared" si="2"/>
        <v>-7939.9000000000233</v>
      </c>
      <c r="E59" s="19">
        <f t="shared" si="3"/>
        <v>-6.1406881864664552E-2</v>
      </c>
    </row>
    <row r="60" spans="1:5" x14ac:dyDescent="0.2">
      <c r="A60" s="17" t="s">
        <v>21</v>
      </c>
      <c r="B60" s="18">
        <v>92765.539999999979</v>
      </c>
      <c r="C60" s="18">
        <v>88074.099999999991</v>
      </c>
      <c r="D60" s="18">
        <f t="shared" si="2"/>
        <v>-4691.4399999999878</v>
      </c>
      <c r="E60" s="19">
        <f t="shared" si="3"/>
        <v>-5.0573089964225819E-2</v>
      </c>
    </row>
    <row r="61" spans="1:5" x14ac:dyDescent="0.2">
      <c r="A61" s="17" t="s">
        <v>22</v>
      </c>
      <c r="B61" s="18">
        <v>85408.599999999991</v>
      </c>
      <c r="C61" s="18">
        <v>77262.45</v>
      </c>
      <c r="D61" s="18">
        <f t="shared" si="2"/>
        <v>-8146.1499999999942</v>
      </c>
      <c r="E61" s="19">
        <f t="shared" si="3"/>
        <v>-9.5378568434560398E-2</v>
      </c>
    </row>
    <row r="62" spans="1:5" x14ac:dyDescent="0.2">
      <c r="A62" s="17" t="s">
        <v>23</v>
      </c>
      <c r="B62" s="18">
        <v>75366.069999999978</v>
      </c>
      <c r="C62" s="18">
        <v>71868.224999999933</v>
      </c>
      <c r="D62" s="18">
        <f t="shared" si="2"/>
        <v>-3497.8450000000448</v>
      </c>
      <c r="E62" s="19">
        <f t="shared" si="3"/>
        <v>-4.6411402372447522E-2</v>
      </c>
    </row>
    <row r="63" spans="1:5" x14ac:dyDescent="0.2">
      <c r="A63" s="17" t="s">
        <v>24</v>
      </c>
      <c r="B63" s="18">
        <v>71940.669999999955</v>
      </c>
      <c r="C63" s="18">
        <v>65248.479999999967</v>
      </c>
      <c r="D63" s="18">
        <f t="shared" si="2"/>
        <v>-6692.1899999999878</v>
      </c>
      <c r="E63" s="19">
        <f t="shared" si="3"/>
        <v>-9.3023737477006985E-2</v>
      </c>
    </row>
    <row r="64" spans="1:5" x14ac:dyDescent="0.2">
      <c r="A64" s="17" t="s">
        <v>25</v>
      </c>
      <c r="B64" s="18">
        <v>24367.999999999993</v>
      </c>
      <c r="C64" s="18">
        <v>25998.075000000004</v>
      </c>
      <c r="D64" s="18">
        <f t="shared" si="2"/>
        <v>1630.0750000000116</v>
      </c>
      <c r="E64" s="19">
        <f t="shared" si="3"/>
        <v>6.6894082403152172E-2</v>
      </c>
    </row>
    <row r="65" spans="1:5" x14ac:dyDescent="0.2">
      <c r="A65" s="17" t="s">
        <v>26</v>
      </c>
      <c r="B65" s="18">
        <v>18818.000000000007</v>
      </c>
      <c r="C65" s="18">
        <v>17474.800000000014</v>
      </c>
      <c r="D65" s="18">
        <f t="shared" si="2"/>
        <v>-1343.1999999999935</v>
      </c>
      <c r="E65" s="19">
        <f t="shared" si="3"/>
        <v>-7.1378467424805664E-2</v>
      </c>
    </row>
    <row r="66" spans="1:5" x14ac:dyDescent="0.2">
      <c r="A66" s="17" t="s">
        <v>27</v>
      </c>
      <c r="B66" s="18">
        <v>19587.360000000008</v>
      </c>
      <c r="C66" s="18">
        <v>16528.61</v>
      </c>
      <c r="D66" s="18">
        <f t="shared" si="2"/>
        <v>-3058.7500000000073</v>
      </c>
      <c r="E66" s="19">
        <f t="shared" si="3"/>
        <v>-0.15615938033507354</v>
      </c>
    </row>
    <row r="67" spans="1:5" x14ac:dyDescent="0.2">
      <c r="A67" s="17" t="s">
        <v>28</v>
      </c>
      <c r="B67" s="18">
        <v>7713.7899999999991</v>
      </c>
      <c r="C67" s="18">
        <v>7775.7</v>
      </c>
      <c r="D67" s="18">
        <f t="shared" si="2"/>
        <v>61.910000000000764</v>
      </c>
      <c r="E67" s="19">
        <f t="shared" si="3"/>
        <v>8.0258861078666612E-3</v>
      </c>
    </row>
    <row r="68" spans="1:5" x14ac:dyDescent="0.2">
      <c r="A68" s="17" t="s">
        <v>29</v>
      </c>
      <c r="B68" s="18">
        <v>762.30000000000007</v>
      </c>
      <c r="C68" s="18">
        <v>653.80000000000007</v>
      </c>
      <c r="D68" s="18">
        <f t="shared" si="2"/>
        <v>-108.5</v>
      </c>
      <c r="E68" s="19">
        <f t="shared" si="3"/>
        <v>-0.14233241505968777</v>
      </c>
    </row>
    <row r="69" spans="1:5" x14ac:dyDescent="0.2">
      <c r="A69" s="13" t="s">
        <v>30</v>
      </c>
      <c r="B69" s="14">
        <v>265496.679</v>
      </c>
      <c r="C69" s="14">
        <v>277454.52700000023</v>
      </c>
      <c r="D69" s="15">
        <f t="shared" si="2"/>
        <v>11957.848000000231</v>
      </c>
      <c r="E69" s="16">
        <f t="shared" si="3"/>
        <v>4.5039538893818822E-2</v>
      </c>
    </row>
    <row r="70" spans="1:5" x14ac:dyDescent="0.2">
      <c r="A70" s="13" t="s">
        <v>31</v>
      </c>
      <c r="B70" s="14">
        <v>102867.67500000002</v>
      </c>
      <c r="C70" s="14">
        <v>110449.14499999989</v>
      </c>
      <c r="D70" s="15">
        <f t="shared" si="2"/>
        <v>7581.4699999998702</v>
      </c>
      <c r="E70" s="16">
        <f t="shared" si="3"/>
        <v>7.3701189416401885E-2</v>
      </c>
    </row>
    <row r="71" spans="1:5" x14ac:dyDescent="0.2">
      <c r="A71" s="13" t="s">
        <v>32</v>
      </c>
      <c r="B71" s="14">
        <v>33195.300000000003</v>
      </c>
      <c r="C71" s="14">
        <v>29412.15</v>
      </c>
      <c r="D71" s="15">
        <f t="shared" si="2"/>
        <v>-3783.1500000000015</v>
      </c>
      <c r="E71" s="16">
        <f t="shared" si="3"/>
        <v>-0.11396643500736553</v>
      </c>
    </row>
    <row r="72" spans="1:5" x14ac:dyDescent="0.2">
      <c r="A72" s="20" t="s">
        <v>33</v>
      </c>
      <c r="B72" s="21">
        <v>7542000.6420000009</v>
      </c>
      <c r="C72" s="21">
        <v>7191174.7919999994</v>
      </c>
      <c r="D72" s="22">
        <f t="shared" si="2"/>
        <v>-350825.85000000149</v>
      </c>
      <c r="E72" s="23">
        <f t="shared" si="3"/>
        <v>-4.6516284823196315E-2</v>
      </c>
    </row>
    <row r="73" spans="1:5" x14ac:dyDescent="0.2">
      <c r="D73" s="26"/>
      <c r="E73" s="25"/>
    </row>
    <row r="74" spans="1:5" x14ac:dyDescent="0.2">
      <c r="D74" s="24"/>
      <c r="E74" s="25"/>
    </row>
    <row r="75" spans="1:5" x14ac:dyDescent="0.2">
      <c r="D75" s="24"/>
      <c r="E75" s="25"/>
    </row>
    <row r="76" spans="1:5" ht="15" x14ac:dyDescent="0.25">
      <c r="A76" s="10" t="s">
        <v>0</v>
      </c>
      <c r="B76" s="10"/>
      <c r="C76" s="10"/>
      <c r="D76" s="10"/>
      <c r="E76" s="10"/>
    </row>
    <row r="77" spans="1:5" ht="15" x14ac:dyDescent="0.25">
      <c r="A77" s="11" t="s">
        <v>35</v>
      </c>
      <c r="B77" s="10" t="s">
        <v>34</v>
      </c>
      <c r="C77" s="10"/>
      <c r="D77" s="10" t="s">
        <v>3</v>
      </c>
      <c r="E77" s="10"/>
    </row>
    <row r="78" spans="1:5" ht="15" x14ac:dyDescent="0.25">
      <c r="A78" s="11"/>
      <c r="B78" s="12" t="s">
        <v>4</v>
      </c>
      <c r="C78" s="12" t="s">
        <v>5</v>
      </c>
      <c r="D78" s="12" t="s">
        <v>6</v>
      </c>
      <c r="E78" s="12" t="s">
        <v>7</v>
      </c>
    </row>
    <row r="79" spans="1:5" x14ac:dyDescent="0.2">
      <c r="A79" s="27" t="s">
        <v>36</v>
      </c>
      <c r="B79" s="18">
        <v>441861.71300000022</v>
      </c>
      <c r="C79" s="18">
        <v>430685.73100000055</v>
      </c>
      <c r="D79" s="18">
        <f t="shared" si="2"/>
        <v>-11175.981999999669</v>
      </c>
      <c r="E79" s="19">
        <f t="shared" si="3"/>
        <v>-2.5292940463478589E-2</v>
      </c>
    </row>
    <row r="80" spans="1:5" x14ac:dyDescent="0.2">
      <c r="A80" s="27" t="s">
        <v>37</v>
      </c>
      <c r="B80" s="18">
        <v>953186.88999999815</v>
      </c>
      <c r="C80" s="18">
        <v>911111.79999999935</v>
      </c>
      <c r="D80" s="18">
        <f t="shared" si="2"/>
        <v>-42075.089999998803</v>
      </c>
      <c r="E80" s="19">
        <f t="shared" si="3"/>
        <v>-4.4141490447900396E-2</v>
      </c>
    </row>
    <row r="81" spans="1:5" x14ac:dyDescent="0.2">
      <c r="A81" s="27" t="s">
        <v>38</v>
      </c>
      <c r="B81" s="18">
        <v>373836.22199999989</v>
      </c>
      <c r="C81" s="18">
        <v>356128.98200000025</v>
      </c>
      <c r="D81" s="18">
        <f t="shared" si="2"/>
        <v>-17707.239999999641</v>
      </c>
      <c r="E81" s="19">
        <f t="shared" si="3"/>
        <v>-4.7366303632288595E-2</v>
      </c>
    </row>
    <row r="82" spans="1:5" x14ac:dyDescent="0.2">
      <c r="A82" s="27" t="s">
        <v>39</v>
      </c>
      <c r="B82" s="18">
        <v>115088.44599999998</v>
      </c>
      <c r="C82" s="18">
        <v>106355.70899999992</v>
      </c>
      <c r="D82" s="18">
        <f t="shared" si="2"/>
        <v>-8732.7370000000665</v>
      </c>
      <c r="E82" s="19">
        <f t="shared" si="3"/>
        <v>-7.5878485664843093E-2</v>
      </c>
    </row>
    <row r="83" spans="1:5" x14ac:dyDescent="0.2">
      <c r="A83" s="27" t="s">
        <v>40</v>
      </c>
      <c r="B83" s="18">
        <v>521032.22300000029</v>
      </c>
      <c r="C83" s="18">
        <v>494266.55100000004</v>
      </c>
      <c r="D83" s="18">
        <f t="shared" si="2"/>
        <v>-26765.672000000253</v>
      </c>
      <c r="E83" s="19">
        <f t="shared" si="3"/>
        <v>-5.1370473491809815E-2</v>
      </c>
    </row>
    <row r="84" spans="1:5" x14ac:dyDescent="0.2">
      <c r="A84" s="27" t="s">
        <v>41</v>
      </c>
      <c r="B84" s="18">
        <v>338572.60599999997</v>
      </c>
      <c r="C84" s="18">
        <v>319141.92800000025</v>
      </c>
      <c r="D84" s="18">
        <f t="shared" si="2"/>
        <v>-19430.677999999723</v>
      </c>
      <c r="E84" s="19">
        <f t="shared" si="3"/>
        <v>-5.7389988604097893E-2</v>
      </c>
    </row>
    <row r="85" spans="1:5" x14ac:dyDescent="0.2">
      <c r="A85" s="27" t="s">
        <v>42</v>
      </c>
      <c r="B85" s="18">
        <v>395157.20300000039</v>
      </c>
      <c r="C85" s="18">
        <v>370382.57600000018</v>
      </c>
      <c r="D85" s="18">
        <f t="shared" si="2"/>
        <v>-24774.627000000211</v>
      </c>
      <c r="E85" s="19">
        <f t="shared" si="3"/>
        <v>-6.2695622936677659E-2</v>
      </c>
    </row>
    <row r="86" spans="1:5" x14ac:dyDescent="0.2">
      <c r="A86" s="27" t="s">
        <v>43</v>
      </c>
      <c r="B86" s="18">
        <v>1047903.9460000005</v>
      </c>
      <c r="C86" s="18">
        <v>984840.29699999955</v>
      </c>
      <c r="D86" s="18">
        <f t="shared" si="2"/>
        <v>-63063.649000000907</v>
      </c>
      <c r="E86" s="19">
        <f t="shared" si="3"/>
        <v>-6.0180753437110233E-2</v>
      </c>
    </row>
    <row r="87" spans="1:5" x14ac:dyDescent="0.2">
      <c r="A87" s="27" t="s">
        <v>44</v>
      </c>
      <c r="B87" s="18">
        <v>628045.58499999985</v>
      </c>
      <c r="C87" s="18">
        <v>606115.14999999909</v>
      </c>
      <c r="D87" s="18">
        <f t="shared" si="2"/>
        <v>-21930.435000000754</v>
      </c>
      <c r="E87" s="19">
        <f t="shared" si="3"/>
        <v>-3.4918540188449476E-2</v>
      </c>
    </row>
    <row r="88" spans="1:5" x14ac:dyDescent="0.2">
      <c r="A88" s="27" t="s">
        <v>45</v>
      </c>
      <c r="B88" s="18">
        <v>246809.61600000021</v>
      </c>
      <c r="C88" s="18">
        <v>234286.63200000022</v>
      </c>
      <c r="D88" s="18">
        <f t="shared" si="2"/>
        <v>-12522.983999999997</v>
      </c>
      <c r="E88" s="19">
        <f t="shared" si="3"/>
        <v>-5.0739449308976621E-2</v>
      </c>
    </row>
    <row r="89" spans="1:5" x14ac:dyDescent="0.2">
      <c r="A89" s="27" t="s">
        <v>46</v>
      </c>
      <c r="B89" s="18">
        <v>279240.73399999971</v>
      </c>
      <c r="C89" s="18">
        <v>263769.27999999997</v>
      </c>
      <c r="D89" s="18">
        <f t="shared" si="2"/>
        <v>-15471.453999999736</v>
      </c>
      <c r="E89" s="19">
        <f t="shared" si="3"/>
        <v>-5.540543379319348E-2</v>
      </c>
    </row>
    <row r="90" spans="1:5" x14ac:dyDescent="0.2">
      <c r="A90" s="27" t="s">
        <v>47</v>
      </c>
      <c r="B90" s="18">
        <v>643612.38299999933</v>
      </c>
      <c r="C90" s="18">
        <v>614013.01400000008</v>
      </c>
      <c r="D90" s="18">
        <f t="shared" si="2"/>
        <v>-29599.368999999249</v>
      </c>
      <c r="E90" s="19">
        <f t="shared" si="3"/>
        <v>-4.5989433674397284E-2</v>
      </c>
    </row>
    <row r="91" spans="1:5" x14ac:dyDescent="0.2">
      <c r="A91" s="27" t="s">
        <v>48</v>
      </c>
      <c r="B91" s="18">
        <v>415900.74800000055</v>
      </c>
      <c r="C91" s="18">
        <v>403087.87900000036</v>
      </c>
      <c r="D91" s="18">
        <f t="shared" si="2"/>
        <v>-12812.869000000181</v>
      </c>
      <c r="E91" s="19">
        <f t="shared" si="3"/>
        <v>-3.0807516124015635E-2</v>
      </c>
    </row>
    <row r="92" spans="1:5" x14ac:dyDescent="0.2">
      <c r="A92" s="27" t="s">
        <v>49</v>
      </c>
      <c r="B92" s="18">
        <v>843508.9149999998</v>
      </c>
      <c r="C92" s="18">
        <v>812237.42899999989</v>
      </c>
      <c r="D92" s="18">
        <f t="shared" si="2"/>
        <v>-31271.485999999917</v>
      </c>
      <c r="E92" s="19">
        <f t="shared" si="3"/>
        <v>-3.7073094835043827E-2</v>
      </c>
    </row>
    <row r="93" spans="1:5" x14ac:dyDescent="0.2">
      <c r="A93" s="27" t="s">
        <v>50</v>
      </c>
      <c r="B93" s="18">
        <v>298243.41200000042</v>
      </c>
      <c r="C93" s="18">
        <v>284751.83400000026</v>
      </c>
      <c r="D93" s="18">
        <f t="shared" si="2"/>
        <v>-13491.578000000154</v>
      </c>
      <c r="E93" s="19">
        <f t="shared" si="3"/>
        <v>-4.5236801408374896E-2</v>
      </c>
    </row>
    <row r="94" spans="1:5" x14ac:dyDescent="0.2">
      <c r="A94" s="20" t="s">
        <v>33</v>
      </c>
      <c r="B94" s="21">
        <v>7542000.6419999991</v>
      </c>
      <c r="C94" s="21">
        <v>7191174.7920000013</v>
      </c>
      <c r="D94" s="22">
        <f t="shared" si="2"/>
        <v>-350825.84999999776</v>
      </c>
      <c r="E94" s="23">
        <f t="shared" si="3"/>
        <v>-4.6516284823195829E-2</v>
      </c>
    </row>
    <row r="95" spans="1:5" x14ac:dyDescent="0.2">
      <c r="D95" s="24"/>
      <c r="E95" s="25"/>
    </row>
    <row r="96" spans="1:5" x14ac:dyDescent="0.2">
      <c r="D96" s="24"/>
      <c r="E96" s="25"/>
    </row>
    <row r="97" spans="1:5" x14ac:dyDescent="0.2">
      <c r="D97" s="24"/>
      <c r="E97" s="25"/>
    </row>
    <row r="98" spans="1:5" ht="15" x14ac:dyDescent="0.25">
      <c r="A98" s="10" t="s">
        <v>51</v>
      </c>
      <c r="B98" s="10"/>
      <c r="C98" s="10"/>
      <c r="D98" s="10"/>
      <c r="E98" s="10"/>
    </row>
    <row r="99" spans="1:5" ht="15" x14ac:dyDescent="0.25">
      <c r="A99" s="11" t="s">
        <v>35</v>
      </c>
      <c r="B99" s="10" t="s">
        <v>34</v>
      </c>
      <c r="C99" s="10"/>
      <c r="D99" s="10" t="s">
        <v>3</v>
      </c>
      <c r="E99" s="10"/>
    </row>
    <row r="100" spans="1:5" ht="15" x14ac:dyDescent="0.25">
      <c r="A100" s="11"/>
      <c r="B100" s="12" t="s">
        <v>4</v>
      </c>
      <c r="C100" s="12" t="s">
        <v>5</v>
      </c>
      <c r="D100" s="12" t="s">
        <v>6</v>
      </c>
      <c r="E100" s="12" t="s">
        <v>7</v>
      </c>
    </row>
    <row r="101" spans="1:5" x14ac:dyDescent="0.2">
      <c r="A101" s="13" t="s">
        <v>9</v>
      </c>
      <c r="B101" s="14">
        <v>2874030.8160000001</v>
      </c>
      <c r="C101" s="14">
        <v>2642547.9449999998</v>
      </c>
      <c r="D101" s="15">
        <f t="shared" ref="D101:D148" si="4">C101-B101</f>
        <v>-231482.87100000028</v>
      </c>
      <c r="E101" s="16">
        <f t="shared" ref="E101:E148" si="5">D101/B101</f>
        <v>-8.0542932842373627E-2</v>
      </c>
    </row>
    <row r="102" spans="1:5" x14ac:dyDescent="0.2">
      <c r="A102" s="17" t="s">
        <v>52</v>
      </c>
      <c r="B102" s="18">
        <v>971794.24699999997</v>
      </c>
      <c r="C102" s="18">
        <v>916743.65100000007</v>
      </c>
      <c r="D102" s="18">
        <f t="shared" si="4"/>
        <v>-55050.595999999903</v>
      </c>
      <c r="E102" s="19">
        <f t="shared" si="5"/>
        <v>-5.6648406974979658E-2</v>
      </c>
    </row>
    <row r="103" spans="1:5" x14ac:dyDescent="0.2">
      <c r="A103" s="17" t="s">
        <v>53</v>
      </c>
      <c r="B103" s="18">
        <v>429837.49599999993</v>
      </c>
      <c r="C103" s="18">
        <v>381826.989</v>
      </c>
      <c r="D103" s="18">
        <f t="shared" si="4"/>
        <v>-48010.506999999925</v>
      </c>
      <c r="E103" s="19">
        <f t="shared" si="5"/>
        <v>-0.1116945530503461</v>
      </c>
    </row>
    <row r="104" spans="1:5" x14ac:dyDescent="0.2">
      <c r="A104" s="17" t="s">
        <v>54</v>
      </c>
      <c r="B104" s="18">
        <v>400359.13600000006</v>
      </c>
      <c r="C104" s="18">
        <v>371230.80499999993</v>
      </c>
      <c r="D104" s="18">
        <f t="shared" si="4"/>
        <v>-29128.331000000122</v>
      </c>
      <c r="E104" s="19">
        <f t="shared" si="5"/>
        <v>-7.2755504697662551E-2</v>
      </c>
    </row>
    <row r="105" spans="1:5" x14ac:dyDescent="0.2">
      <c r="A105" s="17" t="s">
        <v>55</v>
      </c>
      <c r="B105" s="18">
        <v>274579.875</v>
      </c>
      <c r="C105" s="18">
        <v>220292</v>
      </c>
      <c r="D105" s="18">
        <f t="shared" si="4"/>
        <v>-54287.875</v>
      </c>
      <c r="E105" s="19">
        <f t="shared" si="5"/>
        <v>-0.19771250533200949</v>
      </c>
    </row>
    <row r="106" spans="1:5" x14ac:dyDescent="0.2">
      <c r="A106" s="17" t="s">
        <v>56</v>
      </c>
      <c r="B106" s="18">
        <v>240821.375</v>
      </c>
      <c r="C106" s="18">
        <v>216656.875</v>
      </c>
      <c r="D106" s="18">
        <f t="shared" si="4"/>
        <v>-24164.5</v>
      </c>
      <c r="E106" s="19">
        <f t="shared" si="5"/>
        <v>-0.10034200660136584</v>
      </c>
    </row>
    <row r="107" spans="1:5" x14ac:dyDescent="0.2">
      <c r="A107" s="17" t="s">
        <v>57</v>
      </c>
      <c r="B107" s="18">
        <v>176205</v>
      </c>
      <c r="C107" s="18">
        <v>178715.625</v>
      </c>
      <c r="D107" s="18">
        <f t="shared" si="4"/>
        <v>2510.625</v>
      </c>
      <c r="E107" s="19">
        <f t="shared" si="5"/>
        <v>1.4248318719673109E-2</v>
      </c>
    </row>
    <row r="108" spans="1:5" x14ac:dyDescent="0.2">
      <c r="A108" s="17" t="s">
        <v>58</v>
      </c>
      <c r="B108" s="18">
        <v>196145.125</v>
      </c>
      <c r="C108" s="18">
        <v>160696.125</v>
      </c>
      <c r="D108" s="18">
        <f t="shared" si="4"/>
        <v>-35449</v>
      </c>
      <c r="E108" s="19">
        <f t="shared" si="5"/>
        <v>-0.1807284274844965</v>
      </c>
    </row>
    <row r="109" spans="1:5" x14ac:dyDescent="0.2">
      <c r="A109" s="17" t="s">
        <v>59</v>
      </c>
      <c r="B109" s="18">
        <v>38977.75</v>
      </c>
      <c r="C109" s="18">
        <v>53538.25</v>
      </c>
      <c r="D109" s="18">
        <f t="shared" si="4"/>
        <v>14560.5</v>
      </c>
      <c r="E109" s="19">
        <f t="shared" si="5"/>
        <v>0.37355927420130713</v>
      </c>
    </row>
    <row r="110" spans="1:5" x14ac:dyDescent="0.2">
      <c r="A110" s="17" t="s">
        <v>60</v>
      </c>
      <c r="B110" s="18">
        <v>48783.936999999998</v>
      </c>
      <c r="C110" s="18">
        <v>43455</v>
      </c>
      <c r="D110" s="18">
        <f t="shared" si="4"/>
        <v>-5328.9369999999981</v>
      </c>
      <c r="E110" s="19">
        <f t="shared" si="5"/>
        <v>-0.10923548462273552</v>
      </c>
    </row>
    <row r="111" spans="1:5" x14ac:dyDescent="0.2">
      <c r="A111" s="17" t="s">
        <v>61</v>
      </c>
      <c r="B111" s="18">
        <v>34723.875</v>
      </c>
      <c r="C111" s="18">
        <v>36100.875</v>
      </c>
      <c r="D111" s="18">
        <f t="shared" si="4"/>
        <v>1377</v>
      </c>
      <c r="E111" s="19">
        <f t="shared" si="5"/>
        <v>3.9655712388090326E-2</v>
      </c>
    </row>
    <row r="112" spans="1:5" x14ac:dyDescent="0.2">
      <c r="A112" s="17" t="s">
        <v>62</v>
      </c>
      <c r="B112" s="18">
        <v>27856</v>
      </c>
      <c r="C112" s="18">
        <v>27446.5</v>
      </c>
      <c r="D112" s="18">
        <f t="shared" si="4"/>
        <v>-409.5</v>
      </c>
      <c r="E112" s="19">
        <f t="shared" si="5"/>
        <v>-1.470060310166571E-2</v>
      </c>
    </row>
    <row r="113" spans="1:5" x14ac:dyDescent="0.2">
      <c r="A113" s="13" t="s">
        <v>10</v>
      </c>
      <c r="B113" s="14">
        <v>2129307.3789999997</v>
      </c>
      <c r="C113" s="14">
        <v>2100995.9380000001</v>
      </c>
      <c r="D113" s="15">
        <f t="shared" si="4"/>
        <v>-28311.440999999642</v>
      </c>
      <c r="E113" s="16">
        <f t="shared" si="5"/>
        <v>-1.3296079879878932E-2</v>
      </c>
    </row>
    <row r="114" spans="1:5" x14ac:dyDescent="0.2">
      <c r="A114" s="17" t="s">
        <v>54</v>
      </c>
      <c r="B114" s="18">
        <v>543845.41100000008</v>
      </c>
      <c r="C114" s="18">
        <v>548545.576</v>
      </c>
      <c r="D114" s="18">
        <f t="shared" si="4"/>
        <v>4700.1649999999208</v>
      </c>
      <c r="E114" s="19">
        <f t="shared" si="5"/>
        <v>8.642465128753142E-3</v>
      </c>
    </row>
    <row r="115" spans="1:5" x14ac:dyDescent="0.2">
      <c r="A115" s="17" t="s">
        <v>62</v>
      </c>
      <c r="B115" s="18">
        <v>525337</v>
      </c>
      <c r="C115" s="18">
        <v>522527.06200000003</v>
      </c>
      <c r="D115" s="18">
        <f t="shared" si="4"/>
        <v>-2809.9379999999655</v>
      </c>
      <c r="E115" s="19">
        <f t="shared" si="5"/>
        <v>-5.3488294180687171E-3</v>
      </c>
    </row>
    <row r="116" spans="1:5" x14ac:dyDescent="0.2">
      <c r="A116" s="17" t="s">
        <v>56</v>
      </c>
      <c r="B116" s="18">
        <v>229320.375</v>
      </c>
      <c r="C116" s="18">
        <v>223576.75</v>
      </c>
      <c r="D116" s="18">
        <f t="shared" si="4"/>
        <v>-5743.625</v>
      </c>
      <c r="E116" s="19">
        <f t="shared" si="5"/>
        <v>-2.5046291678181669E-2</v>
      </c>
    </row>
    <row r="117" spans="1:5" x14ac:dyDescent="0.2">
      <c r="A117" s="17" t="s">
        <v>52</v>
      </c>
      <c r="B117" s="18">
        <v>197872.12</v>
      </c>
      <c r="C117" s="18">
        <v>184190.11600000004</v>
      </c>
      <c r="D117" s="18">
        <f t="shared" si="4"/>
        <v>-13682.003999999957</v>
      </c>
      <c r="E117" s="19">
        <f t="shared" si="5"/>
        <v>-6.9145688639713154E-2</v>
      </c>
    </row>
    <row r="118" spans="1:5" x14ac:dyDescent="0.2">
      <c r="A118" s="17" t="s">
        <v>57</v>
      </c>
      <c r="B118" s="18">
        <v>123821.5</v>
      </c>
      <c r="C118" s="18">
        <v>128665.5</v>
      </c>
      <c r="D118" s="18">
        <f t="shared" si="4"/>
        <v>4844</v>
      </c>
      <c r="E118" s="19">
        <f t="shared" si="5"/>
        <v>3.9120831196520801E-2</v>
      </c>
    </row>
    <row r="119" spans="1:5" x14ac:dyDescent="0.2">
      <c r="A119" s="17" t="s">
        <v>58</v>
      </c>
      <c r="B119" s="18">
        <v>128990.5</v>
      </c>
      <c r="C119" s="18">
        <v>118860.125</v>
      </c>
      <c r="D119" s="18">
        <f t="shared" si="4"/>
        <v>-10130.375</v>
      </c>
      <c r="E119" s="19">
        <f t="shared" si="5"/>
        <v>-7.8535822405525993E-2</v>
      </c>
    </row>
    <row r="120" spans="1:5" x14ac:dyDescent="0.2">
      <c r="A120" s="17" t="s">
        <v>59</v>
      </c>
      <c r="B120" s="18">
        <v>56160.75</v>
      </c>
      <c r="C120" s="18">
        <v>81591.125</v>
      </c>
      <c r="D120" s="18">
        <f t="shared" si="4"/>
        <v>25430.375</v>
      </c>
      <c r="E120" s="19">
        <f t="shared" si="5"/>
        <v>0.45281402046803149</v>
      </c>
    </row>
    <row r="121" spans="1:5" x14ac:dyDescent="0.2">
      <c r="A121" s="17" t="s">
        <v>63</v>
      </c>
      <c r="B121" s="18">
        <v>61009.75</v>
      </c>
      <c r="C121" s="18">
        <v>62955.75</v>
      </c>
      <c r="D121" s="18">
        <f t="shared" si="4"/>
        <v>1946</v>
      </c>
      <c r="E121" s="19">
        <f t="shared" si="5"/>
        <v>3.1896541126623205E-2</v>
      </c>
    </row>
    <row r="122" spans="1:5" x14ac:dyDescent="0.2">
      <c r="A122" s="17" t="s">
        <v>64</v>
      </c>
      <c r="B122" s="18">
        <v>65336.375</v>
      </c>
      <c r="C122" s="18">
        <v>62353.125</v>
      </c>
      <c r="D122" s="18">
        <f t="shared" si="4"/>
        <v>-2983.25</v>
      </c>
      <c r="E122" s="19">
        <f t="shared" si="5"/>
        <v>-4.5659864049696665E-2</v>
      </c>
    </row>
    <row r="123" spans="1:5" x14ac:dyDescent="0.2">
      <c r="A123" s="17" t="s">
        <v>53</v>
      </c>
      <c r="B123" s="18">
        <v>59884.403000000006</v>
      </c>
      <c r="C123" s="18">
        <v>54186.804000000004</v>
      </c>
      <c r="D123" s="18">
        <f t="shared" si="4"/>
        <v>-5697.599000000002</v>
      </c>
      <c r="E123" s="19">
        <f t="shared" si="5"/>
        <v>-9.5143287977672603E-2</v>
      </c>
    </row>
    <row r="124" spans="1:5" x14ac:dyDescent="0.2">
      <c r="A124" s="17" t="s">
        <v>65</v>
      </c>
      <c r="B124" s="18">
        <v>46654.875</v>
      </c>
      <c r="C124" s="18">
        <v>35458.625</v>
      </c>
      <c r="D124" s="18">
        <f t="shared" si="4"/>
        <v>-11196.25</v>
      </c>
      <c r="E124" s="19">
        <f t="shared" si="5"/>
        <v>-0.23998028073164915</v>
      </c>
    </row>
    <row r="125" spans="1:5" x14ac:dyDescent="0.2">
      <c r="A125" s="17" t="s">
        <v>55</v>
      </c>
      <c r="B125" s="18">
        <v>40122.125</v>
      </c>
      <c r="C125" s="18">
        <v>30197.25</v>
      </c>
      <c r="D125" s="18">
        <f t="shared" si="4"/>
        <v>-9924.875</v>
      </c>
      <c r="E125" s="19">
        <f t="shared" si="5"/>
        <v>-0.24736663374634318</v>
      </c>
    </row>
    <row r="126" spans="1:5" x14ac:dyDescent="0.2">
      <c r="A126" s="17" t="s">
        <v>66</v>
      </c>
      <c r="B126" s="18">
        <v>32391.75</v>
      </c>
      <c r="C126" s="18">
        <v>21627</v>
      </c>
      <c r="D126" s="18">
        <f t="shared" si="4"/>
        <v>-10764.75</v>
      </c>
      <c r="E126" s="19">
        <f t="shared" si="5"/>
        <v>-0.33232999143300379</v>
      </c>
    </row>
    <row r="127" spans="1:5" x14ac:dyDescent="0.2">
      <c r="A127" s="13" t="s">
        <v>11</v>
      </c>
      <c r="B127" s="14">
        <v>505451.72499999998</v>
      </c>
      <c r="C127" s="14">
        <v>493904.4</v>
      </c>
      <c r="D127" s="15">
        <f t="shared" si="4"/>
        <v>-11547.324999999953</v>
      </c>
      <c r="E127" s="16">
        <f t="shared" si="5"/>
        <v>-2.2845554637289951E-2</v>
      </c>
    </row>
    <row r="128" spans="1:5" x14ac:dyDescent="0.2">
      <c r="A128" s="17" t="s">
        <v>54</v>
      </c>
      <c r="B128" s="18">
        <v>207463.65000000002</v>
      </c>
      <c r="C128" s="18">
        <v>218839.625</v>
      </c>
      <c r="D128" s="18">
        <f t="shared" si="4"/>
        <v>11375.974999999977</v>
      </c>
      <c r="E128" s="19">
        <f t="shared" si="5"/>
        <v>5.4833581690093544E-2</v>
      </c>
    </row>
    <row r="129" spans="1:5" x14ac:dyDescent="0.2">
      <c r="A129" s="17" t="s">
        <v>52</v>
      </c>
      <c r="B129" s="18">
        <v>181783.67500000002</v>
      </c>
      <c r="C129" s="18">
        <v>172537.32499999998</v>
      </c>
      <c r="D129" s="18">
        <f t="shared" si="4"/>
        <v>-9246.3500000000349</v>
      </c>
      <c r="E129" s="19">
        <f t="shared" si="5"/>
        <v>-5.0864578461184889E-2</v>
      </c>
    </row>
    <row r="130" spans="1:5" x14ac:dyDescent="0.2">
      <c r="A130" s="17" t="s">
        <v>53</v>
      </c>
      <c r="B130" s="18">
        <v>82546.024999999994</v>
      </c>
      <c r="C130" s="18">
        <v>72986.924999999988</v>
      </c>
      <c r="D130" s="18">
        <f t="shared" si="4"/>
        <v>-9559.1000000000058</v>
      </c>
      <c r="E130" s="19">
        <f t="shared" si="5"/>
        <v>-0.11580327459741406</v>
      </c>
    </row>
    <row r="131" spans="1:5" x14ac:dyDescent="0.2">
      <c r="A131" s="17" t="s">
        <v>67</v>
      </c>
      <c r="B131" s="18">
        <v>8128.875</v>
      </c>
      <c r="C131" s="18">
        <v>9887.625</v>
      </c>
      <c r="D131" s="18">
        <f t="shared" si="4"/>
        <v>1758.75</v>
      </c>
      <c r="E131" s="19">
        <f t="shared" si="5"/>
        <v>0.21635835217050331</v>
      </c>
    </row>
    <row r="132" spans="1:5" x14ac:dyDescent="0.2">
      <c r="A132" s="17" t="s">
        <v>58</v>
      </c>
      <c r="B132" s="18">
        <v>11655</v>
      </c>
      <c r="C132" s="18">
        <v>9747.75</v>
      </c>
      <c r="D132" s="18">
        <f t="shared" si="4"/>
        <v>-1907.25</v>
      </c>
      <c r="E132" s="19">
        <f t="shared" si="5"/>
        <v>-0.16364221364221365</v>
      </c>
    </row>
    <row r="133" spans="1:5" x14ac:dyDescent="0.2">
      <c r="A133" s="13" t="s">
        <v>12</v>
      </c>
      <c r="B133" s="14">
        <v>432985.54199999996</v>
      </c>
      <c r="C133" s="14">
        <v>421461.27799999999</v>
      </c>
      <c r="D133" s="15">
        <f t="shared" si="4"/>
        <v>-11524.263999999966</v>
      </c>
      <c r="E133" s="16">
        <f t="shared" si="5"/>
        <v>-2.6615817116590852E-2</v>
      </c>
    </row>
    <row r="134" spans="1:5" x14ac:dyDescent="0.2">
      <c r="A134" s="17" t="s">
        <v>54</v>
      </c>
      <c r="B134" s="18">
        <v>198114.78899999996</v>
      </c>
      <c r="C134" s="18">
        <v>187142.58799999999</v>
      </c>
      <c r="D134" s="18">
        <f t="shared" si="4"/>
        <v>-10972.200999999972</v>
      </c>
      <c r="E134" s="19">
        <f t="shared" si="5"/>
        <v>-5.5383048662762745E-2</v>
      </c>
    </row>
    <row r="135" spans="1:5" x14ac:dyDescent="0.2">
      <c r="A135" s="17" t="s">
        <v>52</v>
      </c>
      <c r="B135" s="18">
        <v>81481.127999999997</v>
      </c>
      <c r="C135" s="18">
        <v>88925.690000000017</v>
      </c>
      <c r="D135" s="18">
        <f t="shared" si="4"/>
        <v>7444.5620000000199</v>
      </c>
      <c r="E135" s="19">
        <f t="shared" si="5"/>
        <v>9.1365475450953748E-2</v>
      </c>
    </row>
    <row r="136" spans="1:5" x14ac:dyDescent="0.2">
      <c r="A136" s="17" t="s">
        <v>62</v>
      </c>
      <c r="B136" s="18">
        <v>36391</v>
      </c>
      <c r="C136" s="18">
        <v>39126.375</v>
      </c>
      <c r="D136" s="18">
        <f t="shared" si="4"/>
        <v>2735.375</v>
      </c>
      <c r="E136" s="19">
        <f t="shared" si="5"/>
        <v>7.5166249896952544E-2</v>
      </c>
    </row>
    <row r="137" spans="1:5" x14ac:dyDescent="0.2">
      <c r="A137" s="17" t="s">
        <v>56</v>
      </c>
      <c r="B137" s="18">
        <v>42322.5</v>
      </c>
      <c r="C137" s="18">
        <v>37242.75</v>
      </c>
      <c r="D137" s="18">
        <f t="shared" si="4"/>
        <v>-5079.75</v>
      </c>
      <c r="E137" s="19">
        <f t="shared" si="5"/>
        <v>-0.12002480949849371</v>
      </c>
    </row>
    <row r="138" spans="1:5" x14ac:dyDescent="0.2">
      <c r="A138" s="17" t="s">
        <v>55</v>
      </c>
      <c r="B138" s="18">
        <v>22386</v>
      </c>
      <c r="C138" s="18">
        <v>18365.625</v>
      </c>
      <c r="D138" s="18">
        <f t="shared" si="4"/>
        <v>-4020.375</v>
      </c>
      <c r="E138" s="19">
        <f t="shared" si="5"/>
        <v>-0.17959327258107746</v>
      </c>
    </row>
    <row r="139" spans="1:5" x14ac:dyDescent="0.2">
      <c r="A139" s="17" t="s">
        <v>53</v>
      </c>
      <c r="B139" s="18">
        <v>16282.25</v>
      </c>
      <c r="C139" s="18">
        <v>15410.5</v>
      </c>
      <c r="D139" s="18">
        <f t="shared" si="4"/>
        <v>-871.75</v>
      </c>
      <c r="E139" s="19">
        <f t="shared" si="5"/>
        <v>-5.3539897741405516E-2</v>
      </c>
    </row>
    <row r="140" spans="1:5" x14ac:dyDescent="0.2">
      <c r="A140" s="17" t="s">
        <v>64</v>
      </c>
      <c r="B140" s="18">
        <v>7874.25</v>
      </c>
      <c r="C140" s="18">
        <v>9237</v>
      </c>
      <c r="D140" s="18">
        <f t="shared" si="4"/>
        <v>1362.75</v>
      </c>
      <c r="E140" s="19">
        <f t="shared" si="5"/>
        <v>0.17306410134298505</v>
      </c>
    </row>
    <row r="141" spans="1:5" x14ac:dyDescent="0.2">
      <c r="A141" s="13" t="s">
        <v>13</v>
      </c>
      <c r="B141" s="14">
        <v>70654.875</v>
      </c>
      <c r="C141" s="14">
        <v>63570.475000000006</v>
      </c>
      <c r="D141" s="15">
        <f t="shared" si="4"/>
        <v>-7084.3999999999942</v>
      </c>
      <c r="E141" s="16">
        <f t="shared" si="5"/>
        <v>-0.10026767438198701</v>
      </c>
    </row>
    <row r="142" spans="1:5" x14ac:dyDescent="0.2">
      <c r="A142" s="13" t="s">
        <v>14</v>
      </c>
      <c r="B142" s="14">
        <v>50031.231000000022</v>
      </c>
      <c r="C142" s="14">
        <v>43083.883999999991</v>
      </c>
      <c r="D142" s="15">
        <f t="shared" si="4"/>
        <v>-6947.3470000000307</v>
      </c>
      <c r="E142" s="16">
        <f t="shared" si="5"/>
        <v>-0.13886020513866684</v>
      </c>
    </row>
    <row r="143" spans="1:5" x14ac:dyDescent="0.2">
      <c r="A143" s="13" t="s">
        <v>15</v>
      </c>
      <c r="B143" s="14">
        <v>38282.004999999997</v>
      </c>
      <c r="C143" s="14">
        <v>38464.614999999998</v>
      </c>
      <c r="D143" s="15">
        <f t="shared" si="4"/>
        <v>182.61000000000058</v>
      </c>
      <c r="E143" s="16">
        <f t="shared" si="5"/>
        <v>4.7701263295901195E-3</v>
      </c>
    </row>
    <row r="144" spans="1:5" x14ac:dyDescent="0.2">
      <c r="A144" s="17" t="s">
        <v>68</v>
      </c>
      <c r="B144" s="18">
        <v>29975.174999999999</v>
      </c>
      <c r="C144" s="18">
        <v>30648.400000000001</v>
      </c>
      <c r="D144" s="18">
        <f t="shared" si="4"/>
        <v>673.22500000000218</v>
      </c>
      <c r="E144" s="19">
        <f t="shared" si="5"/>
        <v>2.2459418502143932E-2</v>
      </c>
    </row>
    <row r="145" spans="1:5" x14ac:dyDescent="0.2">
      <c r="A145" s="17" t="s">
        <v>69</v>
      </c>
      <c r="B145" s="18">
        <v>5046.1699999999992</v>
      </c>
      <c r="C145" s="18">
        <v>4856.9400000000005</v>
      </c>
      <c r="D145" s="18">
        <f t="shared" si="4"/>
        <v>-189.22999999999865</v>
      </c>
      <c r="E145" s="19">
        <f t="shared" si="5"/>
        <v>-3.7499727516115924E-2</v>
      </c>
    </row>
    <row r="146" spans="1:5" x14ac:dyDescent="0.2">
      <c r="A146" s="17" t="s">
        <v>67</v>
      </c>
      <c r="B146" s="18">
        <v>2244.1799999999998</v>
      </c>
      <c r="C146" s="18">
        <v>1992.6299999999997</v>
      </c>
      <c r="D146" s="18">
        <f t="shared" si="4"/>
        <v>-251.55000000000018</v>
      </c>
      <c r="E146" s="19">
        <f t="shared" si="5"/>
        <v>-0.11208993930968113</v>
      </c>
    </row>
    <row r="147" spans="1:5" x14ac:dyDescent="0.2">
      <c r="A147" s="28" t="s">
        <v>16</v>
      </c>
      <c r="B147" s="29">
        <v>1216.1750000000002</v>
      </c>
      <c r="C147" s="29">
        <v>1220.325</v>
      </c>
      <c r="D147" s="18">
        <f t="shared" si="4"/>
        <v>4.1499999999998636</v>
      </c>
      <c r="E147" s="19">
        <f t="shared" si="5"/>
        <v>3.412337862560785E-3</v>
      </c>
    </row>
    <row r="148" spans="1:5" x14ac:dyDescent="0.2">
      <c r="A148" s="20" t="s">
        <v>33</v>
      </c>
      <c r="B148" s="21">
        <v>6101959.7479999997</v>
      </c>
      <c r="C148" s="21">
        <v>5805250.3600000022</v>
      </c>
      <c r="D148" s="22">
        <f t="shared" si="4"/>
        <v>-296709.38799999747</v>
      </c>
      <c r="E148" s="23">
        <f t="shared" si="5"/>
        <v>-4.8625261432976186E-2</v>
      </c>
    </row>
  </sheetData>
  <mergeCells count="17">
    <mergeCell ref="A98:E98"/>
    <mergeCell ref="A99:A100"/>
    <mergeCell ref="B99:C99"/>
    <mergeCell ref="D99:E99"/>
    <mergeCell ref="A45:A46"/>
    <mergeCell ref="B45:C45"/>
    <mergeCell ref="D45:E45"/>
    <mergeCell ref="A76:E76"/>
    <mergeCell ref="A77:A78"/>
    <mergeCell ref="B77:C77"/>
    <mergeCell ref="D77:E77"/>
    <mergeCell ref="A1:E8"/>
    <mergeCell ref="A12:E12"/>
    <mergeCell ref="A13:A14"/>
    <mergeCell ref="B13:C13"/>
    <mergeCell ref="D13:E13"/>
    <mergeCell ref="A44:E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Juli 2025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2025-09-09T11:25:48Z</dcterms:created>
  <dcterms:modified xsi:type="dcterms:W3CDTF">2025-09-09T11:29:28Z</dcterms:modified>
</cp:coreProperties>
</file>