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2/Web/"/>
    </mc:Choice>
  </mc:AlternateContent>
  <xr:revisionPtr revIDLastSave="0" documentId="8_{8449740F-C43A-4A3A-91C5-2F95B6E0E4D5}" xr6:coauthVersionLast="47" xr6:coauthVersionMax="47" xr10:uidLastSave="{00000000-0000-0000-0000-000000000000}"/>
  <bookViews>
    <workbookView xWindow="-110" yWindow="-110" windowWidth="19420" windowHeight="10420" xr2:uid="{E4C1F395-7500-4FDE-9ED9-AC73BDE9190C}"/>
  </bookViews>
  <sheets>
    <sheet name="Hovedtall 2022" sheetId="1" r:id="rId1"/>
    <sheet name="Kommunene 202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1" i="1" l="1"/>
  <c r="E161" i="1" s="1"/>
  <c r="D160" i="1"/>
  <c r="E160" i="1" s="1"/>
  <c r="C159" i="1"/>
  <c r="B159" i="1"/>
  <c r="D158" i="1"/>
  <c r="E158" i="1" s="1"/>
  <c r="D157" i="1"/>
  <c r="E157" i="1" s="1"/>
  <c r="C156" i="1"/>
  <c r="B156" i="1"/>
  <c r="D155" i="1"/>
  <c r="E155" i="1" s="1"/>
  <c r="D154" i="1"/>
  <c r="E154" i="1" s="1"/>
  <c r="D153" i="1"/>
  <c r="E153" i="1" s="1"/>
  <c r="D152" i="1"/>
  <c r="E152" i="1" s="1"/>
  <c r="D151" i="1"/>
  <c r="E151" i="1" s="1"/>
  <c r="D150" i="1"/>
  <c r="E150" i="1" s="1"/>
  <c r="C149" i="1"/>
  <c r="B149" i="1"/>
  <c r="D148" i="1"/>
  <c r="E148" i="1" s="1"/>
  <c r="D147" i="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C135" i="1"/>
  <c r="B135" i="1"/>
  <c r="D135" i="1" s="1"/>
  <c r="E135" i="1" s="1"/>
  <c r="D134" i="1"/>
  <c r="E134" i="1" s="1"/>
  <c r="D133" i="1"/>
  <c r="E133" i="1" s="1"/>
  <c r="D132" i="1"/>
  <c r="E132" i="1" s="1"/>
  <c r="D131" i="1"/>
  <c r="E131" i="1" s="1"/>
  <c r="D130" i="1"/>
  <c r="E130" i="1" s="1"/>
  <c r="D129" i="1"/>
  <c r="E129" i="1" s="1"/>
  <c r="D128" i="1"/>
  <c r="E128" i="1" s="1"/>
  <c r="D127" i="1"/>
  <c r="E127" i="1" s="1"/>
  <c r="C126" i="1"/>
  <c r="D126" i="1" s="1"/>
  <c r="E126" i="1" s="1"/>
  <c r="B126" i="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C112" i="1"/>
  <c r="B112" i="1"/>
  <c r="D112" i="1" s="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C100" i="1"/>
  <c r="B100" i="1"/>
  <c r="D99" i="1"/>
  <c r="E9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C80" i="1"/>
  <c r="B80" i="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7" i="1"/>
  <c r="E67" i="1" s="1"/>
  <c r="D66" i="1"/>
  <c r="E66" i="1" s="1"/>
  <c r="D65" i="1"/>
  <c r="E65" i="1" s="1"/>
  <c r="D64" i="1"/>
  <c r="E64" i="1" s="1"/>
  <c r="D63" i="1"/>
  <c r="E63" i="1" s="1"/>
  <c r="D56" i="1"/>
  <c r="E56" i="1" s="1"/>
  <c r="D55" i="1"/>
  <c r="E55" i="1" s="1"/>
  <c r="D54" i="1"/>
  <c r="E54" i="1" s="1"/>
  <c r="D53" i="1"/>
  <c r="E53" i="1" s="1"/>
  <c r="D52" i="1"/>
  <c r="E52" i="1" s="1"/>
  <c r="D51" i="1"/>
  <c r="E51" i="1" s="1"/>
  <c r="D50" i="1"/>
  <c r="E50" i="1" s="1"/>
  <c r="D49" i="1"/>
  <c r="E49" i="1" s="1"/>
  <c r="D48" i="1"/>
  <c r="E48" i="1" s="1"/>
  <c r="D47" i="1"/>
  <c r="E47" i="1" s="1"/>
  <c r="D46" i="1"/>
  <c r="E46" i="1" s="1"/>
  <c r="D45" i="1"/>
  <c r="E45"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4" i="1"/>
  <c r="E14" i="1" s="1"/>
  <c r="D13" i="1"/>
  <c r="E13" i="1" s="1"/>
  <c r="D12" i="1"/>
  <c r="E12" i="1" s="1"/>
  <c r="D149" i="1" l="1"/>
  <c r="E149" i="1" s="1"/>
  <c r="D156" i="1"/>
  <c r="E156" i="1" s="1"/>
  <c r="D159" i="1"/>
  <c r="E159" i="1" s="1"/>
  <c r="D80" i="1"/>
  <c r="E80" i="1" s="1"/>
</calcChain>
</file>

<file path=xl/sharedStrings.xml><?xml version="1.0" encoding="utf-8"?>
<sst xmlns="http://schemas.openxmlformats.org/spreadsheetml/2006/main" count="404" uniqueCount="309">
  <si>
    <t xml:space="preserve">Vinmonopolet solgte 97,3 millioner liter i 2022, tidenes tredje største omsetning i løpet av et år. Nedgangen på 18 fra 2021 er omtrent som forventet med tanke på gjenåpningen av samfunnet etter pandemien som blant annet innebærer at taxfree, grensehandel og utelivet har tatt seg opp, antakelig til normalt nivå.Rødvin er fortsatt klart største kategori, men også kategorien med størst tilbakegang. </t>
  </si>
  <si>
    <t>Totalt salg, liter</t>
  </si>
  <si>
    <t>Kategori</t>
  </si>
  <si>
    <t>Hele året</t>
  </si>
  <si>
    <t>Endring</t>
  </si>
  <si>
    <t>2021</t>
  </si>
  <si>
    <t>2022</t>
  </si>
  <si>
    <t>Liter</t>
  </si>
  <si>
    <t>Prosent</t>
  </si>
  <si>
    <t>Svakvin</t>
  </si>
  <si>
    <t>Rødvin</t>
  </si>
  <si>
    <t>Hvitvin</t>
  </si>
  <si>
    <t>Musserende vin</t>
  </si>
  <si>
    <t>Rosévin</t>
  </si>
  <si>
    <t>Perlende vin</t>
  </si>
  <si>
    <t>Aromatisert vin</t>
  </si>
  <si>
    <t>Sider</t>
  </si>
  <si>
    <t>Fruktvin</t>
  </si>
  <si>
    <t>Øvrig svakvin</t>
  </si>
  <si>
    <t>Brennevin</t>
  </si>
  <si>
    <t>Vodka</t>
  </si>
  <si>
    <t>Likør</t>
  </si>
  <si>
    <t>Whisky</t>
  </si>
  <si>
    <t>Akevitt</t>
  </si>
  <si>
    <t>Druebrennevin</t>
  </si>
  <si>
    <t>Brennevin, annet</t>
  </si>
  <si>
    <t>Gin</t>
  </si>
  <si>
    <t>Bitter</t>
  </si>
  <si>
    <t>Brennevin, nøytralt &lt; 37,5 %</t>
  </si>
  <si>
    <t>Rom</t>
  </si>
  <si>
    <t>Fruktbrennevin</t>
  </si>
  <si>
    <t>Genever</t>
  </si>
  <si>
    <t>Øl</t>
  </si>
  <si>
    <t>Alkoholfritt</t>
  </si>
  <si>
    <t>Sterkvin</t>
  </si>
  <si>
    <t>Totalsum</t>
  </si>
  <si>
    <t>Fylkene, liter</t>
  </si>
  <si>
    <t>Agder</t>
  </si>
  <si>
    <t>Innlandet</t>
  </si>
  <si>
    <t>Møre og Romsdal</t>
  </si>
  <si>
    <t>Nordland</t>
  </si>
  <si>
    <t>Oslo</t>
  </si>
  <si>
    <t>Rogaland</t>
  </si>
  <si>
    <t>Troms og Finnmark</t>
  </si>
  <si>
    <t>Trøndelag</t>
  </si>
  <si>
    <t>Vestfold og Telemark</t>
  </si>
  <si>
    <t>Vestland</t>
  </si>
  <si>
    <t>Viken</t>
  </si>
  <si>
    <t>Italia</t>
  </si>
  <si>
    <t>Frankrike</t>
  </si>
  <si>
    <t>Spania</t>
  </si>
  <si>
    <t>USA</t>
  </si>
  <si>
    <t>Chile</t>
  </si>
  <si>
    <t>Australia</t>
  </si>
  <si>
    <t>Portugal</t>
  </si>
  <si>
    <t>Argentina</t>
  </si>
  <si>
    <t>Sør-Afrika</t>
  </si>
  <si>
    <t>Libanon</t>
  </si>
  <si>
    <t>Tyskland</t>
  </si>
  <si>
    <t>Østerrike</t>
  </si>
  <si>
    <t>New Zealand</t>
  </si>
  <si>
    <t>Hellas</t>
  </si>
  <si>
    <t>Georgia</t>
  </si>
  <si>
    <t>Marokko</t>
  </si>
  <si>
    <t>Andre land</t>
  </si>
  <si>
    <t>Ungarn</t>
  </si>
  <si>
    <t>Romania</t>
  </si>
  <si>
    <t>England</t>
  </si>
  <si>
    <t>Kroatia</t>
  </si>
  <si>
    <t>EU</t>
  </si>
  <si>
    <t>Sverige</t>
  </si>
  <si>
    <t>Finland</t>
  </si>
  <si>
    <t>Norge</t>
  </si>
  <si>
    <t>Irland</t>
  </si>
  <si>
    <t>Danmark</t>
  </si>
  <si>
    <t>Storbritannia</t>
  </si>
  <si>
    <t>For 2022 er nedgangen størst i kommunene nærmste Sverige, hvilket må sees i sammenheng med at grensehandelen har tatt seg sterkt opp etter pandemien.</t>
  </si>
  <si>
    <t>Kommunene, liter</t>
  </si>
  <si>
    <t xml:space="preserve">Kommune </t>
  </si>
  <si>
    <t>Kongsvinger</t>
  </si>
  <si>
    <t>Halden</t>
  </si>
  <si>
    <t>Froland</t>
  </si>
  <si>
    <t>Sarpsborg</t>
  </si>
  <si>
    <t>Fredrikstad</t>
  </si>
  <si>
    <t>Aurskog-Høland</t>
  </si>
  <si>
    <t>Malvik</t>
  </si>
  <si>
    <t>Sør-Odal</t>
  </si>
  <si>
    <t>Trysil</t>
  </si>
  <si>
    <t>Åsnes</t>
  </si>
  <si>
    <t>Rakkestad</t>
  </si>
  <si>
    <t>Hvaler</t>
  </si>
  <si>
    <t>Røros</t>
  </si>
  <si>
    <t>Nes</t>
  </si>
  <si>
    <t>Indre Østfold</t>
  </si>
  <si>
    <t>Averøy</t>
  </si>
  <si>
    <t>Vestby</t>
  </si>
  <si>
    <t>Ås</t>
  </si>
  <si>
    <t>Randaberg</t>
  </si>
  <si>
    <t>Moss</t>
  </si>
  <si>
    <t>Frogn</t>
  </si>
  <si>
    <t>Guovdageaidnu Kautok</t>
  </si>
  <si>
    <t>Nannestad</t>
  </si>
  <si>
    <t>Verdal</t>
  </si>
  <si>
    <t>Nittedal</t>
  </si>
  <si>
    <t>Lørenskog</t>
  </si>
  <si>
    <t>Enebakk</t>
  </si>
  <si>
    <t>Nordre Follo</t>
  </si>
  <si>
    <t>Vadsø</t>
  </si>
  <si>
    <t>Hemnes</t>
  </si>
  <si>
    <t>Sigdal</t>
  </si>
  <si>
    <t>Ullensaker</t>
  </si>
  <si>
    <t>Elverum</t>
  </si>
  <si>
    <t>Vefsn</t>
  </si>
  <si>
    <t>Lillestrøm</t>
  </si>
  <si>
    <t>Melhus</t>
  </si>
  <si>
    <t>Levanger</t>
  </si>
  <si>
    <t>Grong</t>
  </si>
  <si>
    <t>Jevnaker</t>
  </si>
  <si>
    <t>Øystre Slidre</t>
  </si>
  <si>
    <t>Eidsvoll</t>
  </si>
  <si>
    <t>Rana</t>
  </si>
  <si>
    <t>Selbu</t>
  </si>
  <si>
    <t>Åmot</t>
  </si>
  <si>
    <t>Vennesla</t>
  </si>
  <si>
    <t>Hemsedal</t>
  </si>
  <si>
    <t>Bamble</t>
  </si>
  <si>
    <t>Indre Fosen</t>
  </si>
  <si>
    <t>Herøy (Nordland)</t>
  </si>
  <si>
    <t>Horten</t>
  </si>
  <si>
    <t>Modum</t>
  </si>
  <si>
    <t>Frosta</t>
  </si>
  <si>
    <t>Larvik</t>
  </si>
  <si>
    <t>Hamar</t>
  </si>
  <si>
    <t>Porsanger Porsángu P</t>
  </si>
  <si>
    <t>Nore og Uvdal</t>
  </si>
  <si>
    <t>Heim </t>
  </si>
  <si>
    <t>Nesodden</t>
  </si>
  <si>
    <t>Bærum</t>
  </si>
  <si>
    <t>Porsgrunn</t>
  </si>
  <si>
    <t>Inderøy</t>
  </si>
  <si>
    <t>Lillesand</t>
  </si>
  <si>
    <t>Evje og Hornnes</t>
  </si>
  <si>
    <t>Hitra </t>
  </si>
  <si>
    <t>Asker</t>
  </si>
  <si>
    <t>Drangedal</t>
  </si>
  <si>
    <t>Stjørdal</t>
  </si>
  <si>
    <t>Risør</t>
  </si>
  <si>
    <t>Austevoll</t>
  </si>
  <si>
    <t>Sandefjord</t>
  </si>
  <si>
    <t>Holmestrand</t>
  </si>
  <si>
    <t>Drammen</t>
  </si>
  <si>
    <t>Gran</t>
  </si>
  <si>
    <t>Lier</t>
  </si>
  <si>
    <t>Løten</t>
  </si>
  <si>
    <t>Haugesund</t>
  </si>
  <si>
    <t>Balsfjord</t>
  </si>
  <si>
    <t>Brønnøy</t>
  </si>
  <si>
    <t>Hole</t>
  </si>
  <si>
    <t>Stange</t>
  </si>
  <si>
    <t>Årdal</t>
  </si>
  <si>
    <t>Alstahaug</t>
  </si>
  <si>
    <t>Smøla</t>
  </si>
  <si>
    <t>Flekkefjord</t>
  </si>
  <si>
    <t>Stor-Elvdal</t>
  </si>
  <si>
    <t>Nord-Aurdal</t>
  </si>
  <si>
    <t>Færder</t>
  </si>
  <si>
    <t>Nesna</t>
  </si>
  <si>
    <t>Etne</t>
  </si>
  <si>
    <t>Nome</t>
  </si>
  <si>
    <t>Fauske</t>
  </si>
  <si>
    <t>Osterøy</t>
  </si>
  <si>
    <t>Tynset</t>
  </si>
  <si>
    <t>Østre Toten</t>
  </si>
  <si>
    <t>Steinkjer</t>
  </si>
  <si>
    <t>Rauma</t>
  </si>
  <si>
    <t>Ringebu</t>
  </si>
  <si>
    <t>Namsos </t>
  </si>
  <si>
    <t>Voss</t>
  </si>
  <si>
    <t>Sola</t>
  </si>
  <si>
    <t>Kristiansand</t>
  </si>
  <si>
    <t>Askøy</t>
  </si>
  <si>
    <t>Grimstad</t>
  </si>
  <si>
    <t>Midt-Telemark</t>
  </si>
  <si>
    <t>Eigersund</t>
  </si>
  <si>
    <t>Gjerstad</t>
  </si>
  <si>
    <t>Vinje</t>
  </si>
  <si>
    <t>Tinn</t>
  </si>
  <si>
    <t>Notodden</t>
  </si>
  <si>
    <t>Stord</t>
  </si>
  <si>
    <t>Gjesdal</t>
  </si>
  <si>
    <t>Lillehammer</t>
  </si>
  <si>
    <t>Tønsberg</t>
  </si>
  <si>
    <t>Ullensvang</t>
  </si>
  <si>
    <t>Søndre Land</t>
  </si>
  <si>
    <t>Klepp</t>
  </si>
  <si>
    <t>Sør-Aurdal</t>
  </si>
  <si>
    <t>Nesbyen</t>
  </si>
  <si>
    <t>Vestre Toten</t>
  </si>
  <si>
    <t>Øvre Eiker</t>
  </si>
  <si>
    <t>Øygarden</t>
  </si>
  <si>
    <t>Kragerø</t>
  </si>
  <si>
    <t>Midtre Gauldal</t>
  </si>
  <si>
    <t>Saltdal</t>
  </si>
  <si>
    <t>Hol</t>
  </si>
  <si>
    <t>Vindafjord</t>
  </si>
  <si>
    <t>Gjøvik</t>
  </si>
  <si>
    <t>Øyer</t>
  </si>
  <si>
    <t>Lindesnes</t>
  </si>
  <si>
    <t>Strand</t>
  </si>
  <si>
    <t>Lyngdal</t>
  </si>
  <si>
    <t>Alver</t>
  </si>
  <si>
    <t>Sunndal</t>
  </si>
  <si>
    <t>Hustadvika</t>
  </si>
  <si>
    <t>Gjerdrum</t>
  </si>
  <si>
    <t>Narvik</t>
  </si>
  <si>
    <t>Surnadal</t>
  </si>
  <si>
    <t>Nordreisa</t>
  </si>
  <si>
    <t>Ringsaker</t>
  </si>
  <si>
    <t>Kongsberg</t>
  </si>
  <si>
    <t>Nordre Land</t>
  </si>
  <si>
    <t>Askvoll</t>
  </si>
  <si>
    <t>Hå</t>
  </si>
  <si>
    <t>Kinn</t>
  </si>
  <si>
    <t>Vanylven</t>
  </si>
  <si>
    <t>Ørland</t>
  </si>
  <si>
    <t>Lom</t>
  </si>
  <si>
    <t>Båtsfjord</t>
  </si>
  <si>
    <t>Trondheim</t>
  </si>
  <si>
    <t>Sauda</t>
  </si>
  <si>
    <t>Karmøy</t>
  </si>
  <si>
    <t>Tvedestrand</t>
  </si>
  <si>
    <t>Kvam</t>
  </si>
  <si>
    <t>Ål</t>
  </si>
  <si>
    <t>Stryn</t>
  </si>
  <si>
    <t>Kvinesdal</t>
  </si>
  <si>
    <t>Høyanger</t>
  </si>
  <si>
    <t>Sandnes </t>
  </si>
  <si>
    <t>Bjørnafjorden</t>
  </si>
  <si>
    <t>Gol</t>
  </si>
  <si>
    <t>Orkland </t>
  </si>
  <si>
    <t>Gausdal</t>
  </si>
  <si>
    <t>Meløy</t>
  </si>
  <si>
    <t>Sør-Varanger</t>
  </si>
  <si>
    <t>Time</t>
  </si>
  <si>
    <t>Luster</t>
  </si>
  <si>
    <t>Farsund</t>
  </si>
  <si>
    <t>Steigen</t>
  </si>
  <si>
    <t>Ulstein</t>
  </si>
  <si>
    <t>Bodø</t>
  </si>
  <si>
    <t>Vågå</t>
  </si>
  <si>
    <t>Tysnes</t>
  </si>
  <si>
    <t>Åfjord</t>
  </si>
  <si>
    <t>Herøy (Møre og Romsd</t>
  </si>
  <si>
    <t>Vågan</t>
  </si>
  <si>
    <t>Harstad</t>
  </si>
  <si>
    <t>Bømlo</t>
  </si>
  <si>
    <t>Ringerike</t>
  </si>
  <si>
    <t>Sogndal</t>
  </si>
  <si>
    <t>Sykkylven</t>
  </si>
  <si>
    <t>Dovre</t>
  </si>
  <si>
    <t>Frøya</t>
  </si>
  <si>
    <t>Alta</t>
  </si>
  <si>
    <t>Stranda</t>
  </si>
  <si>
    <t>Skien</t>
  </si>
  <si>
    <t>Lødingen</t>
  </si>
  <si>
    <t>Senja</t>
  </si>
  <si>
    <t>Bergen</t>
  </si>
  <si>
    <t>Ålesund</t>
  </si>
  <si>
    <t>Målselv</t>
  </si>
  <si>
    <t>Molde</t>
  </si>
  <si>
    <t>Nærøysund </t>
  </si>
  <si>
    <t>Nord-Fron</t>
  </si>
  <si>
    <t>Kvinnherad</t>
  </si>
  <si>
    <t>Sula</t>
  </si>
  <si>
    <t>Vestnes</t>
  </si>
  <si>
    <t>Lyngen</t>
  </si>
  <si>
    <t>Volda</t>
  </si>
  <si>
    <t>Vestvågøy</t>
  </si>
  <si>
    <t>Sel</t>
  </si>
  <si>
    <t>Stavanger</t>
  </si>
  <si>
    <t>Sunnfjord</t>
  </si>
  <si>
    <t>Hammerfest </t>
  </si>
  <si>
    <t>Bardu</t>
  </si>
  <si>
    <t>Sortland</t>
  </si>
  <si>
    <t>Bø</t>
  </si>
  <si>
    <t>Tromsø</t>
  </si>
  <si>
    <t>Hadsel</t>
  </si>
  <si>
    <t>Vardø</t>
  </si>
  <si>
    <t>Stad</t>
  </si>
  <si>
    <t>Bykle</t>
  </si>
  <si>
    <t>Salangen</t>
  </si>
  <si>
    <t>Lebesby</t>
  </si>
  <si>
    <t>Tjeldsund</t>
  </si>
  <si>
    <t>Seljord</t>
  </si>
  <si>
    <t>Arendal</t>
  </si>
  <si>
    <t>Andøy</t>
  </si>
  <si>
    <t>Ørsta</t>
  </si>
  <si>
    <t>Skjervøy</t>
  </si>
  <si>
    <t>Suldal</t>
  </si>
  <si>
    <t>Vik</t>
  </si>
  <si>
    <t>Øksnes</t>
  </si>
  <si>
    <t>Oppdal</t>
  </si>
  <si>
    <t>Gloppen</t>
  </si>
  <si>
    <t>Nordkapp</t>
  </si>
  <si>
    <t>Kristiansund</t>
  </si>
  <si>
    <t>Flå</t>
  </si>
  <si>
    <t>Tysvær, åpnet 2021</t>
  </si>
  <si>
    <t>Fitjar, åpnet høsten 2021</t>
  </si>
  <si>
    <t>Krødsherad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</si>
</sst>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
      <patternFill patternType="solid">
        <fgColor rgb="FFFFFF00"/>
        <bgColor theme="4" tint="0.79998168889431442"/>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3" fillId="3" borderId="1" xfId="0" applyFont="1" applyFill="1" applyBorder="1" applyAlignment="1">
      <alignment horizontal="center"/>
    </xf>
    <xf numFmtId="0" fontId="2" fillId="2" borderId="1" xfId="0" applyFont="1" applyFill="1" applyBorder="1" applyAlignment="1">
      <alignment horizontal="center"/>
    </xf>
    <xf numFmtId="0" fontId="3" fillId="4" borderId="1" xfId="0" applyFont="1" applyFill="1" applyBorder="1" applyAlignment="1">
      <alignment horizontal="left"/>
    </xf>
    <xf numFmtId="164" fontId="3" fillId="4" borderId="1" xfId="0" applyNumberFormat="1" applyFont="1" applyFill="1" applyBorder="1"/>
    <xf numFmtId="164" fontId="2" fillId="4" borderId="1" xfId="0" applyNumberFormat="1" applyFont="1" applyFill="1" applyBorder="1"/>
    <xf numFmtId="9" fontId="2" fillId="4" borderId="1" xfId="1" applyFont="1" applyFill="1" applyBorder="1"/>
    <xf numFmtId="0" fontId="0" fillId="0" borderId="1" xfId="0" applyBorder="1" applyAlignment="1">
      <alignment horizontal="left" indent="1"/>
    </xf>
    <xf numFmtId="164" fontId="0" fillId="0" borderId="1" xfId="0" applyNumberFormat="1" applyBorder="1"/>
    <xf numFmtId="9" fontId="0" fillId="0" borderId="1" xfId="1" applyFont="1" applyBorder="1"/>
    <xf numFmtId="0" fontId="3" fillId="3" borderId="1" xfId="0" applyFont="1" applyFill="1" applyBorder="1" applyAlignment="1">
      <alignment horizontal="left"/>
    </xf>
    <xf numFmtId="164" fontId="3" fillId="3" borderId="1" xfId="0" applyNumberFormat="1" applyFont="1" applyFill="1" applyBorder="1"/>
    <xf numFmtId="164" fontId="2" fillId="2" borderId="1" xfId="0" applyNumberFormat="1" applyFont="1" applyFill="1" applyBorder="1"/>
    <xf numFmtId="9" fontId="2" fillId="2" borderId="1" xfId="1" applyFont="1" applyFill="1" applyBorder="1"/>
    <xf numFmtId="164" fontId="0" fillId="0" borderId="0" xfId="0" applyNumberFormat="1"/>
    <xf numFmtId="9" fontId="0" fillId="0" borderId="0" xfId="1" applyFont="1"/>
    <xf numFmtId="0" fontId="0" fillId="0" borderId="1" xfId="0" applyBorder="1" applyAlignment="1">
      <alignment horizontal="left"/>
    </xf>
    <xf numFmtId="0" fontId="3" fillId="5" borderId="1" xfId="0" applyFont="1" applyFill="1" applyBorder="1" applyAlignment="1">
      <alignment horizontal="left"/>
    </xf>
    <xf numFmtId="164" fontId="3" fillId="5" borderId="1" xfId="0" applyNumberFormat="1" applyFont="1" applyFill="1" applyBorder="1"/>
    <xf numFmtId="164" fontId="2" fillId="6" borderId="1" xfId="0" applyNumberFormat="1" applyFont="1" applyFill="1" applyBorder="1"/>
    <xf numFmtId="9" fontId="2" fillId="6" borderId="1" xfId="1" applyFont="1" applyFill="1" applyBorder="1"/>
    <xf numFmtId="0" fontId="3" fillId="3" borderId="1" xfId="0" applyFont="1" applyFill="1" applyBorder="1" applyAlignment="1">
      <alignment horizontal="center" vertical="center"/>
    </xf>
    <xf numFmtId="0" fontId="2" fillId="2" borderId="1"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800B-C5BB-451D-9DBC-AD17DCD5FCAF}">
  <dimension ref="A1:E161"/>
  <sheetViews>
    <sheetView tabSelected="1" workbookViewId="0">
      <selection sqref="A1:E6"/>
    </sheetView>
  </sheetViews>
  <sheetFormatPr defaultColWidth="11.42578125" defaultRowHeight="12.6"/>
  <cols>
    <col min="1" max="1" width="28.140625" customWidth="1"/>
    <col min="2" max="3" width="14.28515625" customWidth="1"/>
    <col min="4" max="4" width="11.5703125" bestFit="1" customWidth="1"/>
  </cols>
  <sheetData>
    <row r="1" spans="1:5">
      <c r="A1" s="23" t="s">
        <v>0</v>
      </c>
      <c r="B1" s="24"/>
      <c r="C1" s="24"/>
      <c r="D1" s="24"/>
      <c r="E1" s="25"/>
    </row>
    <row r="2" spans="1:5">
      <c r="A2" s="26"/>
      <c r="B2" s="27"/>
      <c r="C2" s="27"/>
      <c r="D2" s="27"/>
      <c r="E2" s="28"/>
    </row>
    <row r="3" spans="1:5">
      <c r="A3" s="26"/>
      <c r="B3" s="27"/>
      <c r="C3" s="27"/>
      <c r="D3" s="27"/>
      <c r="E3" s="28"/>
    </row>
    <row r="4" spans="1:5">
      <c r="A4" s="26"/>
      <c r="B4" s="27"/>
      <c r="C4" s="27"/>
      <c r="D4" s="27"/>
      <c r="E4" s="28"/>
    </row>
    <row r="5" spans="1:5">
      <c r="A5" s="26"/>
      <c r="B5" s="27"/>
      <c r="C5" s="27"/>
      <c r="D5" s="27"/>
      <c r="E5" s="28"/>
    </row>
    <row r="6" spans="1:5" ht="12.95" thickBot="1">
      <c r="A6" s="29"/>
      <c r="B6" s="30"/>
      <c r="C6" s="30"/>
      <c r="D6" s="30"/>
      <c r="E6" s="31"/>
    </row>
    <row r="9" spans="1:5" ht="12.95">
      <c r="A9" s="22" t="s">
        <v>1</v>
      </c>
      <c r="B9" s="22"/>
      <c r="C9" s="22"/>
      <c r="D9" s="22"/>
      <c r="E9" s="22"/>
    </row>
    <row r="10" spans="1:5" ht="12.95">
      <c r="A10" s="21" t="s">
        <v>2</v>
      </c>
      <c r="B10" s="22" t="s">
        <v>3</v>
      </c>
      <c r="C10" s="22"/>
      <c r="D10" s="22" t="s">
        <v>4</v>
      </c>
      <c r="E10" s="22"/>
    </row>
    <row r="11" spans="1:5" ht="12.95">
      <c r="A11" s="21"/>
      <c r="B11" s="1" t="s">
        <v>5</v>
      </c>
      <c r="C11" s="1" t="s">
        <v>6</v>
      </c>
      <c r="D11" s="2" t="s">
        <v>7</v>
      </c>
      <c r="E11" s="2" t="s">
        <v>8</v>
      </c>
    </row>
    <row r="12" spans="1:5" ht="12.95">
      <c r="A12" s="3" t="s">
        <v>9</v>
      </c>
      <c r="B12" s="4">
        <v>96721328.741999984</v>
      </c>
      <c r="C12" s="4">
        <v>78805228.569999933</v>
      </c>
      <c r="D12" s="5">
        <f>C12-B12</f>
        <v>-17916100.172000051</v>
      </c>
      <c r="E12" s="6">
        <f>D12/B12</f>
        <v>-0.18523422294776867</v>
      </c>
    </row>
    <row r="13" spans="1:5">
      <c r="A13" s="7" t="s">
        <v>10</v>
      </c>
      <c r="B13" s="8">
        <v>53253410.023000009</v>
      </c>
      <c r="C13" s="8">
        <v>42684817.043999948</v>
      </c>
      <c r="D13" s="8">
        <f t="shared" ref="D13:D38" si="0">C13-B13</f>
        <v>-10568592.979000062</v>
      </c>
      <c r="E13" s="9">
        <f t="shared" ref="E13:E38" si="1">D13/B13</f>
        <v>-0.19845852076769382</v>
      </c>
    </row>
    <row r="14" spans="1:5">
      <c r="A14" s="7" t="s">
        <v>11</v>
      </c>
      <c r="B14" s="8">
        <v>27993592.813999984</v>
      </c>
      <c r="C14" s="8">
        <v>23249689.51699999</v>
      </c>
      <c r="D14" s="8">
        <f t="shared" si="0"/>
        <v>-4743903.2969999947</v>
      </c>
      <c r="E14" s="9">
        <f t="shared" si="1"/>
        <v>-0.16946389584646324</v>
      </c>
    </row>
    <row r="15" spans="1:5">
      <c r="A15" s="7" t="s">
        <v>12</v>
      </c>
      <c r="B15" s="8">
        <v>7958996.525000006</v>
      </c>
      <c r="C15" s="8">
        <v>6865752.6999999983</v>
      </c>
      <c r="D15" s="8">
        <f t="shared" si="0"/>
        <v>-1093243.8250000076</v>
      </c>
      <c r="E15" s="9">
        <f t="shared" si="1"/>
        <v>-0.13735950525496765</v>
      </c>
    </row>
    <row r="16" spans="1:5">
      <c r="A16" s="7" t="s">
        <v>13</v>
      </c>
      <c r="B16" s="8">
        <v>5350290.3829999967</v>
      </c>
      <c r="C16" s="8">
        <v>4139687.5520000001</v>
      </c>
      <c r="D16" s="8">
        <f t="shared" si="0"/>
        <v>-1210602.8309999965</v>
      </c>
      <c r="E16" s="9">
        <f t="shared" si="1"/>
        <v>-0.22626862176426232</v>
      </c>
    </row>
    <row r="17" spans="1:5">
      <c r="A17" s="7" t="s">
        <v>14</v>
      </c>
      <c r="B17" s="8">
        <v>1013582.8000000003</v>
      </c>
      <c r="C17" s="8">
        <v>833896.34999999986</v>
      </c>
      <c r="D17" s="8">
        <f t="shared" si="0"/>
        <v>-179686.45000000042</v>
      </c>
      <c r="E17" s="9">
        <f t="shared" si="1"/>
        <v>-0.17727851143488266</v>
      </c>
    </row>
    <row r="18" spans="1:5">
      <c r="A18" s="7" t="s">
        <v>15</v>
      </c>
      <c r="B18" s="8">
        <v>766966.5089999995</v>
      </c>
      <c r="C18" s="8">
        <v>675304.94200000062</v>
      </c>
      <c r="D18" s="8">
        <f t="shared" si="0"/>
        <v>-91661.566999998875</v>
      </c>
      <c r="E18" s="9">
        <f t="shared" si="1"/>
        <v>-0.11951182473340428</v>
      </c>
    </row>
    <row r="19" spans="1:5">
      <c r="A19" s="7" t="s">
        <v>16</v>
      </c>
      <c r="B19" s="8">
        <v>372075.49</v>
      </c>
      <c r="C19" s="8">
        <v>344710.71499999968</v>
      </c>
      <c r="D19" s="8">
        <f t="shared" si="0"/>
        <v>-27364.775000000314</v>
      </c>
      <c r="E19" s="9">
        <f t="shared" si="1"/>
        <v>-7.3546298360046003E-2</v>
      </c>
    </row>
    <row r="20" spans="1:5">
      <c r="A20" s="7" t="s">
        <v>17</v>
      </c>
      <c r="B20" s="8">
        <v>12219.198000000004</v>
      </c>
      <c r="C20" s="8">
        <v>11363.75</v>
      </c>
      <c r="D20" s="8">
        <f t="shared" si="0"/>
        <v>-855.44800000000396</v>
      </c>
      <c r="E20" s="9">
        <f t="shared" si="1"/>
        <v>-7.0008522654269434E-2</v>
      </c>
    </row>
    <row r="21" spans="1:5">
      <c r="A21" s="7" t="s">
        <v>18</v>
      </c>
      <c r="B21" s="8">
        <v>195</v>
      </c>
      <c r="C21" s="8">
        <v>6</v>
      </c>
      <c r="D21" s="8">
        <f t="shared" si="0"/>
        <v>-189</v>
      </c>
      <c r="E21" s="9">
        <f t="shared" si="1"/>
        <v>-0.96923076923076923</v>
      </c>
    </row>
    <row r="22" spans="1:5" ht="12.95">
      <c r="A22" s="3" t="s">
        <v>19</v>
      </c>
      <c r="B22" s="4">
        <v>16074756.609999986</v>
      </c>
      <c r="C22" s="4">
        <v>13600154.363999981</v>
      </c>
      <c r="D22" s="5">
        <f t="shared" si="0"/>
        <v>-2474602.2460000049</v>
      </c>
      <c r="E22" s="6">
        <f t="shared" si="1"/>
        <v>-0.15394337258335677</v>
      </c>
    </row>
    <row r="23" spans="1:5">
      <c r="A23" s="7" t="s">
        <v>20</v>
      </c>
      <c r="B23" s="8">
        <v>4186563.8600000083</v>
      </c>
      <c r="C23" s="8">
        <v>3682831.1900000069</v>
      </c>
      <c r="D23" s="8">
        <f t="shared" si="0"/>
        <v>-503732.67000000132</v>
      </c>
      <c r="E23" s="9">
        <f t="shared" si="1"/>
        <v>-0.12032126747494551</v>
      </c>
    </row>
    <row r="24" spans="1:5">
      <c r="A24" s="7" t="s">
        <v>21</v>
      </c>
      <c r="B24" s="8">
        <v>2162937.9599999986</v>
      </c>
      <c r="C24" s="8">
        <v>1876672.6899999969</v>
      </c>
      <c r="D24" s="8">
        <f t="shared" si="0"/>
        <v>-286265.27000000165</v>
      </c>
      <c r="E24" s="9">
        <f t="shared" si="1"/>
        <v>-0.13235019926322891</v>
      </c>
    </row>
    <row r="25" spans="1:5">
      <c r="A25" s="7" t="s">
        <v>22</v>
      </c>
      <c r="B25" s="8">
        <v>2029138.5999999985</v>
      </c>
      <c r="C25" s="8">
        <v>1681147.2499999935</v>
      </c>
      <c r="D25" s="8">
        <f t="shared" si="0"/>
        <v>-347991.35000000498</v>
      </c>
      <c r="E25" s="9">
        <f t="shared" si="1"/>
        <v>-0.17149708255513213</v>
      </c>
    </row>
    <row r="26" spans="1:5">
      <c r="A26" s="7" t="s">
        <v>23</v>
      </c>
      <c r="B26" s="8">
        <v>1918351.8099999947</v>
      </c>
      <c r="C26" s="8">
        <v>1592800.9399999969</v>
      </c>
      <c r="D26" s="8">
        <f t="shared" si="0"/>
        <v>-325550.86999999778</v>
      </c>
      <c r="E26" s="9">
        <f t="shared" si="1"/>
        <v>-0.16970342369056834</v>
      </c>
    </row>
    <row r="27" spans="1:5">
      <c r="A27" s="7" t="s">
        <v>24</v>
      </c>
      <c r="B27" s="8">
        <v>1661732.6499999948</v>
      </c>
      <c r="C27" s="8">
        <v>1363501.399999995</v>
      </c>
      <c r="D27" s="8">
        <f t="shared" si="0"/>
        <v>-298231.24999999977</v>
      </c>
      <c r="E27" s="9">
        <f t="shared" si="1"/>
        <v>-0.17947005494536122</v>
      </c>
    </row>
    <row r="28" spans="1:5">
      <c r="A28" s="7" t="s">
        <v>25</v>
      </c>
      <c r="B28" s="8">
        <v>1246409.6199999957</v>
      </c>
      <c r="C28" s="8">
        <v>1071686.3939999966</v>
      </c>
      <c r="D28" s="8">
        <f t="shared" si="0"/>
        <v>-174723.22599999909</v>
      </c>
      <c r="E28" s="9">
        <f t="shared" si="1"/>
        <v>-0.14018122389010421</v>
      </c>
    </row>
    <row r="29" spans="1:5">
      <c r="A29" s="7" t="s">
        <v>26</v>
      </c>
      <c r="B29" s="8">
        <v>1172002.2199999923</v>
      </c>
      <c r="C29" s="8">
        <v>931001.05999999563</v>
      </c>
      <c r="D29" s="8">
        <f t="shared" si="0"/>
        <v>-241001.15999999666</v>
      </c>
      <c r="E29" s="9">
        <f t="shared" si="1"/>
        <v>-0.20563199957078429</v>
      </c>
    </row>
    <row r="30" spans="1:5">
      <c r="A30" s="7" t="s">
        <v>27</v>
      </c>
      <c r="B30" s="8">
        <v>939059.07000000018</v>
      </c>
      <c r="C30" s="8">
        <v>763912.63999999966</v>
      </c>
      <c r="D30" s="8">
        <f t="shared" si="0"/>
        <v>-175146.43000000052</v>
      </c>
      <c r="E30" s="9">
        <f t="shared" si="1"/>
        <v>-0.18651268657678849</v>
      </c>
    </row>
    <row r="31" spans="1:5">
      <c r="A31" s="7" t="s">
        <v>28</v>
      </c>
      <c r="B31" s="8">
        <v>300380.20000000007</v>
      </c>
      <c r="C31" s="8">
        <v>288437.09999999986</v>
      </c>
      <c r="D31" s="8">
        <f t="shared" si="0"/>
        <v>-11943.10000000021</v>
      </c>
      <c r="E31" s="9">
        <f t="shared" si="1"/>
        <v>-3.9759944230679009E-2</v>
      </c>
    </row>
    <row r="32" spans="1:5">
      <c r="A32" s="7" t="s">
        <v>29</v>
      </c>
      <c r="B32" s="8">
        <v>323097.25000000338</v>
      </c>
      <c r="C32" s="8">
        <v>242238.45000000118</v>
      </c>
      <c r="D32" s="8">
        <f t="shared" si="0"/>
        <v>-80858.8000000022</v>
      </c>
      <c r="E32" s="9">
        <f t="shared" si="1"/>
        <v>-0.25026149247634066</v>
      </c>
    </row>
    <row r="33" spans="1:5">
      <c r="A33" s="7" t="s">
        <v>30</v>
      </c>
      <c r="B33" s="8">
        <v>120960.06999999983</v>
      </c>
      <c r="C33" s="8">
        <v>93912.64999999982</v>
      </c>
      <c r="D33" s="8">
        <f t="shared" si="0"/>
        <v>-27047.420000000013</v>
      </c>
      <c r="E33" s="9">
        <f t="shared" si="1"/>
        <v>-0.22360618673583812</v>
      </c>
    </row>
    <row r="34" spans="1:5">
      <c r="A34" s="7" t="s">
        <v>31</v>
      </c>
      <c r="B34" s="8">
        <v>14123.299999999997</v>
      </c>
      <c r="C34" s="8">
        <v>12012.6</v>
      </c>
      <c r="D34" s="8">
        <f t="shared" si="0"/>
        <v>-2110.6999999999971</v>
      </c>
      <c r="E34" s="9">
        <f t="shared" si="1"/>
        <v>-0.14944807516656855</v>
      </c>
    </row>
    <row r="35" spans="1:5" ht="12.95">
      <c r="A35" s="3" t="s">
        <v>32</v>
      </c>
      <c r="B35" s="4">
        <v>4160570.2309999987</v>
      </c>
      <c r="C35" s="4">
        <v>3462684.2980000004</v>
      </c>
      <c r="D35" s="5">
        <f t="shared" si="0"/>
        <v>-697885.93299999833</v>
      </c>
      <c r="E35" s="6">
        <f t="shared" si="1"/>
        <v>-0.16773804893380215</v>
      </c>
    </row>
    <row r="36" spans="1:5" ht="12.95">
      <c r="A36" s="3" t="s">
        <v>33</v>
      </c>
      <c r="B36" s="4">
        <v>835119.98</v>
      </c>
      <c r="C36" s="4">
        <v>937188.7649999992</v>
      </c>
      <c r="D36" s="5">
        <f t="shared" si="0"/>
        <v>102068.78499999922</v>
      </c>
      <c r="E36" s="6">
        <f t="shared" si="1"/>
        <v>0.12222050417234566</v>
      </c>
    </row>
    <row r="37" spans="1:5" ht="12.95">
      <c r="A37" s="3" t="s">
        <v>34</v>
      </c>
      <c r="B37" s="4">
        <v>639649.39999999967</v>
      </c>
      <c r="C37" s="4">
        <v>522660.25000000006</v>
      </c>
      <c r="D37" s="5">
        <f t="shared" si="0"/>
        <v>-116989.14999999962</v>
      </c>
      <c r="E37" s="6">
        <f t="shared" si="1"/>
        <v>-0.18289573944726545</v>
      </c>
    </row>
    <row r="38" spans="1:5" ht="12.95">
      <c r="A38" s="10" t="s">
        <v>35</v>
      </c>
      <c r="B38" s="11">
        <v>118431424.96299997</v>
      </c>
      <c r="C38" s="11">
        <v>97327916.246999919</v>
      </c>
      <c r="D38" s="12">
        <f t="shared" si="0"/>
        <v>-21103508.71600005</v>
      </c>
      <c r="E38" s="13">
        <f t="shared" si="1"/>
        <v>-0.17819179936907076</v>
      </c>
    </row>
    <row r="39" spans="1:5">
      <c r="D39" s="14"/>
      <c r="E39" s="15"/>
    </row>
    <row r="40" spans="1:5">
      <c r="D40" s="14"/>
      <c r="E40" s="15"/>
    </row>
    <row r="41" spans="1:5">
      <c r="D41" s="14"/>
      <c r="E41" s="15"/>
    </row>
    <row r="42" spans="1:5" ht="12.95">
      <c r="A42" s="22" t="s">
        <v>36</v>
      </c>
      <c r="B42" s="22"/>
      <c r="C42" s="22"/>
      <c r="D42" s="22"/>
      <c r="E42" s="22"/>
    </row>
    <row r="43" spans="1:5" ht="12.95">
      <c r="A43" s="21" t="s">
        <v>2</v>
      </c>
      <c r="B43" s="22" t="s">
        <v>3</v>
      </c>
      <c r="C43" s="22"/>
      <c r="D43" s="22" t="s">
        <v>4</v>
      </c>
      <c r="E43" s="22"/>
    </row>
    <row r="44" spans="1:5" ht="12.95">
      <c r="A44" s="21"/>
      <c r="B44" s="1" t="s">
        <v>5</v>
      </c>
      <c r="C44" s="1" t="s">
        <v>6</v>
      </c>
      <c r="D44" s="2" t="s">
        <v>7</v>
      </c>
      <c r="E44" s="2" t="s">
        <v>8</v>
      </c>
    </row>
    <row r="45" spans="1:5">
      <c r="A45" s="16" t="s">
        <v>37</v>
      </c>
      <c r="B45" s="8">
        <v>6391859.9160000244</v>
      </c>
      <c r="C45" s="8">
        <v>5304642.8130000196</v>
      </c>
      <c r="D45" s="8">
        <f t="shared" ref="D45:D108" si="2">C45-B45</f>
        <v>-1087217.1030000048</v>
      </c>
      <c r="E45" s="9">
        <f t="shared" ref="E45:E108" si="3">D45/B45</f>
        <v>-0.17009401289888978</v>
      </c>
    </row>
    <row r="46" spans="1:5">
      <c r="A46" s="16" t="s">
        <v>38</v>
      </c>
      <c r="B46" s="8">
        <v>8470038.0540000238</v>
      </c>
      <c r="C46" s="8">
        <v>6738808.0650000246</v>
      </c>
      <c r="D46" s="8">
        <f t="shared" si="2"/>
        <v>-1731229.9889999991</v>
      </c>
      <c r="E46" s="9">
        <f t="shared" si="3"/>
        <v>-0.20439459397498408</v>
      </c>
    </row>
    <row r="47" spans="1:5">
      <c r="A47" s="16" t="s">
        <v>39</v>
      </c>
      <c r="B47" s="8">
        <v>4924144.8530000066</v>
      </c>
      <c r="C47" s="8">
        <v>4326791.989000014</v>
      </c>
      <c r="D47" s="8">
        <f t="shared" si="2"/>
        <v>-597352.86399999261</v>
      </c>
      <c r="E47" s="9">
        <f t="shared" si="3"/>
        <v>-0.12131098532490547</v>
      </c>
    </row>
    <row r="48" spans="1:5">
      <c r="A48" s="16" t="s">
        <v>40</v>
      </c>
      <c r="B48" s="8">
        <v>5664071.7070000228</v>
      </c>
      <c r="C48" s="8">
        <v>4762963.0660000173</v>
      </c>
      <c r="D48" s="8">
        <f t="shared" si="2"/>
        <v>-901108.64100000542</v>
      </c>
      <c r="E48" s="9">
        <f t="shared" si="3"/>
        <v>-0.15909202559818542</v>
      </c>
    </row>
    <row r="49" spans="1:5">
      <c r="A49" s="16" t="s">
        <v>41</v>
      </c>
      <c r="B49" s="8">
        <v>17073233.077999976</v>
      </c>
      <c r="C49" s="8">
        <v>14292593.397999976</v>
      </c>
      <c r="D49" s="8">
        <f t="shared" si="2"/>
        <v>-2780639.6799999997</v>
      </c>
      <c r="E49" s="9">
        <f t="shared" si="3"/>
        <v>-0.16286544366239827</v>
      </c>
    </row>
    <row r="50" spans="1:5">
      <c r="A50" s="16" t="s">
        <v>42</v>
      </c>
      <c r="B50" s="8">
        <v>9430796.5140000023</v>
      </c>
      <c r="C50" s="8">
        <v>8125352.0650000274</v>
      </c>
      <c r="D50" s="8">
        <f t="shared" si="2"/>
        <v>-1305444.4489999749</v>
      </c>
      <c r="E50" s="9">
        <f t="shared" si="3"/>
        <v>-0.13842356232180864</v>
      </c>
    </row>
    <row r="51" spans="1:5">
      <c r="A51" s="16" t="s">
        <v>43</v>
      </c>
      <c r="B51" s="8">
        <v>5313083.2780000223</v>
      </c>
      <c r="C51" s="8">
        <v>4640600.7600000193</v>
      </c>
      <c r="D51" s="8">
        <f t="shared" si="2"/>
        <v>-672482.51800000295</v>
      </c>
      <c r="E51" s="9">
        <f t="shared" si="3"/>
        <v>-0.12657104788561535</v>
      </c>
    </row>
    <row r="52" spans="1:5">
      <c r="A52" s="16" t="s">
        <v>44</v>
      </c>
      <c r="B52" s="8">
        <v>9964383.1860000156</v>
      </c>
      <c r="C52" s="8">
        <v>8254248.634000035</v>
      </c>
      <c r="D52" s="8">
        <f t="shared" si="2"/>
        <v>-1710134.5519999806</v>
      </c>
      <c r="E52" s="9">
        <f t="shared" si="3"/>
        <v>-0.17162472780078591</v>
      </c>
    </row>
    <row r="53" spans="1:5">
      <c r="A53" s="16" t="s">
        <v>45</v>
      </c>
      <c r="B53" s="8">
        <v>10020819.508999992</v>
      </c>
      <c r="C53" s="8">
        <v>8181190.7260000259</v>
      </c>
      <c r="D53" s="8">
        <f t="shared" si="2"/>
        <v>-1839628.7829999663</v>
      </c>
      <c r="E53" s="9">
        <f t="shared" si="3"/>
        <v>-0.18358067235396683</v>
      </c>
    </row>
    <row r="54" spans="1:5">
      <c r="A54" s="16" t="s">
        <v>46</v>
      </c>
      <c r="B54" s="8">
        <v>12424488.187000014</v>
      </c>
      <c r="C54" s="8">
        <v>10732371.666999998</v>
      </c>
      <c r="D54" s="8">
        <f t="shared" si="2"/>
        <v>-1692116.5200000163</v>
      </c>
      <c r="E54" s="9">
        <f t="shared" si="3"/>
        <v>-0.13619205029069215</v>
      </c>
    </row>
    <row r="55" spans="1:5">
      <c r="A55" s="16" t="s">
        <v>47</v>
      </c>
      <c r="B55" s="8">
        <v>28754506.680999953</v>
      </c>
      <c r="C55" s="8">
        <v>21968353.063999869</v>
      </c>
      <c r="D55" s="8">
        <f t="shared" si="2"/>
        <v>-6786153.6170000844</v>
      </c>
      <c r="E55" s="9">
        <f t="shared" si="3"/>
        <v>-0.23600313134511727</v>
      </c>
    </row>
    <row r="56" spans="1:5" ht="12.95">
      <c r="A56" s="10" t="s">
        <v>35</v>
      </c>
      <c r="B56" s="11">
        <v>118431424.96300004</v>
      </c>
      <c r="C56" s="11">
        <v>97327916.247000039</v>
      </c>
      <c r="D56" s="12">
        <f t="shared" si="2"/>
        <v>-21103508.716000006</v>
      </c>
      <c r="E56" s="13">
        <f t="shared" si="3"/>
        <v>-0.17819179936907029</v>
      </c>
    </row>
    <row r="57" spans="1:5">
      <c r="D57" s="14"/>
      <c r="E57" s="15"/>
    </row>
    <row r="58" spans="1:5">
      <c r="D58" s="14"/>
      <c r="E58" s="15"/>
    </row>
    <row r="59" spans="1:5">
      <c r="D59" s="14"/>
      <c r="E59" s="15"/>
    </row>
    <row r="60" spans="1:5" ht="12.95">
      <c r="A60" s="22" t="s">
        <v>36</v>
      </c>
      <c r="B60" s="22"/>
      <c r="C60" s="22"/>
      <c r="D60" s="22"/>
      <c r="E60" s="22"/>
    </row>
    <row r="61" spans="1:5" ht="12.95">
      <c r="A61" s="21" t="s">
        <v>2</v>
      </c>
      <c r="B61" s="22" t="s">
        <v>3</v>
      </c>
      <c r="C61" s="22"/>
      <c r="D61" s="22" t="s">
        <v>4</v>
      </c>
      <c r="E61" s="22"/>
    </row>
    <row r="62" spans="1:5" ht="12.95">
      <c r="A62" s="21"/>
      <c r="B62" s="1" t="s">
        <v>5</v>
      </c>
      <c r="C62" s="1" t="s">
        <v>6</v>
      </c>
      <c r="D62" s="2" t="s">
        <v>7</v>
      </c>
      <c r="E62" s="2" t="s">
        <v>8</v>
      </c>
    </row>
    <row r="63" spans="1:5" ht="12.95">
      <c r="A63" s="3" t="s">
        <v>10</v>
      </c>
      <c r="B63" s="4">
        <v>53253410.023000002</v>
      </c>
      <c r="C63" s="4">
        <v>42684817.044</v>
      </c>
      <c r="D63" s="5">
        <f t="shared" si="2"/>
        <v>-10568592.979000002</v>
      </c>
      <c r="E63" s="6">
        <f t="shared" si="3"/>
        <v>-0.19845852076769274</v>
      </c>
    </row>
    <row r="64" spans="1:5">
      <c r="A64" s="7" t="s">
        <v>48</v>
      </c>
      <c r="B64" s="8">
        <v>19441066.799999997</v>
      </c>
      <c r="C64" s="8">
        <v>15290181.428000001</v>
      </c>
      <c r="D64" s="8">
        <f t="shared" si="2"/>
        <v>-4150885.3719999958</v>
      </c>
      <c r="E64" s="9">
        <f t="shared" si="3"/>
        <v>-0.21351119332607799</v>
      </c>
    </row>
    <row r="65" spans="1:5">
      <c r="A65" s="7" t="s">
        <v>49</v>
      </c>
      <c r="B65" s="8">
        <v>7212765.288999998</v>
      </c>
      <c r="C65" s="8">
        <v>5910841.5560000008</v>
      </c>
      <c r="D65" s="8">
        <f t="shared" si="2"/>
        <v>-1301923.7329999972</v>
      </c>
      <c r="E65" s="9">
        <f t="shared" si="3"/>
        <v>-0.18050271717360988</v>
      </c>
    </row>
    <row r="66" spans="1:5">
      <c r="A66" s="7" t="s">
        <v>50</v>
      </c>
      <c r="B66" s="8">
        <v>6948273.8929999983</v>
      </c>
      <c r="C66" s="8">
        <v>5730083.2629999984</v>
      </c>
      <c r="D66" s="8">
        <f t="shared" si="2"/>
        <v>-1218190.6299999999</v>
      </c>
      <c r="E66" s="9">
        <f t="shared" si="3"/>
        <v>-0.17532277062757406</v>
      </c>
    </row>
    <row r="67" spans="1:5">
      <c r="A67" s="7" t="s">
        <v>51</v>
      </c>
      <c r="B67" s="8">
        <v>5067025.25</v>
      </c>
      <c r="C67" s="8">
        <v>4017830.75</v>
      </c>
      <c r="D67" s="8">
        <f t="shared" si="2"/>
        <v>-1049194.5</v>
      </c>
      <c r="E67" s="9">
        <f t="shared" si="3"/>
        <v>-0.20706320735228229</v>
      </c>
    </row>
    <row r="68" spans="1:5">
      <c r="A68" s="7" t="s">
        <v>52</v>
      </c>
      <c r="B68" s="8">
        <v>4257494.25</v>
      </c>
      <c r="C68" s="8">
        <v>3298564.625</v>
      </c>
      <c r="D68" s="8">
        <f t="shared" si="2"/>
        <v>-958929.625</v>
      </c>
      <c r="E68" s="9">
        <f t="shared" si="3"/>
        <v>-0.22523333413779714</v>
      </c>
    </row>
    <row r="69" spans="1:5">
      <c r="A69" s="7" t="s">
        <v>53</v>
      </c>
      <c r="B69" s="8">
        <v>3704157.5</v>
      </c>
      <c r="C69" s="8">
        <v>3105647.875</v>
      </c>
      <c r="D69" s="8">
        <f t="shared" si="2"/>
        <v>-598509.625</v>
      </c>
      <c r="E69" s="9">
        <f t="shared" si="3"/>
        <v>-0.16157780142987979</v>
      </c>
    </row>
    <row r="70" spans="1:5">
      <c r="A70" s="7" t="s">
        <v>54</v>
      </c>
      <c r="B70" s="8">
        <v>3331857.9499999997</v>
      </c>
      <c r="C70" s="8">
        <v>2617065.4499999997</v>
      </c>
      <c r="D70" s="8">
        <f t="shared" si="2"/>
        <v>-714792.5</v>
      </c>
      <c r="E70" s="9">
        <f t="shared" si="3"/>
        <v>-0.21453270539339772</v>
      </c>
    </row>
    <row r="71" spans="1:5">
      <c r="A71" s="7" t="s">
        <v>55</v>
      </c>
      <c r="B71" s="8">
        <v>1144529.125</v>
      </c>
      <c r="C71" s="8">
        <v>875978</v>
      </c>
      <c r="D71" s="8">
        <f t="shared" si="2"/>
        <v>-268551.125</v>
      </c>
      <c r="E71" s="9">
        <f t="shared" si="3"/>
        <v>-0.23463896124093828</v>
      </c>
    </row>
    <row r="72" spans="1:5">
      <c r="A72" s="7" t="s">
        <v>56</v>
      </c>
      <c r="B72" s="8">
        <v>810120.99699999997</v>
      </c>
      <c r="C72" s="8">
        <v>737845.75</v>
      </c>
      <c r="D72" s="8">
        <f t="shared" si="2"/>
        <v>-72275.246999999974</v>
      </c>
      <c r="E72" s="9">
        <f t="shared" si="3"/>
        <v>-8.921537309568088E-2</v>
      </c>
    </row>
    <row r="73" spans="1:5">
      <c r="A73" s="7" t="s">
        <v>57</v>
      </c>
      <c r="B73" s="8">
        <v>369404.625</v>
      </c>
      <c r="C73" s="8">
        <v>348188.25</v>
      </c>
      <c r="D73" s="8">
        <f t="shared" si="2"/>
        <v>-21216.375</v>
      </c>
      <c r="E73" s="9">
        <f t="shared" si="3"/>
        <v>-5.7433972300698723E-2</v>
      </c>
    </row>
    <row r="74" spans="1:5">
      <c r="A74" s="7" t="s">
        <v>58</v>
      </c>
      <c r="B74" s="8">
        <v>312782.25</v>
      </c>
      <c r="C74" s="8">
        <v>233994</v>
      </c>
      <c r="D74" s="8">
        <f t="shared" si="2"/>
        <v>-78788.25</v>
      </c>
      <c r="E74" s="9">
        <f t="shared" si="3"/>
        <v>-0.25189488853667369</v>
      </c>
    </row>
    <row r="75" spans="1:5">
      <c r="A75" s="7" t="s">
        <v>59</v>
      </c>
      <c r="B75" s="8">
        <v>286832</v>
      </c>
      <c r="C75" s="8">
        <v>226469.125</v>
      </c>
      <c r="D75" s="8">
        <f t="shared" si="2"/>
        <v>-60362.875</v>
      </c>
      <c r="E75" s="9">
        <f t="shared" si="3"/>
        <v>-0.21044679463937077</v>
      </c>
    </row>
    <row r="76" spans="1:5">
      <c r="A76" s="7" t="s">
        <v>60</v>
      </c>
      <c r="B76" s="8">
        <v>146630.75</v>
      </c>
      <c r="C76" s="8">
        <v>114891.25</v>
      </c>
      <c r="D76" s="8">
        <f t="shared" si="2"/>
        <v>-31739.5</v>
      </c>
      <c r="E76" s="9">
        <f t="shared" si="3"/>
        <v>-0.21645868959955536</v>
      </c>
    </row>
    <row r="77" spans="1:5">
      <c r="A77" s="7" t="s">
        <v>61</v>
      </c>
      <c r="B77" s="8">
        <v>128500.5</v>
      </c>
      <c r="C77" s="8">
        <v>96012</v>
      </c>
      <c r="D77" s="8">
        <f t="shared" si="2"/>
        <v>-32488.5</v>
      </c>
      <c r="E77" s="9">
        <f t="shared" si="3"/>
        <v>-0.25282781000852139</v>
      </c>
    </row>
    <row r="78" spans="1:5">
      <c r="A78" s="7" t="s">
        <v>62</v>
      </c>
      <c r="B78" s="8">
        <v>16037.25</v>
      </c>
      <c r="C78" s="8">
        <v>33599.25</v>
      </c>
      <c r="D78" s="8">
        <f t="shared" si="2"/>
        <v>17562</v>
      </c>
      <c r="E78" s="9">
        <f t="shared" si="3"/>
        <v>1.0950755272880326</v>
      </c>
    </row>
    <row r="79" spans="1:5">
      <c r="A79" s="7" t="s">
        <v>63</v>
      </c>
      <c r="B79" s="8">
        <v>1392.75</v>
      </c>
      <c r="C79" s="8">
        <v>11739.75</v>
      </c>
      <c r="D79" s="8">
        <f t="shared" si="2"/>
        <v>10347</v>
      </c>
      <c r="E79" s="9">
        <f t="shared" si="3"/>
        <v>7.4291868605277331</v>
      </c>
    </row>
    <row r="80" spans="1:5">
      <c r="A80" s="7" t="s">
        <v>64</v>
      </c>
      <c r="B80" s="8">
        <f>B63-SUM(B64:B79)</f>
        <v>74538.844000004232</v>
      </c>
      <c r="C80" s="8">
        <f>C63-SUM(C64:C79)</f>
        <v>35884.72199999541</v>
      </c>
      <c r="D80" s="8">
        <f t="shared" si="2"/>
        <v>-38654.122000008821</v>
      </c>
      <c r="E80" s="9">
        <f t="shared" si="3"/>
        <v>-0.51857689126499773</v>
      </c>
    </row>
    <row r="81" spans="1:5" ht="12.95">
      <c r="A81" s="3" t="s">
        <v>11</v>
      </c>
      <c r="B81" s="4">
        <v>27993592.813999999</v>
      </c>
      <c r="C81" s="4">
        <v>23249689.516999997</v>
      </c>
      <c r="D81" s="5">
        <f t="shared" si="2"/>
        <v>-4743903.2970000021</v>
      </c>
      <c r="E81" s="6">
        <f t="shared" si="3"/>
        <v>-0.1694638958464634</v>
      </c>
    </row>
    <row r="82" spans="1:5">
      <c r="A82" s="7" t="s">
        <v>58</v>
      </c>
      <c r="B82" s="8">
        <v>7808400.0489999978</v>
      </c>
      <c r="C82" s="8">
        <v>6207957.7039999971</v>
      </c>
      <c r="D82" s="8">
        <f t="shared" si="2"/>
        <v>-1600442.3450000007</v>
      </c>
      <c r="E82" s="9">
        <f t="shared" si="3"/>
        <v>-0.20496418407826905</v>
      </c>
    </row>
    <row r="83" spans="1:5">
      <c r="A83" s="7" t="s">
        <v>49</v>
      </c>
      <c r="B83" s="8">
        <v>7207518.1059999987</v>
      </c>
      <c r="C83" s="8">
        <v>5752377.4129999978</v>
      </c>
      <c r="D83" s="8">
        <f t="shared" si="2"/>
        <v>-1455140.6930000009</v>
      </c>
      <c r="E83" s="9">
        <f t="shared" si="3"/>
        <v>-0.20189206209397501</v>
      </c>
    </row>
    <row r="84" spans="1:5">
      <c r="A84" s="7" t="s">
        <v>48</v>
      </c>
      <c r="B84" s="8">
        <v>2617699.2629999998</v>
      </c>
      <c r="C84" s="8">
        <v>2316353.7540000007</v>
      </c>
      <c r="D84" s="8">
        <f t="shared" si="2"/>
        <v>-301345.50899999915</v>
      </c>
      <c r="E84" s="9">
        <f t="shared" si="3"/>
        <v>-0.11511846042033254</v>
      </c>
    </row>
    <row r="85" spans="1:5">
      <c r="A85" s="7" t="s">
        <v>52</v>
      </c>
      <c r="B85" s="8">
        <v>2510085.5</v>
      </c>
      <c r="C85" s="8">
        <v>2119902</v>
      </c>
      <c r="D85" s="8">
        <f t="shared" si="2"/>
        <v>-390183.5</v>
      </c>
      <c r="E85" s="9">
        <f t="shared" si="3"/>
        <v>-0.15544629854242017</v>
      </c>
    </row>
    <row r="86" spans="1:5">
      <c r="A86" s="7" t="s">
        <v>53</v>
      </c>
      <c r="B86" s="8">
        <v>1541962</v>
      </c>
      <c r="C86" s="8">
        <v>1232709.25</v>
      </c>
      <c r="D86" s="8">
        <f t="shared" si="2"/>
        <v>-309252.75</v>
      </c>
      <c r="E86" s="9">
        <f t="shared" si="3"/>
        <v>-0.20055795797821219</v>
      </c>
    </row>
    <row r="87" spans="1:5">
      <c r="A87" s="7" t="s">
        <v>54</v>
      </c>
      <c r="B87" s="8">
        <v>1269148.625</v>
      </c>
      <c r="C87" s="8">
        <v>1137541.25</v>
      </c>
      <c r="D87" s="8">
        <f t="shared" si="2"/>
        <v>-131607.375</v>
      </c>
      <c r="E87" s="9">
        <f t="shared" si="3"/>
        <v>-0.1036973703532949</v>
      </c>
    </row>
    <row r="88" spans="1:5">
      <c r="A88" s="7" t="s">
        <v>60</v>
      </c>
      <c r="B88" s="8">
        <v>1063382.682</v>
      </c>
      <c r="C88" s="8">
        <v>809735.875</v>
      </c>
      <c r="D88" s="8">
        <f t="shared" si="2"/>
        <v>-253646.80700000003</v>
      </c>
      <c r="E88" s="9">
        <f t="shared" si="3"/>
        <v>-0.23852824697402775</v>
      </c>
    </row>
    <row r="89" spans="1:5">
      <c r="A89" s="7" t="s">
        <v>65</v>
      </c>
      <c r="B89" s="8">
        <v>913013</v>
      </c>
      <c r="C89" s="8">
        <v>712783.25</v>
      </c>
      <c r="D89" s="8">
        <f t="shared" si="2"/>
        <v>-200229.75</v>
      </c>
      <c r="E89" s="9">
        <f t="shared" si="3"/>
        <v>-0.21930657066219211</v>
      </c>
    </row>
    <row r="90" spans="1:5">
      <c r="A90" s="7" t="s">
        <v>56</v>
      </c>
      <c r="B90" s="8">
        <v>756196.375</v>
      </c>
      <c r="C90" s="8">
        <v>672183.75</v>
      </c>
      <c r="D90" s="8">
        <f t="shared" si="2"/>
        <v>-84012.625</v>
      </c>
      <c r="E90" s="9">
        <f t="shared" si="3"/>
        <v>-0.11109895230587426</v>
      </c>
    </row>
    <row r="91" spans="1:5">
      <c r="A91" s="7" t="s">
        <v>59</v>
      </c>
      <c r="B91" s="8">
        <v>837700.375</v>
      </c>
      <c r="C91" s="8">
        <v>654806.375</v>
      </c>
      <c r="D91" s="8">
        <f t="shared" si="2"/>
        <v>-182894</v>
      </c>
      <c r="E91" s="9">
        <f t="shared" si="3"/>
        <v>-0.21832865957592534</v>
      </c>
    </row>
    <row r="92" spans="1:5">
      <c r="A92" s="7" t="s">
        <v>50</v>
      </c>
      <c r="B92" s="8">
        <v>536005.43900000001</v>
      </c>
      <c r="C92" s="8">
        <v>515933.17099999986</v>
      </c>
      <c r="D92" s="8">
        <f t="shared" si="2"/>
        <v>-20072.268000000156</v>
      </c>
      <c r="E92" s="9">
        <f t="shared" si="3"/>
        <v>-3.7447881195847632E-2</v>
      </c>
    </row>
    <row r="93" spans="1:5">
      <c r="A93" s="7" t="s">
        <v>51</v>
      </c>
      <c r="B93" s="8">
        <v>453581.875</v>
      </c>
      <c r="C93" s="8">
        <v>404784.5</v>
      </c>
      <c r="D93" s="8">
        <f t="shared" si="2"/>
        <v>-48797.375</v>
      </c>
      <c r="E93" s="9">
        <f t="shared" si="3"/>
        <v>-0.10758228599853113</v>
      </c>
    </row>
    <row r="94" spans="1:5">
      <c r="A94" s="7" t="s">
        <v>66</v>
      </c>
      <c r="B94" s="8">
        <v>100305.75</v>
      </c>
      <c r="C94" s="8">
        <v>386522.25</v>
      </c>
      <c r="D94" s="8">
        <f t="shared" si="2"/>
        <v>286216.5</v>
      </c>
      <c r="E94" s="9">
        <f t="shared" si="3"/>
        <v>2.853440605349145</v>
      </c>
    </row>
    <row r="95" spans="1:5">
      <c r="A95" s="7" t="s">
        <v>55</v>
      </c>
      <c r="B95" s="8">
        <v>250930.75</v>
      </c>
      <c r="C95" s="8">
        <v>208903.5</v>
      </c>
      <c r="D95" s="8">
        <f t="shared" si="2"/>
        <v>-42027.25</v>
      </c>
      <c r="E95" s="9">
        <f t="shared" si="3"/>
        <v>-0.16748545166345696</v>
      </c>
    </row>
    <row r="96" spans="1:5">
      <c r="A96" s="7" t="s">
        <v>62</v>
      </c>
      <c r="B96" s="8">
        <v>21023.25</v>
      </c>
      <c r="C96" s="8">
        <v>44893.5</v>
      </c>
      <c r="D96" s="8">
        <f t="shared" si="2"/>
        <v>23870.25</v>
      </c>
      <c r="E96" s="9">
        <f t="shared" si="3"/>
        <v>1.1354214976276265</v>
      </c>
    </row>
    <row r="97" spans="1:5">
      <c r="A97" s="7" t="s">
        <v>61</v>
      </c>
      <c r="B97" s="8">
        <v>24873.5</v>
      </c>
      <c r="C97" s="8">
        <v>22826</v>
      </c>
      <c r="D97" s="8">
        <f t="shared" si="2"/>
        <v>-2047.5</v>
      </c>
      <c r="E97" s="9">
        <f t="shared" si="3"/>
        <v>-8.2316521599292425E-2</v>
      </c>
    </row>
    <row r="98" spans="1:5">
      <c r="A98" s="7" t="s">
        <v>67</v>
      </c>
      <c r="B98" s="8">
        <v>27795.25</v>
      </c>
      <c r="C98" s="8">
        <v>17383.25</v>
      </c>
      <c r="D98" s="8">
        <f t="shared" si="2"/>
        <v>-10412</v>
      </c>
      <c r="E98" s="9">
        <f t="shared" si="3"/>
        <v>-0.37459637887768593</v>
      </c>
    </row>
    <row r="99" spans="1:5">
      <c r="A99" s="7" t="s">
        <v>68</v>
      </c>
      <c r="B99" s="8">
        <v>4413.75</v>
      </c>
      <c r="C99" s="8">
        <v>10876.5</v>
      </c>
      <c r="D99" s="8">
        <f t="shared" si="2"/>
        <v>6462.75</v>
      </c>
      <c r="E99" s="9">
        <f t="shared" si="3"/>
        <v>1.464231096006797</v>
      </c>
    </row>
    <row r="100" spans="1:5">
      <c r="A100" s="7" t="s">
        <v>64</v>
      </c>
      <c r="B100" s="8">
        <f>B81-SUM(B82:B99)</f>
        <v>49557.275000002235</v>
      </c>
      <c r="C100" s="8">
        <f>C81-SUM(C82:C99)</f>
        <v>21216.22500000149</v>
      </c>
      <c r="D100" s="8">
        <f t="shared" si="2"/>
        <v>-28341.050000000745</v>
      </c>
      <c r="E100" s="9">
        <f t="shared" si="3"/>
        <v>-0.57188475355030044</v>
      </c>
    </row>
    <row r="101" spans="1:5" ht="12.95">
      <c r="A101" s="3" t="s">
        <v>12</v>
      </c>
      <c r="B101" s="4">
        <v>7958996.5250000004</v>
      </c>
      <c r="C101" s="4">
        <v>6865752.7000000011</v>
      </c>
      <c r="D101" s="5">
        <f t="shared" si="2"/>
        <v>-1093243.8249999993</v>
      </c>
      <c r="E101" s="6">
        <f t="shared" si="3"/>
        <v>-0.13735950525496671</v>
      </c>
    </row>
    <row r="102" spans="1:5">
      <c r="A102" s="7" t="s">
        <v>49</v>
      </c>
      <c r="B102" s="8">
        <v>2920791.1500000004</v>
      </c>
      <c r="C102" s="8">
        <v>2736431.7000000007</v>
      </c>
      <c r="D102" s="8">
        <f t="shared" si="2"/>
        <v>-184359.44999999972</v>
      </c>
      <c r="E102" s="9">
        <f t="shared" si="3"/>
        <v>-6.3119696182316803E-2</v>
      </c>
    </row>
    <row r="103" spans="1:5">
      <c r="A103" s="7" t="s">
        <v>48</v>
      </c>
      <c r="B103" s="8">
        <v>3290765.3250000007</v>
      </c>
      <c r="C103" s="8">
        <v>2580840.4750000006</v>
      </c>
      <c r="D103" s="8">
        <f t="shared" si="2"/>
        <v>-709924.85000000009</v>
      </c>
      <c r="E103" s="9">
        <f t="shared" si="3"/>
        <v>-0.21573244515696358</v>
      </c>
    </row>
    <row r="104" spans="1:5">
      <c r="A104" s="7" t="s">
        <v>50</v>
      </c>
      <c r="B104" s="8">
        <v>1330129.325</v>
      </c>
      <c r="C104" s="8">
        <v>1137781.5499999998</v>
      </c>
      <c r="D104" s="8">
        <f t="shared" si="2"/>
        <v>-192347.77500000014</v>
      </c>
      <c r="E104" s="9">
        <f t="shared" si="3"/>
        <v>-0.14460832596108664</v>
      </c>
    </row>
    <row r="105" spans="1:5">
      <c r="A105" s="7" t="s">
        <v>53</v>
      </c>
      <c r="B105" s="8">
        <v>169817.19999999995</v>
      </c>
      <c r="C105" s="8">
        <v>187115.8000000001</v>
      </c>
      <c r="D105" s="8">
        <f t="shared" si="2"/>
        <v>17298.600000000151</v>
      </c>
      <c r="E105" s="9">
        <f t="shared" si="3"/>
        <v>0.10186600650582012</v>
      </c>
    </row>
    <row r="106" spans="1:5">
      <c r="A106" s="7" t="s">
        <v>67</v>
      </c>
      <c r="B106" s="8">
        <v>76027.125</v>
      </c>
      <c r="C106" s="8">
        <v>71442.125</v>
      </c>
      <c r="D106" s="8">
        <f t="shared" si="2"/>
        <v>-4585</v>
      </c>
      <c r="E106" s="9">
        <f t="shared" si="3"/>
        <v>-6.030742317297938E-2</v>
      </c>
    </row>
    <row r="107" spans="1:5">
      <c r="A107" s="7" t="s">
        <v>58</v>
      </c>
      <c r="B107" s="8">
        <v>60894.674999999981</v>
      </c>
      <c r="C107" s="8">
        <v>54153.625000000007</v>
      </c>
      <c r="D107" s="8">
        <f t="shared" si="2"/>
        <v>-6741.0499999999738</v>
      </c>
      <c r="E107" s="9">
        <f t="shared" si="3"/>
        <v>-0.11070015563758204</v>
      </c>
    </row>
    <row r="108" spans="1:5">
      <c r="A108" s="7" t="s">
        <v>56</v>
      </c>
      <c r="B108" s="8">
        <v>64322.25</v>
      </c>
      <c r="C108" s="8">
        <v>48391.125</v>
      </c>
      <c r="D108" s="8">
        <f t="shared" si="2"/>
        <v>-15931.125</v>
      </c>
      <c r="E108" s="9">
        <f t="shared" si="3"/>
        <v>-0.24767673705444074</v>
      </c>
    </row>
    <row r="109" spans="1:5">
      <c r="A109" s="7" t="s">
        <v>59</v>
      </c>
      <c r="B109" s="8">
        <v>9184.75</v>
      </c>
      <c r="C109" s="8">
        <v>13077.800000000001</v>
      </c>
      <c r="D109" s="8">
        <f t="shared" ref="D109:D161" si="4">C109-B109</f>
        <v>3893.0500000000011</v>
      </c>
      <c r="E109" s="9">
        <f t="shared" ref="E109:E161" si="5">D109/B109</f>
        <v>0.42386020305397548</v>
      </c>
    </row>
    <row r="110" spans="1:5">
      <c r="A110" s="7" t="s">
        <v>55</v>
      </c>
      <c r="B110" s="8">
        <v>11949</v>
      </c>
      <c r="C110" s="8">
        <v>12583.5</v>
      </c>
      <c r="D110" s="8">
        <f t="shared" si="4"/>
        <v>634.5</v>
      </c>
      <c r="E110" s="9">
        <f t="shared" si="5"/>
        <v>5.3100677880994228E-2</v>
      </c>
    </row>
    <row r="111" spans="1:5">
      <c r="A111" s="7" t="s">
        <v>54</v>
      </c>
      <c r="B111" s="8">
        <v>6443.25</v>
      </c>
      <c r="C111" s="8">
        <v>9763.5</v>
      </c>
      <c r="D111" s="8">
        <f t="shared" si="4"/>
        <v>3320.25</v>
      </c>
      <c r="E111" s="9">
        <f t="shared" si="5"/>
        <v>0.51530671633104408</v>
      </c>
    </row>
    <row r="112" spans="1:5">
      <c r="A112" s="7" t="s">
        <v>64</v>
      </c>
      <c r="B112" s="8">
        <f>B101-SUM(B102:B111)</f>
        <v>18672.474999998696</v>
      </c>
      <c r="C112" s="8">
        <f>C101-SUM(C102:C111)</f>
        <v>14171.500000000931</v>
      </c>
      <c r="D112" s="8">
        <f t="shared" si="4"/>
        <v>-4500.9749999977648</v>
      </c>
      <c r="E112" s="9">
        <f t="shared" si="5"/>
        <v>-0.24104865584225332</v>
      </c>
    </row>
    <row r="113" spans="1:5" ht="12.95">
      <c r="A113" s="3" t="s">
        <v>13</v>
      </c>
      <c r="B113" s="4">
        <v>5350290.3829999994</v>
      </c>
      <c r="C113" s="4">
        <v>4139687.5519999997</v>
      </c>
      <c r="D113" s="5">
        <f t="shared" si="4"/>
        <v>-1210602.8309999998</v>
      </c>
      <c r="E113" s="6">
        <f t="shared" si="5"/>
        <v>-0.22626862176426282</v>
      </c>
    </row>
    <row r="114" spans="1:5">
      <c r="A114" s="7" t="s">
        <v>49</v>
      </c>
      <c r="B114" s="8">
        <v>2836552.7159999995</v>
      </c>
      <c r="C114" s="8">
        <v>2146847.446</v>
      </c>
      <c r="D114" s="8">
        <f t="shared" si="4"/>
        <v>-689705.26999999955</v>
      </c>
      <c r="E114" s="9">
        <f t="shared" si="5"/>
        <v>-0.24314911057693867</v>
      </c>
    </row>
    <row r="115" spans="1:5">
      <c r="A115" s="7" t="s">
        <v>48</v>
      </c>
      <c r="B115" s="8">
        <v>998105.66700000013</v>
      </c>
      <c r="C115" s="8">
        <v>795247.48099999968</v>
      </c>
      <c r="D115" s="8">
        <f t="shared" si="4"/>
        <v>-202858.18600000045</v>
      </c>
      <c r="E115" s="9">
        <f t="shared" si="5"/>
        <v>-0.20324319629376519</v>
      </c>
    </row>
    <row r="116" spans="1:5">
      <c r="A116" s="7" t="s">
        <v>52</v>
      </c>
      <c r="B116" s="8">
        <v>283815.25</v>
      </c>
      <c r="C116" s="8">
        <v>263911.75</v>
      </c>
      <c r="D116" s="8">
        <f t="shared" si="4"/>
        <v>-19903.5</v>
      </c>
      <c r="E116" s="9">
        <f t="shared" si="5"/>
        <v>-7.0128366957025748E-2</v>
      </c>
    </row>
    <row r="117" spans="1:5">
      <c r="A117" s="7" t="s">
        <v>51</v>
      </c>
      <c r="B117" s="8">
        <v>372280.5</v>
      </c>
      <c r="C117" s="8">
        <v>250209</v>
      </c>
      <c r="D117" s="8">
        <f t="shared" si="4"/>
        <v>-122071.5</v>
      </c>
      <c r="E117" s="9">
        <f t="shared" si="5"/>
        <v>-0.32790194490444707</v>
      </c>
    </row>
    <row r="118" spans="1:5">
      <c r="A118" s="7" t="s">
        <v>58</v>
      </c>
      <c r="B118" s="8">
        <v>271013</v>
      </c>
      <c r="C118" s="8">
        <v>202099.25</v>
      </c>
      <c r="D118" s="8">
        <f t="shared" si="4"/>
        <v>-68913.75</v>
      </c>
      <c r="E118" s="9">
        <f t="shared" si="5"/>
        <v>-0.25428208240933092</v>
      </c>
    </row>
    <row r="119" spans="1:5">
      <c r="A119" s="7" t="s">
        <v>50</v>
      </c>
      <c r="B119" s="8">
        <v>252179</v>
      </c>
      <c r="C119" s="8">
        <v>184901.75</v>
      </c>
      <c r="D119" s="8">
        <f t="shared" si="4"/>
        <v>-67277.25</v>
      </c>
      <c r="E119" s="9">
        <f t="shared" si="5"/>
        <v>-0.26678371315613114</v>
      </c>
    </row>
    <row r="120" spans="1:5">
      <c r="A120" s="7" t="s">
        <v>60</v>
      </c>
      <c r="B120" s="8">
        <v>157365.75</v>
      </c>
      <c r="C120" s="8">
        <v>113688</v>
      </c>
      <c r="D120" s="8">
        <f t="shared" si="4"/>
        <v>-43677.75</v>
      </c>
      <c r="E120" s="9">
        <f t="shared" si="5"/>
        <v>-0.27755563075192663</v>
      </c>
    </row>
    <row r="121" spans="1:5">
      <c r="A121" s="7" t="s">
        <v>54</v>
      </c>
      <c r="B121" s="8">
        <v>67166.625</v>
      </c>
      <c r="C121" s="8">
        <v>55602.75</v>
      </c>
      <c r="D121" s="8">
        <f t="shared" si="4"/>
        <v>-11563.875</v>
      </c>
      <c r="E121" s="9">
        <f t="shared" si="5"/>
        <v>-0.17216698025246913</v>
      </c>
    </row>
    <row r="122" spans="1:5">
      <c r="A122" s="7" t="s">
        <v>53</v>
      </c>
      <c r="B122" s="8">
        <v>2031</v>
      </c>
      <c r="C122" s="8">
        <v>38650</v>
      </c>
      <c r="D122" s="8">
        <f t="shared" si="4"/>
        <v>36619</v>
      </c>
      <c r="E122" s="9">
        <f t="shared" si="5"/>
        <v>18.030034465780403</v>
      </c>
    </row>
    <row r="123" spans="1:5">
      <c r="A123" s="7" t="s">
        <v>59</v>
      </c>
      <c r="B123" s="8">
        <v>53170.875</v>
      </c>
      <c r="C123" s="8">
        <v>32538.375</v>
      </c>
      <c r="D123" s="8">
        <f t="shared" si="4"/>
        <v>-20632.5</v>
      </c>
      <c r="E123" s="9">
        <f t="shared" si="5"/>
        <v>-0.38804138543892686</v>
      </c>
    </row>
    <row r="124" spans="1:5">
      <c r="A124" s="7" t="s">
        <v>56</v>
      </c>
      <c r="B124" s="8">
        <v>15295.75</v>
      </c>
      <c r="C124" s="8">
        <v>22856.25</v>
      </c>
      <c r="D124" s="8">
        <f t="shared" si="4"/>
        <v>7560.5</v>
      </c>
      <c r="E124" s="9">
        <f t="shared" si="5"/>
        <v>0.49428762891652911</v>
      </c>
    </row>
    <row r="125" spans="1:5">
      <c r="A125" s="7" t="s">
        <v>61</v>
      </c>
      <c r="B125" s="8">
        <v>13122.75</v>
      </c>
      <c r="C125" s="8">
        <v>20636.25</v>
      </c>
      <c r="D125" s="8">
        <f t="shared" si="4"/>
        <v>7513.5</v>
      </c>
      <c r="E125" s="9">
        <f t="shared" si="5"/>
        <v>0.57255529519346171</v>
      </c>
    </row>
    <row r="126" spans="1:5">
      <c r="A126" s="7" t="s">
        <v>64</v>
      </c>
      <c r="B126" s="8">
        <f>B113-SUM(B114:B125)</f>
        <v>28191.5</v>
      </c>
      <c r="C126" s="8">
        <f>C113-SUM(C114:C125)</f>
        <v>12499.25</v>
      </c>
      <c r="D126" s="8">
        <f t="shared" si="4"/>
        <v>-15692.25</v>
      </c>
      <c r="E126" s="9">
        <f t="shared" si="5"/>
        <v>-0.556630544667719</v>
      </c>
    </row>
    <row r="127" spans="1:5" ht="12.95">
      <c r="A127" s="3" t="s">
        <v>14</v>
      </c>
      <c r="B127" s="4">
        <v>1013582.8000000002</v>
      </c>
      <c r="C127" s="4">
        <v>833896.35000000009</v>
      </c>
      <c r="D127" s="5">
        <f t="shared" si="4"/>
        <v>-179686.45000000007</v>
      </c>
      <c r="E127" s="6">
        <f t="shared" si="5"/>
        <v>-0.17727851143488232</v>
      </c>
    </row>
    <row r="128" spans="1:5">
      <c r="A128" s="7" t="s">
        <v>48</v>
      </c>
      <c r="B128" s="8">
        <v>457678.50000000017</v>
      </c>
      <c r="C128" s="8">
        <v>375870.70000000013</v>
      </c>
      <c r="D128" s="8">
        <f t="shared" si="4"/>
        <v>-81807.800000000047</v>
      </c>
      <c r="E128" s="9">
        <f t="shared" si="5"/>
        <v>-0.17874512348733884</v>
      </c>
    </row>
    <row r="129" spans="1:5">
      <c r="A129" s="7" t="s">
        <v>59</v>
      </c>
      <c r="B129" s="8">
        <v>235452.75</v>
      </c>
      <c r="C129" s="8">
        <v>188944.75</v>
      </c>
      <c r="D129" s="8">
        <f t="shared" si="4"/>
        <v>-46508</v>
      </c>
      <c r="E129" s="9">
        <f t="shared" si="5"/>
        <v>-0.1975258305541133</v>
      </c>
    </row>
    <row r="130" spans="1:5">
      <c r="A130" s="7" t="s">
        <v>53</v>
      </c>
      <c r="B130" s="8">
        <v>116732.25</v>
      </c>
      <c r="C130" s="8">
        <v>94160.25</v>
      </c>
      <c r="D130" s="8">
        <f t="shared" si="4"/>
        <v>-22572</v>
      </c>
      <c r="E130" s="9">
        <f t="shared" si="5"/>
        <v>-0.19336558663094389</v>
      </c>
    </row>
    <row r="131" spans="1:5">
      <c r="A131" s="7" t="s">
        <v>54</v>
      </c>
      <c r="B131" s="8">
        <v>76873.5</v>
      </c>
      <c r="C131" s="8">
        <v>58232.25</v>
      </c>
      <c r="D131" s="8">
        <f t="shared" si="4"/>
        <v>-18641.25</v>
      </c>
      <c r="E131" s="9">
        <f t="shared" si="5"/>
        <v>-0.24249253643973542</v>
      </c>
    </row>
    <row r="132" spans="1:5">
      <c r="A132" s="7" t="s">
        <v>69</v>
      </c>
      <c r="B132" s="8">
        <v>66437.25</v>
      </c>
      <c r="C132" s="8">
        <v>49767.75</v>
      </c>
      <c r="D132" s="8">
        <f t="shared" si="4"/>
        <v>-16669.5</v>
      </c>
      <c r="E132" s="9">
        <f t="shared" si="5"/>
        <v>-0.25090593003172168</v>
      </c>
    </row>
    <row r="133" spans="1:5">
      <c r="A133" s="7" t="s">
        <v>49</v>
      </c>
      <c r="B133" s="8">
        <v>35243.699999999997</v>
      </c>
      <c r="C133" s="8">
        <v>31149.5</v>
      </c>
      <c r="D133" s="8">
        <f t="shared" si="4"/>
        <v>-4094.1999999999971</v>
      </c>
      <c r="E133" s="9">
        <f t="shared" si="5"/>
        <v>-0.11616827972091459</v>
      </c>
    </row>
    <row r="134" spans="1:5">
      <c r="A134" s="7" t="s">
        <v>58</v>
      </c>
      <c r="B134" s="8">
        <v>11117.599999999999</v>
      </c>
      <c r="C134" s="8">
        <v>20475.499999999996</v>
      </c>
      <c r="D134" s="8">
        <f t="shared" si="4"/>
        <v>9357.8999999999978</v>
      </c>
      <c r="E134" s="9">
        <f t="shared" si="5"/>
        <v>0.84171943584946385</v>
      </c>
    </row>
    <row r="135" spans="1:5">
      <c r="A135" s="7" t="s">
        <v>64</v>
      </c>
      <c r="B135" s="8">
        <f>B127-SUM(B128:B134)</f>
        <v>14047.25</v>
      </c>
      <c r="C135" s="8">
        <f>C127-SUM(C128:C134)</f>
        <v>15295.649999999907</v>
      </c>
      <c r="D135" s="8">
        <f t="shared" si="4"/>
        <v>1248.3999999999069</v>
      </c>
      <c r="E135" s="9">
        <f t="shared" si="5"/>
        <v>8.8871487301778421E-2</v>
      </c>
    </row>
    <row r="136" spans="1:5" ht="12.95">
      <c r="A136" s="3" t="s">
        <v>15</v>
      </c>
      <c r="B136" s="4">
        <v>766966.50900000008</v>
      </c>
      <c r="C136" s="4">
        <v>675304.94199999981</v>
      </c>
      <c r="D136" s="5">
        <f t="shared" si="4"/>
        <v>-91661.567000000272</v>
      </c>
      <c r="E136" s="6">
        <f t="shared" si="5"/>
        <v>-0.11951182473340601</v>
      </c>
    </row>
    <row r="137" spans="1:5">
      <c r="A137" s="7" t="s">
        <v>70</v>
      </c>
      <c r="B137" s="8">
        <v>258765.63999999998</v>
      </c>
      <c r="C137" s="8">
        <v>247617.81999999995</v>
      </c>
      <c r="D137" s="8">
        <f t="shared" si="4"/>
        <v>-11147.820000000036</v>
      </c>
      <c r="E137" s="9">
        <f t="shared" si="5"/>
        <v>-4.308075832633744E-2</v>
      </c>
    </row>
    <row r="138" spans="1:5">
      <c r="A138" s="7" t="s">
        <v>48</v>
      </c>
      <c r="B138" s="8">
        <v>126107.14999999998</v>
      </c>
      <c r="C138" s="8">
        <v>92318.65</v>
      </c>
      <c r="D138" s="8">
        <f t="shared" si="4"/>
        <v>-33788.499999999985</v>
      </c>
      <c r="E138" s="9">
        <f t="shared" si="5"/>
        <v>-0.26793484746899754</v>
      </c>
    </row>
    <row r="139" spans="1:5">
      <c r="A139" s="7" t="s">
        <v>71</v>
      </c>
      <c r="B139" s="8">
        <v>53324.249999999993</v>
      </c>
      <c r="C139" s="8">
        <v>57390.525000000001</v>
      </c>
      <c r="D139" s="8">
        <f t="shared" si="4"/>
        <v>4066.2750000000087</v>
      </c>
      <c r="E139" s="9">
        <f t="shared" si="5"/>
        <v>7.6255643539290457E-2</v>
      </c>
    </row>
    <row r="140" spans="1:5">
      <c r="A140" s="7" t="s">
        <v>58</v>
      </c>
      <c r="B140" s="8">
        <v>72248.950000000012</v>
      </c>
      <c r="C140" s="8">
        <v>56058.23</v>
      </c>
      <c r="D140" s="8">
        <f t="shared" si="4"/>
        <v>-16190.720000000008</v>
      </c>
      <c r="E140" s="9">
        <f t="shared" si="5"/>
        <v>-0.22409626714298278</v>
      </c>
    </row>
    <row r="141" spans="1:5">
      <c r="A141" s="7" t="s">
        <v>72</v>
      </c>
      <c r="B141" s="8">
        <v>52300.92</v>
      </c>
      <c r="C141" s="8">
        <v>53338.600000000006</v>
      </c>
      <c r="D141" s="8">
        <f t="shared" si="4"/>
        <v>1037.6800000000076</v>
      </c>
      <c r="E141" s="9">
        <f t="shared" si="5"/>
        <v>1.9840568770109736E-2</v>
      </c>
    </row>
    <row r="142" spans="1:5">
      <c r="A142" s="7" t="s">
        <v>67</v>
      </c>
      <c r="B142" s="8">
        <v>54533.4</v>
      </c>
      <c r="C142" s="8">
        <v>42152.089999999982</v>
      </c>
      <c r="D142" s="8">
        <f t="shared" si="4"/>
        <v>-12381.310000000019</v>
      </c>
      <c r="E142" s="9">
        <f t="shared" si="5"/>
        <v>-0.22704085936325297</v>
      </c>
    </row>
    <row r="143" spans="1:5">
      <c r="A143" s="7" t="s">
        <v>73</v>
      </c>
      <c r="B143" s="8">
        <v>38475</v>
      </c>
      <c r="C143" s="8">
        <v>28821.25</v>
      </c>
      <c r="D143" s="8">
        <f t="shared" si="4"/>
        <v>-9653.75</v>
      </c>
      <c r="E143" s="9">
        <f t="shared" si="5"/>
        <v>-0.25090968161143601</v>
      </c>
    </row>
    <row r="144" spans="1:5">
      <c r="A144" s="7" t="s">
        <v>50</v>
      </c>
      <c r="B144" s="8">
        <v>37202.57499999999</v>
      </c>
      <c r="C144" s="8">
        <v>23832.1</v>
      </c>
      <c r="D144" s="8">
        <f t="shared" si="4"/>
        <v>-13370.474999999991</v>
      </c>
      <c r="E144" s="9">
        <f t="shared" si="5"/>
        <v>-0.35939649338789037</v>
      </c>
    </row>
    <row r="145" spans="1:5">
      <c r="A145" s="7" t="s">
        <v>51</v>
      </c>
      <c r="B145" s="8">
        <v>3812.4390000000003</v>
      </c>
      <c r="C145" s="8">
        <v>20176.687999999991</v>
      </c>
      <c r="D145" s="8">
        <f t="shared" si="4"/>
        <v>16364.248999999991</v>
      </c>
      <c r="E145" s="9">
        <f t="shared" si="5"/>
        <v>4.292330710078244</v>
      </c>
    </row>
    <row r="146" spans="1:5">
      <c r="A146" s="7" t="s">
        <v>74</v>
      </c>
      <c r="B146" s="8">
        <v>25550.599999999995</v>
      </c>
      <c r="C146" s="8">
        <v>18829.400000000009</v>
      </c>
      <c r="D146" s="8">
        <f t="shared" si="4"/>
        <v>-6721.1999999999862</v>
      </c>
      <c r="E146" s="9">
        <f t="shared" si="5"/>
        <v>-0.26305448795722947</v>
      </c>
    </row>
    <row r="147" spans="1:5">
      <c r="A147" s="7" t="s">
        <v>49</v>
      </c>
      <c r="B147" s="8">
        <v>11559.450000000003</v>
      </c>
      <c r="C147" s="8">
        <v>13568.099999999999</v>
      </c>
      <c r="D147" s="8">
        <f t="shared" si="4"/>
        <v>2008.649999999996</v>
      </c>
      <c r="E147" s="9">
        <f t="shared" si="5"/>
        <v>0.17376691797620092</v>
      </c>
    </row>
    <row r="148" spans="1:5">
      <c r="A148" s="7" t="s">
        <v>52</v>
      </c>
      <c r="B148" s="8">
        <v>21244.799999999999</v>
      </c>
      <c r="C148" s="8">
        <v>11871.75</v>
      </c>
      <c r="D148" s="8">
        <f t="shared" si="4"/>
        <v>-9373.0499999999993</v>
      </c>
      <c r="E148" s="9">
        <f t="shared" si="5"/>
        <v>-0.4411926683235427</v>
      </c>
    </row>
    <row r="149" spans="1:5">
      <c r="A149" s="7" t="s">
        <v>64</v>
      </c>
      <c r="B149" s="8">
        <f>B136-SUM(B137:B148)</f>
        <v>11841.335000000079</v>
      </c>
      <c r="C149" s="8">
        <f>C136-SUM(C137:C148)</f>
        <v>9329.7389999999432</v>
      </c>
      <c r="D149" s="8">
        <f t="shared" si="4"/>
        <v>-2511.596000000136</v>
      </c>
      <c r="E149" s="9">
        <f t="shared" si="5"/>
        <v>-0.21210412508387941</v>
      </c>
    </row>
    <row r="150" spans="1:5" ht="12.95">
      <c r="A150" s="3" t="s">
        <v>16</v>
      </c>
      <c r="B150" s="4">
        <v>372075.49</v>
      </c>
      <c r="C150" s="4">
        <v>344710.71499999985</v>
      </c>
      <c r="D150" s="5">
        <f t="shared" si="4"/>
        <v>-27364.77500000014</v>
      </c>
      <c r="E150" s="6">
        <f t="shared" si="5"/>
        <v>-7.3546298360045545E-2</v>
      </c>
    </row>
    <row r="151" spans="1:5">
      <c r="A151" s="7" t="s">
        <v>72</v>
      </c>
      <c r="B151" s="8">
        <v>284972.53999999992</v>
      </c>
      <c r="C151" s="8">
        <v>279383.73499999987</v>
      </c>
      <c r="D151" s="8">
        <f t="shared" si="4"/>
        <v>-5588.8050000000512</v>
      </c>
      <c r="E151" s="9">
        <f t="shared" si="5"/>
        <v>-1.9611731712817146E-2</v>
      </c>
    </row>
    <row r="152" spans="1:5">
      <c r="A152" s="7" t="s">
        <v>70</v>
      </c>
      <c r="B152" s="8">
        <v>16347.254999999999</v>
      </c>
      <c r="C152" s="8">
        <v>15133.935000000001</v>
      </c>
      <c r="D152" s="8">
        <f t="shared" si="4"/>
        <v>-1213.3199999999979</v>
      </c>
      <c r="E152" s="9">
        <f t="shared" si="5"/>
        <v>-7.4221635375480349E-2</v>
      </c>
    </row>
    <row r="153" spans="1:5">
      <c r="A153" s="7" t="s">
        <v>75</v>
      </c>
      <c r="B153" s="8">
        <v>13346</v>
      </c>
      <c r="C153" s="8">
        <v>14214.5</v>
      </c>
      <c r="D153" s="8">
        <f t="shared" si="4"/>
        <v>868.5</v>
      </c>
      <c r="E153" s="9">
        <f t="shared" si="5"/>
        <v>6.5075678105799492E-2</v>
      </c>
    </row>
    <row r="154" spans="1:5">
      <c r="A154" s="7" t="s">
        <v>67</v>
      </c>
      <c r="B154" s="8">
        <v>17374.739999999998</v>
      </c>
      <c r="C154" s="8">
        <v>14174.15499999999</v>
      </c>
      <c r="D154" s="8">
        <f t="shared" si="4"/>
        <v>-3200.5850000000082</v>
      </c>
      <c r="E154" s="9">
        <f t="shared" si="5"/>
        <v>-0.18420908744533782</v>
      </c>
    </row>
    <row r="155" spans="1:5">
      <c r="A155" s="7" t="s">
        <v>56</v>
      </c>
      <c r="B155" s="8">
        <v>17519.7</v>
      </c>
      <c r="C155" s="8">
        <v>12112.649999999996</v>
      </c>
      <c r="D155" s="8">
        <f t="shared" si="4"/>
        <v>-5407.0500000000047</v>
      </c>
      <c r="E155" s="9">
        <f t="shared" si="5"/>
        <v>-0.30862686004897372</v>
      </c>
    </row>
    <row r="156" spans="1:5">
      <c r="A156" s="7" t="s">
        <v>64</v>
      </c>
      <c r="B156" s="8">
        <f>B150-SUM(B151:B155)</f>
        <v>22515.255000000063</v>
      </c>
      <c r="C156" s="8">
        <f>C150-SUM(C151:C155)</f>
        <v>9691.7399999999907</v>
      </c>
      <c r="D156" s="8">
        <f t="shared" si="4"/>
        <v>-12823.515000000072</v>
      </c>
      <c r="E156" s="9">
        <f t="shared" si="5"/>
        <v>-0.56954784656003388</v>
      </c>
    </row>
    <row r="157" spans="1:5" ht="12.95">
      <c r="A157" s="3" t="s">
        <v>17</v>
      </c>
      <c r="B157" s="4">
        <v>12219.198000000002</v>
      </c>
      <c r="C157" s="4">
        <v>11363.749999999998</v>
      </c>
      <c r="D157" s="5">
        <f t="shared" si="4"/>
        <v>-855.44800000000396</v>
      </c>
      <c r="E157" s="6">
        <f t="shared" si="5"/>
        <v>-7.0008522654269434E-2</v>
      </c>
    </row>
    <row r="158" spans="1:5">
      <c r="A158" s="7" t="s">
        <v>72</v>
      </c>
      <c r="B158" s="8">
        <v>10082.625000000002</v>
      </c>
      <c r="C158" s="8">
        <v>8176.4249999999975</v>
      </c>
      <c r="D158" s="8">
        <f t="shared" si="4"/>
        <v>-1906.2000000000044</v>
      </c>
      <c r="E158" s="9">
        <f t="shared" si="5"/>
        <v>-0.18905790902666755</v>
      </c>
    </row>
    <row r="159" spans="1:5">
      <c r="A159" s="7" t="s">
        <v>64</v>
      </c>
      <c r="B159" s="8">
        <f>B157-B158</f>
        <v>2136.5730000000003</v>
      </c>
      <c r="C159" s="8">
        <f>C157-C158</f>
        <v>3187.3250000000007</v>
      </c>
      <c r="D159" s="8">
        <f t="shared" si="4"/>
        <v>1050.7520000000004</v>
      </c>
      <c r="E159" s="9">
        <f t="shared" si="5"/>
        <v>0.49179316597186251</v>
      </c>
    </row>
    <row r="160" spans="1:5" ht="12.95">
      <c r="A160" s="3" t="s">
        <v>18</v>
      </c>
      <c r="B160" s="4">
        <v>195</v>
      </c>
      <c r="C160" s="4">
        <v>6</v>
      </c>
      <c r="D160" s="5">
        <f t="shared" si="4"/>
        <v>-189</v>
      </c>
      <c r="E160" s="6">
        <f t="shared" si="5"/>
        <v>-0.96923076923076923</v>
      </c>
    </row>
    <row r="161" spans="1:5" ht="12.95">
      <c r="A161" s="10" t="s">
        <v>35</v>
      </c>
      <c r="B161" s="11">
        <v>96721328.741999984</v>
      </c>
      <c r="C161" s="11">
        <v>78805228.570000008</v>
      </c>
      <c r="D161" s="12">
        <f t="shared" si="4"/>
        <v>-17916100.171999976</v>
      </c>
      <c r="E161" s="13">
        <f t="shared" si="5"/>
        <v>-0.1852342229477679</v>
      </c>
    </row>
  </sheetData>
  <mergeCells count="13">
    <mergeCell ref="A1:E6"/>
    <mergeCell ref="A42:E42"/>
    <mergeCell ref="A9:E9"/>
    <mergeCell ref="A10:A11"/>
    <mergeCell ref="B10:C10"/>
    <mergeCell ref="D10:E10"/>
    <mergeCell ref="A43:A44"/>
    <mergeCell ref="B43:C43"/>
    <mergeCell ref="D43:E43"/>
    <mergeCell ref="A60:E60"/>
    <mergeCell ref="A61:A62"/>
    <mergeCell ref="B61:C61"/>
    <mergeCell ref="D61:E6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6749-7FC5-409F-AF3D-7EA09FE87BC7}">
  <dimension ref="A1:E240"/>
  <sheetViews>
    <sheetView topLeftCell="A148" workbookViewId="0">
      <selection activeCell="J6" sqref="J6"/>
    </sheetView>
  </sheetViews>
  <sheetFormatPr defaultColWidth="11.42578125" defaultRowHeight="12.6"/>
  <cols>
    <col min="1" max="1" width="27" customWidth="1"/>
    <col min="2" max="3" width="13.42578125" customWidth="1"/>
    <col min="4" max="4" width="13.7109375" customWidth="1"/>
    <col min="5" max="5" width="12.5703125" customWidth="1"/>
  </cols>
  <sheetData>
    <row r="1" spans="1:5">
      <c r="A1" s="23" t="s">
        <v>76</v>
      </c>
      <c r="B1" s="24"/>
      <c r="C1" s="24"/>
      <c r="D1" s="24"/>
      <c r="E1" s="25"/>
    </row>
    <row r="2" spans="1:5">
      <c r="A2" s="26"/>
      <c r="B2" s="27"/>
      <c r="C2" s="27"/>
      <c r="D2" s="27"/>
      <c r="E2" s="28"/>
    </row>
    <row r="3" spans="1:5" ht="12.95" thickBot="1">
      <c r="A3" s="29"/>
      <c r="B3" s="30"/>
      <c r="C3" s="30"/>
      <c r="D3" s="30"/>
      <c r="E3" s="31"/>
    </row>
    <row r="6" spans="1:5" ht="12.95">
      <c r="A6" s="22" t="s">
        <v>77</v>
      </c>
      <c r="B6" s="22"/>
      <c r="C6" s="22"/>
      <c r="D6" s="22"/>
      <c r="E6" s="22"/>
    </row>
    <row r="7" spans="1:5" ht="12.95">
      <c r="A7" s="21" t="s">
        <v>78</v>
      </c>
      <c r="B7" s="22" t="s">
        <v>3</v>
      </c>
      <c r="C7" s="22"/>
      <c r="D7" s="22" t="s">
        <v>4</v>
      </c>
      <c r="E7" s="22"/>
    </row>
    <row r="8" spans="1:5" ht="12.95">
      <c r="A8" s="21"/>
      <c r="B8" s="1" t="s">
        <v>5</v>
      </c>
      <c r="C8" s="1" t="s">
        <v>6</v>
      </c>
      <c r="D8" s="2" t="s">
        <v>7</v>
      </c>
      <c r="E8" s="2" t="s">
        <v>8</v>
      </c>
    </row>
    <row r="9" spans="1:5">
      <c r="A9" s="16" t="s">
        <v>79</v>
      </c>
      <c r="B9" s="8">
        <v>407778.35299999989</v>
      </c>
      <c r="C9" s="8">
        <v>201562.09400000001</v>
      </c>
      <c r="D9" s="8">
        <v>-206216.25899999987</v>
      </c>
      <c r="E9" s="9">
        <v>-0.50570673377554187</v>
      </c>
    </row>
    <row r="10" spans="1:5">
      <c r="A10" s="16" t="s">
        <v>80</v>
      </c>
      <c r="B10" s="8">
        <v>550552.02</v>
      </c>
      <c r="C10" s="8">
        <v>293865.81199999998</v>
      </c>
      <c r="D10" s="8">
        <v>-256686.20800000004</v>
      </c>
      <c r="E10" s="9">
        <v>-0.46623424976262923</v>
      </c>
    </row>
    <row r="11" spans="1:5">
      <c r="A11" s="16" t="s">
        <v>81</v>
      </c>
      <c r="B11" s="8">
        <v>217094.00799999997</v>
      </c>
      <c r="C11" s="8">
        <v>130156.77799999999</v>
      </c>
      <c r="D11" s="8">
        <v>-86937.229999999981</v>
      </c>
      <c r="E11" s="9">
        <v>-0.40045891086961732</v>
      </c>
    </row>
    <row r="12" spans="1:5">
      <c r="A12" s="16" t="s">
        <v>82</v>
      </c>
      <c r="B12" s="8">
        <v>1130525.2309999992</v>
      </c>
      <c r="C12" s="8">
        <v>692397.76300000038</v>
      </c>
      <c r="D12" s="8">
        <v>-438127.46799999883</v>
      </c>
      <c r="E12" s="9">
        <v>-0.38754329048671993</v>
      </c>
    </row>
    <row r="13" spans="1:5">
      <c r="A13" s="16" t="s">
        <v>83</v>
      </c>
      <c r="B13" s="8">
        <v>1675624.4560000002</v>
      </c>
      <c r="C13" s="8">
        <v>1079349.0410000002</v>
      </c>
      <c r="D13" s="8">
        <v>-596275.41500000004</v>
      </c>
      <c r="E13" s="9">
        <v>-0.35585265711829639</v>
      </c>
    </row>
    <row r="14" spans="1:5">
      <c r="A14" s="16" t="s">
        <v>84</v>
      </c>
      <c r="B14" s="8">
        <v>260822.76399999997</v>
      </c>
      <c r="C14" s="8">
        <v>170334.55699999997</v>
      </c>
      <c r="D14" s="8">
        <v>-90488.206999999995</v>
      </c>
      <c r="E14" s="9">
        <v>-0.34693370169177412</v>
      </c>
    </row>
    <row r="15" spans="1:5">
      <c r="A15" s="16" t="s">
        <v>85</v>
      </c>
      <c r="B15" s="8">
        <v>292665.25700000004</v>
      </c>
      <c r="C15" s="8">
        <v>197605.03700000007</v>
      </c>
      <c r="D15" s="8">
        <v>-95060.219999999972</v>
      </c>
      <c r="E15" s="9">
        <v>-0.32480869432342618</v>
      </c>
    </row>
    <row r="16" spans="1:5">
      <c r="A16" s="16" t="s">
        <v>86</v>
      </c>
      <c r="B16" s="8">
        <v>199643.16200000004</v>
      </c>
      <c r="C16" s="8">
        <v>135121.071</v>
      </c>
      <c r="D16" s="8">
        <v>-64522.091000000044</v>
      </c>
      <c r="E16" s="9">
        <v>-0.32318708216011943</v>
      </c>
    </row>
    <row r="17" spans="1:5">
      <c r="A17" s="16" t="s">
        <v>87</v>
      </c>
      <c r="B17" s="8">
        <v>259024.951</v>
      </c>
      <c r="C17" s="8">
        <v>176089</v>
      </c>
      <c r="D17" s="8">
        <v>-82935.951000000001</v>
      </c>
      <c r="E17" s="9">
        <v>-0.32018518169703275</v>
      </c>
    </row>
    <row r="18" spans="1:5">
      <c r="A18" s="16" t="s">
        <v>88</v>
      </c>
      <c r="B18" s="8">
        <v>225316.66000000003</v>
      </c>
      <c r="C18" s="8">
        <v>153671.62400000001</v>
      </c>
      <c r="D18" s="8">
        <v>-71645.036000000022</v>
      </c>
      <c r="E18" s="9">
        <v>-0.3179748714542458</v>
      </c>
    </row>
    <row r="19" spans="1:5">
      <c r="A19" s="16" t="s">
        <v>89</v>
      </c>
      <c r="B19" s="8">
        <v>116802.25300000001</v>
      </c>
      <c r="C19" s="8">
        <v>80142.456999999995</v>
      </c>
      <c r="D19" s="8">
        <v>-36659.796000000017</v>
      </c>
      <c r="E19" s="9">
        <v>-0.31386206223265239</v>
      </c>
    </row>
    <row r="20" spans="1:5">
      <c r="A20" s="16" t="s">
        <v>90</v>
      </c>
      <c r="B20" s="8">
        <v>196276.58699999997</v>
      </c>
      <c r="C20" s="8">
        <v>134870.56199999998</v>
      </c>
      <c r="D20" s="8">
        <v>-61406.024999999994</v>
      </c>
      <c r="E20" s="9">
        <v>-0.31285455865400802</v>
      </c>
    </row>
    <row r="21" spans="1:5">
      <c r="A21" s="16" t="s">
        <v>91</v>
      </c>
      <c r="B21" s="8">
        <v>243846.30199999997</v>
      </c>
      <c r="C21" s="8">
        <v>175389.62800000003</v>
      </c>
      <c r="D21" s="8">
        <v>-68456.673999999941</v>
      </c>
      <c r="E21" s="9">
        <v>-0.28073697832825839</v>
      </c>
    </row>
    <row r="22" spans="1:5">
      <c r="A22" s="16" t="s">
        <v>92</v>
      </c>
      <c r="B22" s="8">
        <v>296266.8170000001</v>
      </c>
      <c r="C22" s="8">
        <v>214728.27900000001</v>
      </c>
      <c r="D22" s="8">
        <v>-81538.538000000088</v>
      </c>
      <c r="E22" s="9">
        <v>-0.27521994810508954</v>
      </c>
    </row>
    <row r="23" spans="1:5">
      <c r="A23" s="16" t="s">
        <v>93</v>
      </c>
      <c r="B23" s="8">
        <v>772615.58799999964</v>
      </c>
      <c r="C23" s="8">
        <v>562841.13500000001</v>
      </c>
      <c r="D23" s="8">
        <v>-209774.45299999963</v>
      </c>
      <c r="E23" s="9">
        <v>-0.27151206403047584</v>
      </c>
    </row>
    <row r="24" spans="1:5">
      <c r="A24" s="16" t="s">
        <v>94</v>
      </c>
      <c r="B24" s="8">
        <v>94256.945999999996</v>
      </c>
      <c r="C24" s="8">
        <v>69221.769000000015</v>
      </c>
      <c r="D24" s="8">
        <v>-25035.176999999981</v>
      </c>
      <c r="E24" s="9">
        <v>-0.2656056456571379</v>
      </c>
    </row>
    <row r="25" spans="1:5">
      <c r="A25" s="16" t="s">
        <v>95</v>
      </c>
      <c r="B25" s="8">
        <v>1277906.0870000003</v>
      </c>
      <c r="C25" s="8">
        <v>939021.69800000009</v>
      </c>
      <c r="D25" s="8">
        <v>-338884.3890000002</v>
      </c>
      <c r="E25" s="9">
        <v>-0.26518724063327836</v>
      </c>
    </row>
    <row r="26" spans="1:5">
      <c r="A26" s="16" t="s">
        <v>96</v>
      </c>
      <c r="B26" s="8">
        <v>1005761.389</v>
      </c>
      <c r="C26" s="8">
        <v>744180.40300000005</v>
      </c>
      <c r="D26" s="8">
        <v>-261580.98599999992</v>
      </c>
      <c r="E26" s="9">
        <v>-0.26008254926159224</v>
      </c>
    </row>
    <row r="27" spans="1:5">
      <c r="A27" s="16" t="s">
        <v>97</v>
      </c>
      <c r="B27" s="8">
        <v>405162.93800000002</v>
      </c>
      <c r="C27" s="8">
        <v>300963.83999999997</v>
      </c>
      <c r="D27" s="8">
        <v>-104199.09800000006</v>
      </c>
      <c r="E27" s="9">
        <v>-0.25717825651664133</v>
      </c>
    </row>
    <row r="28" spans="1:5">
      <c r="A28" s="16" t="s">
        <v>98</v>
      </c>
      <c r="B28" s="8">
        <v>1514180.5619999997</v>
      </c>
      <c r="C28" s="8">
        <v>1125457.1729999997</v>
      </c>
      <c r="D28" s="8">
        <v>-388723.38899999997</v>
      </c>
      <c r="E28" s="9">
        <v>-0.25672195163208023</v>
      </c>
    </row>
    <row r="29" spans="1:5">
      <c r="A29" s="16" t="s">
        <v>99</v>
      </c>
      <c r="B29" s="8">
        <v>436856.70500000002</v>
      </c>
      <c r="C29" s="8">
        <v>325396.69799999997</v>
      </c>
      <c r="D29" s="8">
        <v>-111460.00700000004</v>
      </c>
      <c r="E29" s="9">
        <v>-0.25514088652937134</v>
      </c>
    </row>
    <row r="30" spans="1:5">
      <c r="A30" s="16" t="s">
        <v>100</v>
      </c>
      <c r="B30" s="8">
        <v>21434.925000000003</v>
      </c>
      <c r="C30" s="8">
        <v>16067.530000000002</v>
      </c>
      <c r="D30" s="8">
        <v>-5367.3950000000004</v>
      </c>
      <c r="E30" s="9">
        <v>-0.25040418849144558</v>
      </c>
    </row>
    <row r="31" spans="1:5">
      <c r="A31" s="16" t="s">
        <v>101</v>
      </c>
      <c r="B31" s="8">
        <v>142369.63199999998</v>
      </c>
      <c r="C31" s="8">
        <v>106752.79000000001</v>
      </c>
      <c r="D31" s="8">
        <v>-35616.841999999975</v>
      </c>
      <c r="E31" s="9">
        <v>-0.25017162367884732</v>
      </c>
    </row>
    <row r="32" spans="1:5">
      <c r="A32" s="16" t="s">
        <v>102</v>
      </c>
      <c r="B32" s="8">
        <v>260048.35700000002</v>
      </c>
      <c r="C32" s="8">
        <v>195292.57600000009</v>
      </c>
      <c r="D32" s="8">
        <v>-64755.78099999993</v>
      </c>
      <c r="E32" s="9">
        <v>-0.24901438235197126</v>
      </c>
    </row>
    <row r="33" spans="1:5">
      <c r="A33" s="16" t="s">
        <v>103</v>
      </c>
      <c r="B33" s="8">
        <v>386035.39600000012</v>
      </c>
      <c r="C33" s="8">
        <v>293236.85500000004</v>
      </c>
      <c r="D33" s="8">
        <v>-92798.541000000085</v>
      </c>
      <c r="E33" s="9">
        <v>-0.24038868446146336</v>
      </c>
    </row>
    <row r="34" spans="1:5">
      <c r="A34" s="16" t="s">
        <v>104</v>
      </c>
      <c r="B34" s="8">
        <v>945407.74100000004</v>
      </c>
      <c r="C34" s="8">
        <v>721652.2440000003</v>
      </c>
      <c r="D34" s="8">
        <v>-223755.49699999974</v>
      </c>
      <c r="E34" s="9">
        <v>-0.23667618456701395</v>
      </c>
    </row>
    <row r="35" spans="1:5">
      <c r="A35" s="16" t="s">
        <v>105</v>
      </c>
      <c r="B35" s="8">
        <v>154861.85999999993</v>
      </c>
      <c r="C35" s="8">
        <v>118301.58500000001</v>
      </c>
      <c r="D35" s="8">
        <v>-36560.274999999921</v>
      </c>
      <c r="E35" s="9">
        <v>-0.23608314532706723</v>
      </c>
    </row>
    <row r="36" spans="1:5">
      <c r="A36" s="16" t="s">
        <v>106</v>
      </c>
      <c r="B36" s="8">
        <v>1333875.5529999998</v>
      </c>
      <c r="C36" s="8">
        <v>1019799.6290000001</v>
      </c>
      <c r="D36" s="8">
        <v>-314075.92399999977</v>
      </c>
      <c r="E36" s="9">
        <v>-0.23546118923434517</v>
      </c>
    </row>
    <row r="37" spans="1:5">
      <c r="A37" s="16" t="s">
        <v>107</v>
      </c>
      <c r="B37" s="8">
        <v>168202.98599999995</v>
      </c>
      <c r="C37" s="8">
        <v>128672.565</v>
      </c>
      <c r="D37" s="8">
        <v>-39530.420999999944</v>
      </c>
      <c r="E37" s="9">
        <v>-0.23501616671656445</v>
      </c>
    </row>
    <row r="38" spans="1:5">
      <c r="A38" s="16" t="s">
        <v>108</v>
      </c>
      <c r="B38" s="8">
        <v>68848.284000000014</v>
      </c>
      <c r="C38" s="8">
        <v>52738.043000000005</v>
      </c>
      <c r="D38" s="8">
        <v>-16110.241000000009</v>
      </c>
      <c r="E38" s="9">
        <v>-0.23399626053134462</v>
      </c>
    </row>
    <row r="39" spans="1:5">
      <c r="A39" s="16" t="s">
        <v>109</v>
      </c>
      <c r="B39" s="8">
        <v>69463.700999999986</v>
      </c>
      <c r="C39" s="8">
        <v>53227.725999999981</v>
      </c>
      <c r="D39" s="8">
        <v>-16235.975000000006</v>
      </c>
      <c r="E39" s="9">
        <v>-0.23373322708503552</v>
      </c>
    </row>
    <row r="40" spans="1:5">
      <c r="A40" s="16" t="s">
        <v>110</v>
      </c>
      <c r="B40" s="8">
        <v>943549.13300000003</v>
      </c>
      <c r="C40" s="8">
        <v>723976.96299999941</v>
      </c>
      <c r="D40" s="8">
        <v>-219572.17000000062</v>
      </c>
      <c r="E40" s="9">
        <v>-0.23270878253247318</v>
      </c>
    </row>
    <row r="41" spans="1:5">
      <c r="A41" s="16" t="s">
        <v>111</v>
      </c>
      <c r="B41" s="8">
        <v>532280.51199999999</v>
      </c>
      <c r="C41" s="8">
        <v>409178.179</v>
      </c>
      <c r="D41" s="8">
        <v>-123102.33299999998</v>
      </c>
      <c r="E41" s="9">
        <v>-0.23127341735178911</v>
      </c>
    </row>
    <row r="42" spans="1:5">
      <c r="A42" s="16" t="s">
        <v>112</v>
      </c>
      <c r="B42" s="8">
        <v>358091.04800000001</v>
      </c>
      <c r="C42" s="8">
        <v>276525.40100000001</v>
      </c>
      <c r="D42" s="8">
        <v>-81565.646999999997</v>
      </c>
      <c r="E42" s="9">
        <v>-0.22777907310321813</v>
      </c>
    </row>
    <row r="43" spans="1:5">
      <c r="A43" s="16" t="s">
        <v>113</v>
      </c>
      <c r="B43" s="8">
        <v>2164062.497</v>
      </c>
      <c r="C43" s="8">
        <v>1671962.3860000002</v>
      </c>
      <c r="D43" s="8">
        <v>-492100.1109999998</v>
      </c>
      <c r="E43" s="9">
        <v>-0.22739644149935093</v>
      </c>
    </row>
    <row r="44" spans="1:5">
      <c r="A44" s="16" t="s">
        <v>114</v>
      </c>
      <c r="B44" s="8">
        <v>308211.28700000007</v>
      </c>
      <c r="C44" s="8">
        <v>238622.59599999999</v>
      </c>
      <c r="D44" s="8">
        <v>-69588.691000000079</v>
      </c>
      <c r="E44" s="9">
        <v>-0.22578242243282953</v>
      </c>
    </row>
    <row r="45" spans="1:5">
      <c r="A45" s="16" t="s">
        <v>115</v>
      </c>
      <c r="B45" s="8">
        <v>386429.31199999998</v>
      </c>
      <c r="C45" s="8">
        <v>300225.55899999989</v>
      </c>
      <c r="D45" s="8">
        <v>-86203.753000000084</v>
      </c>
      <c r="E45" s="9">
        <v>-0.22307767636426112</v>
      </c>
    </row>
    <row r="46" spans="1:5">
      <c r="A46" s="16" t="s">
        <v>116</v>
      </c>
      <c r="B46" s="8">
        <v>105835.29500000001</v>
      </c>
      <c r="C46" s="8">
        <v>82246.170000000013</v>
      </c>
      <c r="D46" s="8">
        <v>-23589.125</v>
      </c>
      <c r="E46" s="9">
        <v>-0.2228852388043138</v>
      </c>
    </row>
    <row r="47" spans="1:5">
      <c r="A47" s="16" t="s">
        <v>117</v>
      </c>
      <c r="B47" s="8">
        <v>189620.78200000004</v>
      </c>
      <c r="C47" s="8">
        <v>147393.14199999993</v>
      </c>
      <c r="D47" s="8">
        <v>-42227.640000000101</v>
      </c>
      <c r="E47" s="9">
        <v>-0.22269521069689552</v>
      </c>
    </row>
    <row r="48" spans="1:5">
      <c r="A48" s="16" t="s">
        <v>118</v>
      </c>
      <c r="B48" s="8">
        <v>149767.56599999999</v>
      </c>
      <c r="C48" s="8">
        <v>116464.20299999998</v>
      </c>
      <c r="D48" s="8">
        <v>-33303.363000000012</v>
      </c>
      <c r="E48" s="9">
        <v>-0.22236699099456564</v>
      </c>
    </row>
    <row r="49" spans="1:5">
      <c r="A49" s="16" t="s">
        <v>119</v>
      </c>
      <c r="B49" s="8">
        <v>539214.7089999998</v>
      </c>
      <c r="C49" s="8">
        <v>420390.20999999996</v>
      </c>
      <c r="D49" s="8">
        <v>-118824.49899999984</v>
      </c>
      <c r="E49" s="9">
        <v>-0.22036583390012804</v>
      </c>
    </row>
    <row r="50" spans="1:5">
      <c r="A50" s="16" t="s">
        <v>120</v>
      </c>
      <c r="B50" s="8">
        <v>706034.4850000001</v>
      </c>
      <c r="C50" s="8">
        <v>552617.97499999974</v>
      </c>
      <c r="D50" s="8">
        <v>-153416.51000000036</v>
      </c>
      <c r="E50" s="9">
        <v>-0.2172932247070061</v>
      </c>
    </row>
    <row r="51" spans="1:5">
      <c r="A51" s="16" t="s">
        <v>121</v>
      </c>
      <c r="B51" s="8">
        <v>74466.851999999999</v>
      </c>
      <c r="C51" s="8">
        <v>58338.487000000001</v>
      </c>
      <c r="D51" s="8">
        <v>-16128.364999999998</v>
      </c>
      <c r="E51" s="9">
        <v>-0.21658448782016457</v>
      </c>
    </row>
    <row r="52" spans="1:5">
      <c r="A52" s="16" t="s">
        <v>122</v>
      </c>
      <c r="B52" s="8">
        <v>132436.22200000001</v>
      </c>
      <c r="C52" s="8">
        <v>103883.42300000004</v>
      </c>
      <c r="D52" s="8">
        <v>-28552.79899999997</v>
      </c>
      <c r="E52" s="9">
        <v>-0.21559659864051367</v>
      </c>
    </row>
    <row r="53" spans="1:5">
      <c r="A53" s="16" t="s">
        <v>123</v>
      </c>
      <c r="B53" s="8">
        <v>197828.76699999999</v>
      </c>
      <c r="C53" s="8">
        <v>156014.61700000006</v>
      </c>
      <c r="D53" s="8">
        <v>-41814.149999999936</v>
      </c>
      <c r="E53" s="9">
        <v>-0.21136536730272365</v>
      </c>
    </row>
    <row r="54" spans="1:5">
      <c r="A54" s="16" t="s">
        <v>124</v>
      </c>
      <c r="B54" s="8">
        <v>139421.95299999995</v>
      </c>
      <c r="C54" s="8">
        <v>110091.466</v>
      </c>
      <c r="D54" s="8">
        <v>-29330.48699999995</v>
      </c>
      <c r="E54" s="9">
        <v>-0.21037208537740079</v>
      </c>
    </row>
    <row r="55" spans="1:5">
      <c r="A55" s="16" t="s">
        <v>125</v>
      </c>
      <c r="B55" s="8">
        <v>445029.25799999997</v>
      </c>
      <c r="C55" s="8">
        <v>351496.99599999987</v>
      </c>
      <c r="D55" s="8">
        <v>-93532.262000000104</v>
      </c>
      <c r="E55" s="9">
        <v>-0.21017104003530507</v>
      </c>
    </row>
    <row r="56" spans="1:5">
      <c r="A56" s="16" t="s">
        <v>126</v>
      </c>
      <c r="B56" s="8">
        <v>116921.81400000001</v>
      </c>
      <c r="C56" s="8">
        <v>92387.185000000012</v>
      </c>
      <c r="D56" s="8">
        <v>-24534.629000000001</v>
      </c>
      <c r="E56" s="9">
        <v>-0.20983790928868071</v>
      </c>
    </row>
    <row r="57" spans="1:5">
      <c r="A57" s="16" t="s">
        <v>127</v>
      </c>
      <c r="B57" s="8">
        <v>45274.961000000003</v>
      </c>
      <c r="C57" s="8">
        <v>35780.304999999986</v>
      </c>
      <c r="D57" s="8">
        <v>-9494.6560000000172</v>
      </c>
      <c r="E57" s="9">
        <v>-0.20971097026455784</v>
      </c>
    </row>
    <row r="58" spans="1:5">
      <c r="A58" s="16" t="s">
        <v>128</v>
      </c>
      <c r="B58" s="8">
        <v>884710.3810000004</v>
      </c>
      <c r="C58" s="8">
        <v>699511.91700000013</v>
      </c>
      <c r="D58" s="8">
        <v>-185198.46400000027</v>
      </c>
      <c r="E58" s="9">
        <v>-0.209332305777477</v>
      </c>
    </row>
    <row r="59" spans="1:5">
      <c r="A59" s="16" t="s">
        <v>129</v>
      </c>
      <c r="B59" s="8">
        <v>253763.4689999999</v>
      </c>
      <c r="C59" s="8">
        <v>200867.36499999996</v>
      </c>
      <c r="D59" s="8">
        <v>-52896.103999999934</v>
      </c>
      <c r="E59" s="9">
        <v>-0.20844648841082777</v>
      </c>
    </row>
    <row r="60" spans="1:5">
      <c r="A60" s="16" t="s">
        <v>130</v>
      </c>
      <c r="B60" s="8">
        <v>57589.714999999989</v>
      </c>
      <c r="C60" s="8">
        <v>45596.553</v>
      </c>
      <c r="D60" s="8">
        <v>-11993.161999999989</v>
      </c>
      <c r="E60" s="9">
        <v>-0.20825180329508475</v>
      </c>
    </row>
    <row r="61" spans="1:5">
      <c r="A61" s="16" t="s">
        <v>131</v>
      </c>
      <c r="B61" s="8">
        <v>1132987.1520000002</v>
      </c>
      <c r="C61" s="8">
        <v>897087.68499999994</v>
      </c>
      <c r="D61" s="8">
        <v>-235899.4670000003</v>
      </c>
      <c r="E61" s="9">
        <v>-0.20821018718842474</v>
      </c>
    </row>
    <row r="62" spans="1:5">
      <c r="A62" s="16" t="s">
        <v>132</v>
      </c>
      <c r="B62" s="8">
        <v>1089341.8880000003</v>
      </c>
      <c r="C62" s="8">
        <v>863681.62799999968</v>
      </c>
      <c r="D62" s="8">
        <v>-225660.26000000059</v>
      </c>
      <c r="E62" s="9">
        <v>-0.20715283464799669</v>
      </c>
    </row>
    <row r="63" spans="1:5">
      <c r="A63" s="16" t="s">
        <v>133</v>
      </c>
      <c r="B63" s="8">
        <v>138484.86599999998</v>
      </c>
      <c r="C63" s="8">
        <v>110170.80900000004</v>
      </c>
      <c r="D63" s="8">
        <v>-28314.056999999942</v>
      </c>
      <c r="E63" s="9">
        <v>-0.20445596560710069</v>
      </c>
    </row>
    <row r="64" spans="1:5">
      <c r="A64" s="16" t="s">
        <v>134</v>
      </c>
      <c r="B64" s="8">
        <v>62172.338000000025</v>
      </c>
      <c r="C64" s="8">
        <v>49503.546999999991</v>
      </c>
      <c r="D64" s="8">
        <v>-12668.791000000034</v>
      </c>
      <c r="E64" s="9">
        <v>-0.20376893337998692</v>
      </c>
    </row>
    <row r="65" spans="1:5">
      <c r="A65" s="16" t="s">
        <v>135</v>
      </c>
      <c r="B65" s="8">
        <v>104228.10400000002</v>
      </c>
      <c r="C65" s="8">
        <v>83020.020999999979</v>
      </c>
      <c r="D65" s="8">
        <v>-21208.083000000042</v>
      </c>
      <c r="E65" s="9">
        <v>-0.20347758604531499</v>
      </c>
    </row>
    <row r="66" spans="1:5">
      <c r="A66" s="16" t="s">
        <v>136</v>
      </c>
      <c r="B66" s="8">
        <v>477573.95799999993</v>
      </c>
      <c r="C66" s="8">
        <v>380530.90100000007</v>
      </c>
      <c r="D66" s="8">
        <v>-97043.056999999855</v>
      </c>
      <c r="E66" s="9">
        <v>-0.20320006016743458</v>
      </c>
    </row>
    <row r="67" spans="1:5">
      <c r="A67" s="16" t="s">
        <v>137</v>
      </c>
      <c r="B67" s="8">
        <v>3658460.9959999966</v>
      </c>
      <c r="C67" s="8">
        <v>2927159.0640000016</v>
      </c>
      <c r="D67" s="8">
        <v>-731301.93199999491</v>
      </c>
      <c r="E67" s="9">
        <v>-0.19989332476130506</v>
      </c>
    </row>
    <row r="68" spans="1:5">
      <c r="A68" s="16" t="s">
        <v>138</v>
      </c>
      <c r="B68" s="8">
        <v>964893.72199999995</v>
      </c>
      <c r="C68" s="8">
        <v>772137.26300000038</v>
      </c>
      <c r="D68" s="8">
        <v>-192756.45899999957</v>
      </c>
      <c r="E68" s="9">
        <v>-0.19976962706365248</v>
      </c>
    </row>
    <row r="69" spans="1:5">
      <c r="A69" s="16" t="s">
        <v>139</v>
      </c>
      <c r="B69" s="8">
        <v>79885.374999999985</v>
      </c>
      <c r="C69" s="8">
        <v>64070.975000000006</v>
      </c>
      <c r="D69" s="8">
        <v>-15814.39999999998</v>
      </c>
      <c r="E69" s="9">
        <v>-0.197963644784793</v>
      </c>
    </row>
    <row r="70" spans="1:5">
      <c r="A70" s="16" t="s">
        <v>140</v>
      </c>
      <c r="B70" s="8">
        <v>320030.80199999997</v>
      </c>
      <c r="C70" s="8">
        <v>256733.83200000008</v>
      </c>
      <c r="D70" s="8">
        <v>-63296.969999999885</v>
      </c>
      <c r="E70" s="9">
        <v>-0.19778399330449414</v>
      </c>
    </row>
    <row r="71" spans="1:5">
      <c r="A71" s="16" t="s">
        <v>141</v>
      </c>
      <c r="B71" s="8">
        <v>170639.86100000003</v>
      </c>
      <c r="C71" s="8">
        <v>136997.56600000002</v>
      </c>
      <c r="D71" s="8">
        <v>-33642.295000000013</v>
      </c>
      <c r="E71" s="9">
        <v>-0.19715378811753723</v>
      </c>
    </row>
    <row r="72" spans="1:5">
      <c r="A72" s="16" t="s">
        <v>142</v>
      </c>
      <c r="B72" s="8">
        <v>126591.985</v>
      </c>
      <c r="C72" s="8">
        <v>101647.89100000002</v>
      </c>
      <c r="D72" s="8">
        <v>-24944.093999999983</v>
      </c>
      <c r="E72" s="9">
        <v>-0.19704323302932633</v>
      </c>
    </row>
    <row r="73" spans="1:5">
      <c r="A73" s="16" t="s">
        <v>143</v>
      </c>
      <c r="B73" s="8">
        <v>2519906.970999999</v>
      </c>
      <c r="C73" s="8">
        <v>2029501.814</v>
      </c>
      <c r="D73" s="8">
        <v>-490405.15699999896</v>
      </c>
      <c r="E73" s="9">
        <v>-0.19461240539581776</v>
      </c>
    </row>
    <row r="74" spans="1:5">
      <c r="A74" s="16" t="s">
        <v>144</v>
      </c>
      <c r="B74" s="8">
        <v>97938.598999999973</v>
      </c>
      <c r="C74" s="8">
        <v>78991.174999999974</v>
      </c>
      <c r="D74" s="8">
        <v>-18947.423999999999</v>
      </c>
      <c r="E74" s="9">
        <v>-0.19346227323509094</v>
      </c>
    </row>
    <row r="75" spans="1:5">
      <c r="A75" s="16" t="s">
        <v>145</v>
      </c>
      <c r="B75" s="8">
        <v>515660.80699999997</v>
      </c>
      <c r="C75" s="8">
        <v>416177.26499999984</v>
      </c>
      <c r="D75" s="8">
        <v>-99483.542000000132</v>
      </c>
      <c r="E75" s="9">
        <v>-0.19292438100691281</v>
      </c>
    </row>
    <row r="76" spans="1:5">
      <c r="A76" s="16" t="s">
        <v>146</v>
      </c>
      <c r="B76" s="8">
        <v>195094.81099999999</v>
      </c>
      <c r="C76" s="8">
        <v>157484.09700000004</v>
      </c>
      <c r="D76" s="8">
        <v>-37610.713999999949</v>
      </c>
      <c r="E76" s="9">
        <v>-0.19278172395881893</v>
      </c>
    </row>
    <row r="77" spans="1:5">
      <c r="A77" s="16" t="s">
        <v>147</v>
      </c>
      <c r="B77" s="8">
        <v>98055.617999999988</v>
      </c>
      <c r="C77" s="8">
        <v>79215.256999999983</v>
      </c>
      <c r="D77" s="8">
        <v>-18840.361000000004</v>
      </c>
      <c r="E77" s="9">
        <v>-0.19213953656383062</v>
      </c>
    </row>
    <row r="78" spans="1:5">
      <c r="A78" s="16" t="s">
        <v>148</v>
      </c>
      <c r="B78" s="8">
        <v>1632223.4799999981</v>
      </c>
      <c r="C78" s="8">
        <v>1318995.324</v>
      </c>
      <c r="D78" s="8">
        <v>-313228.1559999981</v>
      </c>
      <c r="E78" s="9">
        <v>-0.19190273871075453</v>
      </c>
    </row>
    <row r="79" spans="1:5">
      <c r="A79" s="16" t="s">
        <v>149</v>
      </c>
      <c r="B79" s="8">
        <v>521812.3899999999</v>
      </c>
      <c r="C79" s="8">
        <v>421805.49799999996</v>
      </c>
      <c r="D79" s="8">
        <v>-100006.89199999993</v>
      </c>
      <c r="E79" s="9">
        <v>-0.19165296554188749</v>
      </c>
    </row>
    <row r="80" spans="1:5">
      <c r="A80" s="16" t="s">
        <v>150</v>
      </c>
      <c r="B80" s="8">
        <v>2364003.8559999992</v>
      </c>
      <c r="C80" s="8">
        <v>1912513.9869999997</v>
      </c>
      <c r="D80" s="8">
        <v>-451489.86899999948</v>
      </c>
      <c r="E80" s="9">
        <v>-0.19098525066026781</v>
      </c>
    </row>
    <row r="81" spans="1:5">
      <c r="A81" s="16" t="s">
        <v>151</v>
      </c>
      <c r="B81" s="8">
        <v>386367.61000000004</v>
      </c>
      <c r="C81" s="8">
        <v>312775.20999999996</v>
      </c>
      <c r="D81" s="8">
        <v>-73592.400000000081</v>
      </c>
      <c r="E81" s="9">
        <v>-0.19047248810530487</v>
      </c>
    </row>
    <row r="82" spans="1:5">
      <c r="A82" s="16" t="s">
        <v>152</v>
      </c>
      <c r="B82" s="8">
        <v>631910.70599999989</v>
      </c>
      <c r="C82" s="8">
        <v>512345.50999999995</v>
      </c>
      <c r="D82" s="8">
        <v>-119565.19599999994</v>
      </c>
      <c r="E82" s="9">
        <v>-0.18921217011316147</v>
      </c>
    </row>
    <row r="83" spans="1:5">
      <c r="A83" s="16" t="s">
        <v>153</v>
      </c>
      <c r="B83" s="8">
        <v>110260.27200000003</v>
      </c>
      <c r="C83" s="8">
        <v>89403.710999999996</v>
      </c>
      <c r="D83" s="8">
        <v>-20856.561000000031</v>
      </c>
      <c r="E83" s="9">
        <v>-0.18915753264240112</v>
      </c>
    </row>
    <row r="84" spans="1:5">
      <c r="A84" s="16" t="s">
        <v>154</v>
      </c>
      <c r="B84" s="8">
        <v>636507.37100000004</v>
      </c>
      <c r="C84" s="8">
        <v>516277.81400000013</v>
      </c>
      <c r="D84" s="8">
        <v>-120229.55699999991</v>
      </c>
      <c r="E84" s="9">
        <v>-0.18888949677222183</v>
      </c>
    </row>
    <row r="85" spans="1:5">
      <c r="A85" s="16" t="s">
        <v>155</v>
      </c>
      <c r="B85" s="8">
        <v>99794.39899999999</v>
      </c>
      <c r="C85" s="8">
        <v>81033.86500000002</v>
      </c>
      <c r="D85" s="8">
        <v>-18760.533999999971</v>
      </c>
      <c r="E85" s="9">
        <v>-0.18799185312995345</v>
      </c>
    </row>
    <row r="86" spans="1:5">
      <c r="A86" s="16" t="s">
        <v>156</v>
      </c>
      <c r="B86" s="8">
        <v>219072.14399999997</v>
      </c>
      <c r="C86" s="8">
        <v>178211.54599999994</v>
      </c>
      <c r="D86" s="8">
        <v>-40860.598000000027</v>
      </c>
      <c r="E86" s="9">
        <v>-0.18651662988243742</v>
      </c>
    </row>
    <row r="87" spans="1:5">
      <c r="A87" s="16" t="s">
        <v>157</v>
      </c>
      <c r="B87" s="8">
        <v>174247.36200000005</v>
      </c>
      <c r="C87" s="8">
        <v>141782.95200000002</v>
      </c>
      <c r="D87" s="8">
        <v>-32464.410000000033</v>
      </c>
      <c r="E87" s="9">
        <v>-0.18631220368202775</v>
      </c>
    </row>
    <row r="88" spans="1:5">
      <c r="A88" s="16" t="s">
        <v>158</v>
      </c>
      <c r="B88" s="8">
        <v>240356.63000000009</v>
      </c>
      <c r="C88" s="8">
        <v>195938.18899999993</v>
      </c>
      <c r="D88" s="8">
        <v>-44418.441000000166</v>
      </c>
      <c r="E88" s="9">
        <v>-0.18480222908766922</v>
      </c>
    </row>
    <row r="89" spans="1:5">
      <c r="A89" s="16" t="s">
        <v>159</v>
      </c>
      <c r="B89" s="8">
        <v>98718.292999999976</v>
      </c>
      <c r="C89" s="8">
        <v>80475.631000000023</v>
      </c>
      <c r="D89" s="8">
        <v>-18242.661999999953</v>
      </c>
      <c r="E89" s="9">
        <v>-0.18479515240402261</v>
      </c>
    </row>
    <row r="90" spans="1:5">
      <c r="A90" s="16" t="s">
        <v>160</v>
      </c>
      <c r="B90" s="8">
        <v>246396.05899999998</v>
      </c>
      <c r="C90" s="8">
        <v>201259.13800000001</v>
      </c>
      <c r="D90" s="8">
        <v>-45136.920999999973</v>
      </c>
      <c r="E90" s="9">
        <v>-0.18318848598142545</v>
      </c>
    </row>
    <row r="91" spans="1:5">
      <c r="A91" s="16" t="s">
        <v>161</v>
      </c>
      <c r="B91" s="8">
        <v>38288.766000000003</v>
      </c>
      <c r="C91" s="8">
        <v>31284.762999999999</v>
      </c>
      <c r="D91" s="8">
        <v>-7004.0030000000042</v>
      </c>
      <c r="E91" s="9">
        <v>-0.18292579604158576</v>
      </c>
    </row>
    <row r="92" spans="1:5">
      <c r="A92" s="16" t="s">
        <v>162</v>
      </c>
      <c r="B92" s="8">
        <v>174194.81400000004</v>
      </c>
      <c r="C92" s="8">
        <v>142377.52299999999</v>
      </c>
      <c r="D92" s="8">
        <v>-31817.291000000056</v>
      </c>
      <c r="E92" s="9">
        <v>-0.18265349162461317</v>
      </c>
    </row>
    <row r="93" spans="1:5">
      <c r="A93" s="16" t="s">
        <v>163</v>
      </c>
      <c r="B93" s="8">
        <v>61193.787999999979</v>
      </c>
      <c r="C93" s="8">
        <v>50056.893999999986</v>
      </c>
      <c r="D93" s="8">
        <v>-11136.893999999993</v>
      </c>
      <c r="E93" s="9">
        <v>-0.18199386512892446</v>
      </c>
    </row>
    <row r="94" spans="1:5">
      <c r="A94" s="16" t="s">
        <v>164</v>
      </c>
      <c r="B94" s="8">
        <v>376696.51399999997</v>
      </c>
      <c r="C94" s="8">
        <v>308498.07</v>
      </c>
      <c r="D94" s="8">
        <v>-68198.443999999959</v>
      </c>
      <c r="E94" s="9">
        <v>-0.18104346991647491</v>
      </c>
    </row>
    <row r="95" spans="1:5">
      <c r="A95" s="16" t="s">
        <v>165</v>
      </c>
      <c r="B95" s="8">
        <v>1155869.1020000004</v>
      </c>
      <c r="C95" s="8">
        <v>946815.72800000012</v>
      </c>
      <c r="D95" s="8">
        <v>-209053.3740000003</v>
      </c>
      <c r="E95" s="9">
        <v>-0.18086249873647045</v>
      </c>
    </row>
    <row r="96" spans="1:5">
      <c r="A96" s="16" t="s">
        <v>166</v>
      </c>
      <c r="B96" s="8">
        <v>34503.73799999999</v>
      </c>
      <c r="C96" s="8">
        <v>28305.59</v>
      </c>
      <c r="D96" s="8">
        <v>-6198.1479999999901</v>
      </c>
      <c r="E96" s="9">
        <v>-0.17963700048962788</v>
      </c>
    </row>
    <row r="97" spans="1:5">
      <c r="A97" s="16" t="s">
        <v>167</v>
      </c>
      <c r="B97" s="8">
        <v>126015.37699999999</v>
      </c>
      <c r="C97" s="8">
        <v>103499.69999999995</v>
      </c>
      <c r="D97" s="8">
        <v>-22515.67700000004</v>
      </c>
      <c r="E97" s="9">
        <v>-0.17867404388275601</v>
      </c>
    </row>
    <row r="98" spans="1:5">
      <c r="A98" s="16" t="s">
        <v>168</v>
      </c>
      <c r="B98" s="8">
        <v>82363.136000000042</v>
      </c>
      <c r="C98" s="8">
        <v>67669.169999999984</v>
      </c>
      <c r="D98" s="8">
        <v>-14693.966000000059</v>
      </c>
      <c r="E98" s="9">
        <v>-0.17840464452446361</v>
      </c>
    </row>
    <row r="99" spans="1:5">
      <c r="A99" s="16" t="s">
        <v>169</v>
      </c>
      <c r="B99" s="8">
        <v>295932.46300000005</v>
      </c>
      <c r="C99" s="8">
        <v>243242.62099999998</v>
      </c>
      <c r="D99" s="8">
        <v>-52689.842000000062</v>
      </c>
      <c r="E99" s="9">
        <v>-0.17804684712808969</v>
      </c>
    </row>
    <row r="100" spans="1:5">
      <c r="A100" s="16" t="s">
        <v>170</v>
      </c>
      <c r="B100" s="8">
        <v>75136.40399999998</v>
      </c>
      <c r="C100" s="8">
        <v>61764.422999999995</v>
      </c>
      <c r="D100" s="8">
        <v>-13371.980999999985</v>
      </c>
      <c r="E100" s="9">
        <v>-0.1779694034864909</v>
      </c>
    </row>
    <row r="101" spans="1:5">
      <c r="A101" s="16" t="s">
        <v>171</v>
      </c>
      <c r="B101" s="8">
        <v>214241.03100000005</v>
      </c>
      <c r="C101" s="8">
        <v>176127.878</v>
      </c>
      <c r="D101" s="8">
        <v>-38113.153000000049</v>
      </c>
      <c r="E101" s="9">
        <v>-0.17789847641276541</v>
      </c>
    </row>
    <row r="102" spans="1:5">
      <c r="A102" s="16" t="s">
        <v>172</v>
      </c>
      <c r="B102" s="8">
        <v>227028.85200000001</v>
      </c>
      <c r="C102" s="8">
        <v>186819.90899999999</v>
      </c>
      <c r="D102" s="8">
        <v>-40208.943000000028</v>
      </c>
      <c r="E102" s="9">
        <v>-0.17710939665060732</v>
      </c>
    </row>
    <row r="103" spans="1:5">
      <c r="A103" s="16" t="s">
        <v>173</v>
      </c>
      <c r="B103" s="8">
        <v>557505.0610000001</v>
      </c>
      <c r="C103" s="8">
        <v>458893.28100000013</v>
      </c>
      <c r="D103" s="8">
        <v>-98611.77999999997</v>
      </c>
      <c r="E103" s="9">
        <v>-0.1768805108658914</v>
      </c>
    </row>
    <row r="104" spans="1:5">
      <c r="A104" s="16" t="s">
        <v>174</v>
      </c>
      <c r="B104" s="8">
        <v>161931.85499999998</v>
      </c>
      <c r="C104" s="8">
        <v>133328.14600000004</v>
      </c>
      <c r="D104" s="8">
        <v>-28603.708999999944</v>
      </c>
      <c r="E104" s="9">
        <v>-0.17664040839895243</v>
      </c>
    </row>
    <row r="105" spans="1:5">
      <c r="A105" s="16" t="s">
        <v>175</v>
      </c>
      <c r="B105" s="8">
        <v>163731.00999999998</v>
      </c>
      <c r="C105" s="8">
        <v>134891.24</v>
      </c>
      <c r="D105" s="8">
        <v>-28839.76999999999</v>
      </c>
      <c r="E105" s="9">
        <v>-0.1761411598206106</v>
      </c>
    </row>
    <row r="106" spans="1:5">
      <c r="A106" s="16" t="s">
        <v>176</v>
      </c>
      <c r="B106" s="8">
        <v>412885.07400000008</v>
      </c>
      <c r="C106" s="8">
        <v>340302.51300000004</v>
      </c>
      <c r="D106" s="8">
        <v>-72582.561000000045</v>
      </c>
      <c r="E106" s="9">
        <v>-0.17579361805653462</v>
      </c>
    </row>
    <row r="107" spans="1:5">
      <c r="A107" s="16" t="s">
        <v>177</v>
      </c>
      <c r="B107" s="8">
        <v>410517.70100000006</v>
      </c>
      <c r="C107" s="8">
        <v>338451.09800000006</v>
      </c>
      <c r="D107" s="8">
        <v>-72066.603000000003</v>
      </c>
      <c r="E107" s="9">
        <v>-0.17555053734455167</v>
      </c>
    </row>
    <row r="108" spans="1:5">
      <c r="A108" s="16" t="s">
        <v>178</v>
      </c>
      <c r="B108" s="8">
        <v>543384.55000000016</v>
      </c>
      <c r="C108" s="8">
        <v>449115.21100000013</v>
      </c>
      <c r="D108" s="8">
        <v>-94269.339000000036</v>
      </c>
      <c r="E108" s="9">
        <v>-0.17348549751736594</v>
      </c>
    </row>
    <row r="109" spans="1:5">
      <c r="A109" s="16" t="s">
        <v>179</v>
      </c>
      <c r="B109" s="8">
        <v>2433268.2059999998</v>
      </c>
      <c r="C109" s="8">
        <v>2011295.8819999995</v>
      </c>
      <c r="D109" s="8">
        <v>-421972.32400000026</v>
      </c>
      <c r="E109" s="9">
        <v>-0.17341792530699771</v>
      </c>
    </row>
    <row r="110" spans="1:5">
      <c r="A110" s="16" t="s">
        <v>180</v>
      </c>
      <c r="B110" s="8">
        <v>401811.84699999983</v>
      </c>
      <c r="C110" s="8">
        <v>333509.16199999995</v>
      </c>
      <c r="D110" s="8">
        <v>-68302.684999999881</v>
      </c>
      <c r="E110" s="9">
        <v>-0.16998673759860522</v>
      </c>
    </row>
    <row r="111" spans="1:5">
      <c r="A111" s="16" t="s">
        <v>181</v>
      </c>
      <c r="B111" s="8">
        <v>420357.22500000003</v>
      </c>
      <c r="C111" s="8">
        <v>348958.71099999995</v>
      </c>
      <c r="D111" s="8">
        <v>-71398.514000000083</v>
      </c>
      <c r="E111" s="9">
        <v>-0.1698519967154129</v>
      </c>
    </row>
    <row r="112" spans="1:5">
      <c r="A112" s="16" t="s">
        <v>182</v>
      </c>
      <c r="B112" s="8">
        <v>240536.16499999986</v>
      </c>
      <c r="C112" s="8">
        <v>199693.63599999994</v>
      </c>
      <c r="D112" s="8">
        <v>-40842.528999999922</v>
      </c>
      <c r="E112" s="9">
        <v>-0.16979787218275449</v>
      </c>
    </row>
    <row r="113" spans="1:5">
      <c r="A113" s="16" t="s">
        <v>183</v>
      </c>
      <c r="B113" s="8">
        <v>302020.28899999993</v>
      </c>
      <c r="C113" s="8">
        <v>251046.51600000009</v>
      </c>
      <c r="D113" s="8">
        <v>-50973.772999999841</v>
      </c>
      <c r="E113" s="9">
        <v>-0.16877598908595129</v>
      </c>
    </row>
    <row r="114" spans="1:5">
      <c r="A114" s="16" t="s">
        <v>184</v>
      </c>
      <c r="B114" s="8">
        <v>237386.08799999993</v>
      </c>
      <c r="C114" s="8">
        <v>197410.58199999999</v>
      </c>
      <c r="D114" s="8">
        <v>-39975.505999999936</v>
      </c>
      <c r="E114" s="9">
        <v>-0.16839868897456176</v>
      </c>
    </row>
    <row r="115" spans="1:5">
      <c r="A115" s="16" t="s">
        <v>185</v>
      </c>
      <c r="B115" s="8">
        <v>101895.75900000003</v>
      </c>
      <c r="C115" s="8">
        <v>84792.559000000008</v>
      </c>
      <c r="D115" s="8">
        <v>-17103.200000000026</v>
      </c>
      <c r="E115" s="9">
        <v>-0.16784996910420993</v>
      </c>
    </row>
    <row r="116" spans="1:5">
      <c r="A116" s="16" t="s">
        <v>186</v>
      </c>
      <c r="B116" s="8">
        <v>144609.24500000005</v>
      </c>
      <c r="C116" s="8">
        <v>120349.10600000001</v>
      </c>
      <c r="D116" s="8">
        <v>-24260.139000000039</v>
      </c>
      <c r="E116" s="9">
        <v>-0.16776340267871553</v>
      </c>
    </row>
    <row r="117" spans="1:5">
      <c r="A117" s="16" t="s">
        <v>187</v>
      </c>
      <c r="B117" s="8">
        <v>306243.12299999996</v>
      </c>
      <c r="C117" s="8">
        <v>254886.74100000004</v>
      </c>
      <c r="D117" s="8">
        <v>-51356.381999999925</v>
      </c>
      <c r="E117" s="9">
        <v>-0.16769807431724737</v>
      </c>
    </row>
    <row r="118" spans="1:5">
      <c r="A118" s="16" t="s">
        <v>188</v>
      </c>
      <c r="B118" s="8">
        <v>424451.83800000011</v>
      </c>
      <c r="C118" s="8">
        <v>353390.74000000017</v>
      </c>
      <c r="D118" s="8">
        <v>-71061.09799999994</v>
      </c>
      <c r="E118" s="9">
        <v>-0.16741851875312158</v>
      </c>
    </row>
    <row r="119" spans="1:5">
      <c r="A119" s="16" t="s">
        <v>189</v>
      </c>
      <c r="B119" s="8">
        <v>306925.96099999995</v>
      </c>
      <c r="C119" s="8">
        <v>255545.20400000006</v>
      </c>
      <c r="D119" s="8">
        <v>-51380.756999999896</v>
      </c>
      <c r="E119" s="9">
        <v>-0.16740440213201746</v>
      </c>
    </row>
    <row r="120" spans="1:5">
      <c r="A120" s="16" t="s">
        <v>190</v>
      </c>
      <c r="B120" s="8">
        <v>642126.70299999986</v>
      </c>
      <c r="C120" s="8">
        <v>535476.11800000002</v>
      </c>
      <c r="D120" s="8">
        <v>-106650.58499999985</v>
      </c>
      <c r="E120" s="9">
        <v>-0.16608962764160248</v>
      </c>
    </row>
    <row r="121" spans="1:5">
      <c r="A121" s="16" t="s">
        <v>191</v>
      </c>
      <c r="B121" s="8">
        <v>1034064.6410000004</v>
      </c>
      <c r="C121" s="8">
        <v>862784.88100000017</v>
      </c>
      <c r="D121" s="8">
        <v>-171279.76000000024</v>
      </c>
      <c r="E121" s="9">
        <v>-0.16563738204447528</v>
      </c>
    </row>
    <row r="122" spans="1:5">
      <c r="A122" s="16" t="s">
        <v>192</v>
      </c>
      <c r="B122" s="8">
        <v>217778.06200000006</v>
      </c>
      <c r="C122" s="8">
        <v>182247.326</v>
      </c>
      <c r="D122" s="8">
        <v>-35530.736000000063</v>
      </c>
      <c r="E122" s="9">
        <v>-0.16315112584664315</v>
      </c>
    </row>
    <row r="123" spans="1:5">
      <c r="A123" s="16" t="s">
        <v>41</v>
      </c>
      <c r="B123" s="8">
        <v>17073233.077999998</v>
      </c>
      <c r="C123" s="8">
        <v>14292593.397999983</v>
      </c>
      <c r="D123" s="8">
        <v>-2780639.6800000146</v>
      </c>
      <c r="E123" s="9">
        <v>-0.16286544366239894</v>
      </c>
    </row>
    <row r="124" spans="1:5">
      <c r="A124" s="16" t="s">
        <v>193</v>
      </c>
      <c r="B124" s="8">
        <v>98349.863000000012</v>
      </c>
      <c r="C124" s="8">
        <v>82344.608999999997</v>
      </c>
      <c r="D124" s="8">
        <v>-16005.254000000015</v>
      </c>
      <c r="E124" s="9">
        <v>-0.16273793894354499</v>
      </c>
    </row>
    <row r="125" spans="1:5">
      <c r="A125" s="16" t="s">
        <v>194</v>
      </c>
      <c r="B125" s="8">
        <v>426242.1050000001</v>
      </c>
      <c r="C125" s="8">
        <v>356895.70200000005</v>
      </c>
      <c r="D125" s="8">
        <v>-69346.403000000049</v>
      </c>
      <c r="E125" s="9">
        <v>-0.16269252189433522</v>
      </c>
    </row>
    <row r="126" spans="1:5">
      <c r="A126" s="16" t="s">
        <v>195</v>
      </c>
      <c r="B126" s="8">
        <v>107394.19099999998</v>
      </c>
      <c r="C126" s="8">
        <v>89962.097999999998</v>
      </c>
      <c r="D126" s="8">
        <v>-17432.092999999979</v>
      </c>
      <c r="E126" s="9">
        <v>-0.16231877010926954</v>
      </c>
    </row>
    <row r="127" spans="1:5">
      <c r="A127" s="16" t="s">
        <v>196</v>
      </c>
      <c r="B127" s="8">
        <v>113841.57200000001</v>
      </c>
      <c r="C127" s="8">
        <v>95393.489000000001</v>
      </c>
      <c r="D127" s="8">
        <v>-18448.083000000013</v>
      </c>
      <c r="E127" s="9">
        <v>-0.16205049417272638</v>
      </c>
    </row>
    <row r="128" spans="1:5">
      <c r="A128" s="16" t="s">
        <v>197</v>
      </c>
      <c r="B128" s="8">
        <v>256857.48999999993</v>
      </c>
      <c r="C128" s="8">
        <v>215334.36500000008</v>
      </c>
      <c r="D128" s="8">
        <v>-41523.124999999854</v>
      </c>
      <c r="E128" s="9">
        <v>-0.16165822145190262</v>
      </c>
    </row>
    <row r="129" spans="1:5">
      <c r="A129" s="16" t="s">
        <v>198</v>
      </c>
      <c r="B129" s="8">
        <v>355025.07400000002</v>
      </c>
      <c r="C129" s="8">
        <v>297686.84600000002</v>
      </c>
      <c r="D129" s="8">
        <v>-57338.228000000003</v>
      </c>
      <c r="E129" s="9">
        <v>-0.16150472797310084</v>
      </c>
    </row>
    <row r="130" spans="1:5">
      <c r="A130" s="16" t="s">
        <v>199</v>
      </c>
      <c r="B130" s="8">
        <v>560385.5639999999</v>
      </c>
      <c r="C130" s="8">
        <v>469949.92299999984</v>
      </c>
      <c r="D130" s="8">
        <v>-90435.641000000061</v>
      </c>
      <c r="E130" s="9">
        <v>-0.16138110402858286</v>
      </c>
    </row>
    <row r="131" spans="1:5">
      <c r="A131" s="16" t="s">
        <v>200</v>
      </c>
      <c r="B131" s="8">
        <v>353232.40300000011</v>
      </c>
      <c r="C131" s="8">
        <v>296311.21500000008</v>
      </c>
      <c r="D131" s="8">
        <v>-56921.188000000024</v>
      </c>
      <c r="E131" s="9">
        <v>-0.1611437328981396</v>
      </c>
    </row>
    <row r="132" spans="1:5">
      <c r="A132" s="16" t="s">
        <v>201</v>
      </c>
      <c r="B132" s="8">
        <v>132530.71299999999</v>
      </c>
      <c r="C132" s="8">
        <v>111200.60999999999</v>
      </c>
      <c r="D132" s="8">
        <v>-21330.103000000003</v>
      </c>
      <c r="E132" s="9">
        <v>-0.16094460308230593</v>
      </c>
    </row>
    <row r="133" spans="1:5">
      <c r="A133" s="16" t="s">
        <v>202</v>
      </c>
      <c r="B133" s="8">
        <v>101783.35799999998</v>
      </c>
      <c r="C133" s="8">
        <v>85425.206999999995</v>
      </c>
      <c r="D133" s="8">
        <v>-16358.150999999983</v>
      </c>
      <c r="E133" s="9">
        <v>-0.16071537942381492</v>
      </c>
    </row>
    <row r="134" spans="1:5">
      <c r="A134" s="16" t="s">
        <v>203</v>
      </c>
      <c r="B134" s="8">
        <v>284677.78199999995</v>
      </c>
      <c r="C134" s="8">
        <v>238994.47099999987</v>
      </c>
      <c r="D134" s="8">
        <v>-45683.311000000074</v>
      </c>
      <c r="E134" s="9">
        <v>-0.16047374922992791</v>
      </c>
    </row>
    <row r="135" spans="1:5">
      <c r="A135" s="16" t="s">
        <v>204</v>
      </c>
      <c r="B135" s="8">
        <v>102964.06399999995</v>
      </c>
      <c r="C135" s="8">
        <v>86446.817999999999</v>
      </c>
      <c r="D135" s="8">
        <v>-16517.245999999956</v>
      </c>
      <c r="E135" s="9">
        <v>-0.16041758025401914</v>
      </c>
    </row>
    <row r="136" spans="1:5">
      <c r="A136" s="16" t="s">
        <v>205</v>
      </c>
      <c r="B136" s="8">
        <v>668889.21600000036</v>
      </c>
      <c r="C136" s="8">
        <v>561723.87000000011</v>
      </c>
      <c r="D136" s="8">
        <v>-107165.34600000025</v>
      </c>
      <c r="E136" s="9">
        <v>-0.16021389407480027</v>
      </c>
    </row>
    <row r="137" spans="1:5">
      <c r="A137" s="16" t="s">
        <v>206</v>
      </c>
      <c r="B137" s="8">
        <v>244677.83800000002</v>
      </c>
      <c r="C137" s="8">
        <v>205527.78300000002</v>
      </c>
      <c r="D137" s="8">
        <v>-39150.054999999993</v>
      </c>
      <c r="E137" s="9">
        <v>-0.16000654297100658</v>
      </c>
    </row>
    <row r="138" spans="1:5">
      <c r="A138" s="16" t="s">
        <v>207</v>
      </c>
      <c r="B138" s="8">
        <v>381109.353</v>
      </c>
      <c r="C138" s="8">
        <v>320507.49200000009</v>
      </c>
      <c r="D138" s="8">
        <v>-60601.860999999917</v>
      </c>
      <c r="E138" s="9">
        <v>-0.15901436299832797</v>
      </c>
    </row>
    <row r="139" spans="1:5">
      <c r="A139" s="16" t="s">
        <v>208</v>
      </c>
      <c r="B139" s="8">
        <v>246728.48000000007</v>
      </c>
      <c r="C139" s="8">
        <v>207544.85099999997</v>
      </c>
      <c r="D139" s="8">
        <v>-39183.629000000103</v>
      </c>
      <c r="E139" s="9">
        <v>-0.15881275238270057</v>
      </c>
    </row>
    <row r="140" spans="1:5">
      <c r="A140" s="16" t="s">
        <v>209</v>
      </c>
      <c r="B140" s="8">
        <v>211116.383</v>
      </c>
      <c r="C140" s="8">
        <v>177630.81399999998</v>
      </c>
      <c r="D140" s="8">
        <v>-33485.569000000018</v>
      </c>
      <c r="E140" s="9">
        <v>-0.1586118922850247</v>
      </c>
    </row>
    <row r="141" spans="1:5">
      <c r="A141" s="16" t="s">
        <v>210</v>
      </c>
      <c r="B141" s="8">
        <v>554887.40799999959</v>
      </c>
      <c r="C141" s="8">
        <v>466885.66999999981</v>
      </c>
      <c r="D141" s="8">
        <v>-88001.737999999779</v>
      </c>
      <c r="E141" s="9">
        <v>-0.15859386378434423</v>
      </c>
    </row>
    <row r="142" spans="1:5">
      <c r="A142" s="16" t="s">
        <v>211</v>
      </c>
      <c r="B142" s="8">
        <v>198365.64300000001</v>
      </c>
      <c r="C142" s="8">
        <v>167113.62300000002</v>
      </c>
      <c r="D142" s="8">
        <v>-31252.01999999999</v>
      </c>
      <c r="E142" s="9">
        <v>-0.15754754466225782</v>
      </c>
    </row>
    <row r="143" spans="1:5">
      <c r="A143" s="16" t="s">
        <v>212</v>
      </c>
      <c r="B143" s="8">
        <v>157503.66699999999</v>
      </c>
      <c r="C143" s="8">
        <v>132794.49900000001</v>
      </c>
      <c r="D143" s="8">
        <v>-24709.167999999976</v>
      </c>
      <c r="E143" s="9">
        <v>-0.1568799537854568</v>
      </c>
    </row>
    <row r="144" spans="1:5">
      <c r="A144" s="16" t="s">
        <v>213</v>
      </c>
      <c r="B144" s="8">
        <v>113667.495</v>
      </c>
      <c r="C144" s="8">
        <v>95873.867999999988</v>
      </c>
      <c r="D144" s="8">
        <v>-17793.627000000008</v>
      </c>
      <c r="E144" s="9">
        <v>-0.15654103224497037</v>
      </c>
    </row>
    <row r="145" spans="1:5">
      <c r="A145" s="16" t="s">
        <v>214</v>
      </c>
      <c r="B145" s="8">
        <v>503446.02499999991</v>
      </c>
      <c r="C145" s="8">
        <v>424765.14099999995</v>
      </c>
      <c r="D145" s="8">
        <v>-78680.883999999962</v>
      </c>
      <c r="E145" s="9">
        <v>-0.15628464640275982</v>
      </c>
    </row>
    <row r="146" spans="1:5">
      <c r="A146" s="16" t="s">
        <v>215</v>
      </c>
      <c r="B146" s="8">
        <v>136645.38699999993</v>
      </c>
      <c r="C146" s="8">
        <v>115315.32400000001</v>
      </c>
      <c r="D146" s="8">
        <v>-21330.062999999922</v>
      </c>
      <c r="E146" s="9">
        <v>-0.156097936917548</v>
      </c>
    </row>
    <row r="147" spans="1:5">
      <c r="A147" s="16" t="s">
        <v>216</v>
      </c>
      <c r="B147" s="8">
        <v>149108.50200000001</v>
      </c>
      <c r="C147" s="8">
        <v>125935.31199999998</v>
      </c>
      <c r="D147" s="8">
        <v>-23173.190000000031</v>
      </c>
      <c r="E147" s="9">
        <v>-0.15541159416919118</v>
      </c>
    </row>
    <row r="148" spans="1:5">
      <c r="A148" s="16" t="s">
        <v>217</v>
      </c>
      <c r="B148" s="8">
        <v>751360.32700000016</v>
      </c>
      <c r="C148" s="8">
        <v>634887.16799999983</v>
      </c>
      <c r="D148" s="8">
        <v>-116473.15900000033</v>
      </c>
      <c r="E148" s="9">
        <v>-0.15501638137463214</v>
      </c>
    </row>
    <row r="149" spans="1:5">
      <c r="A149" s="16" t="s">
        <v>218</v>
      </c>
      <c r="B149" s="8">
        <v>573802.92400000046</v>
      </c>
      <c r="C149" s="8">
        <v>485099.72099999996</v>
      </c>
      <c r="D149" s="8">
        <v>-88703.203000000503</v>
      </c>
      <c r="E149" s="9">
        <v>-0.1545882728893177</v>
      </c>
    </row>
    <row r="150" spans="1:5">
      <c r="A150" s="16" t="s">
        <v>219</v>
      </c>
      <c r="B150" s="8">
        <v>170475.69400000002</v>
      </c>
      <c r="C150" s="8">
        <v>144237.63500000001</v>
      </c>
      <c r="D150" s="8">
        <v>-26238.059000000008</v>
      </c>
      <c r="E150" s="9">
        <v>-0.15391085018841458</v>
      </c>
    </row>
    <row r="151" spans="1:5">
      <c r="A151" s="16" t="s">
        <v>220</v>
      </c>
      <c r="B151" s="8">
        <v>73016.286999999997</v>
      </c>
      <c r="C151" s="8">
        <v>61797.453999999962</v>
      </c>
      <c r="D151" s="8">
        <v>-11218.833000000035</v>
      </c>
      <c r="E151" s="9">
        <v>-0.15364836341239915</v>
      </c>
    </row>
    <row r="152" spans="1:5">
      <c r="A152" s="16" t="s">
        <v>221</v>
      </c>
      <c r="B152" s="8">
        <v>190029.81500000003</v>
      </c>
      <c r="C152" s="8">
        <v>160902.07200000007</v>
      </c>
      <c r="D152" s="8">
        <v>-29127.742999999959</v>
      </c>
      <c r="E152" s="9">
        <v>-0.15327985768969965</v>
      </c>
    </row>
    <row r="153" spans="1:5">
      <c r="A153" s="16" t="s">
        <v>222</v>
      </c>
      <c r="B153" s="8">
        <v>354591.78200000001</v>
      </c>
      <c r="C153" s="8">
        <v>300696.53299999988</v>
      </c>
      <c r="D153" s="8">
        <v>-53895.249000000127</v>
      </c>
      <c r="E153" s="9">
        <v>-0.15199238035358678</v>
      </c>
    </row>
    <row r="154" spans="1:5">
      <c r="A154" s="16" t="s">
        <v>223</v>
      </c>
      <c r="B154" s="8">
        <v>29789.389999999989</v>
      </c>
      <c r="C154" s="8">
        <v>25296.085000000006</v>
      </c>
      <c r="D154" s="8">
        <v>-4493.3049999999821</v>
      </c>
      <c r="E154" s="9">
        <v>-0.15083575058099491</v>
      </c>
    </row>
    <row r="155" spans="1:5">
      <c r="A155" s="16" t="s">
        <v>224</v>
      </c>
      <c r="B155" s="8">
        <v>236886.49499999991</v>
      </c>
      <c r="C155" s="8">
        <v>201238.427</v>
      </c>
      <c r="D155" s="8">
        <v>-35648.067999999912</v>
      </c>
      <c r="E155" s="9">
        <v>-0.1504858603273265</v>
      </c>
    </row>
    <row r="156" spans="1:5">
      <c r="A156" s="16" t="s">
        <v>225</v>
      </c>
      <c r="B156" s="8">
        <v>84640.29</v>
      </c>
      <c r="C156" s="8">
        <v>71918.512000000002</v>
      </c>
      <c r="D156" s="8">
        <v>-12721.777999999991</v>
      </c>
      <c r="E156" s="9">
        <v>-0.15030404550835061</v>
      </c>
    </row>
    <row r="157" spans="1:5">
      <c r="A157" s="16" t="s">
        <v>226</v>
      </c>
      <c r="B157" s="8">
        <v>53463.366999999998</v>
      </c>
      <c r="C157" s="8">
        <v>45441.077000000005</v>
      </c>
      <c r="D157" s="8">
        <v>-8022.2899999999936</v>
      </c>
      <c r="E157" s="9">
        <v>-0.15005209080827239</v>
      </c>
    </row>
    <row r="158" spans="1:5">
      <c r="A158" s="16" t="s">
        <v>227</v>
      </c>
      <c r="B158" s="8">
        <v>4798491.102</v>
      </c>
      <c r="C158" s="8">
        <v>4081525.2220000015</v>
      </c>
      <c r="D158" s="8">
        <v>-716965.87999999849</v>
      </c>
      <c r="E158" s="9">
        <v>-0.14941486078846095</v>
      </c>
    </row>
    <row r="159" spans="1:5">
      <c r="A159" s="16" t="s">
        <v>228</v>
      </c>
      <c r="B159" s="8">
        <v>114755.997</v>
      </c>
      <c r="C159" s="8">
        <v>97623.993000000002</v>
      </c>
      <c r="D159" s="8">
        <v>-17132.004000000001</v>
      </c>
      <c r="E159" s="9">
        <v>-0.14929070765687305</v>
      </c>
    </row>
    <row r="160" spans="1:5">
      <c r="A160" s="16" t="s">
        <v>229</v>
      </c>
      <c r="B160" s="8">
        <v>966024.91699999967</v>
      </c>
      <c r="C160" s="8">
        <v>822529.98699999973</v>
      </c>
      <c r="D160" s="8">
        <v>-143494.92999999993</v>
      </c>
      <c r="E160" s="9">
        <v>-0.14854164470790765</v>
      </c>
    </row>
    <row r="161" spans="1:5">
      <c r="A161" s="16" t="s">
        <v>230</v>
      </c>
      <c r="B161" s="8">
        <v>310993.49599999998</v>
      </c>
      <c r="C161" s="8">
        <v>264878.76</v>
      </c>
      <c r="D161" s="8">
        <v>-46114.735999999975</v>
      </c>
      <c r="E161" s="9">
        <v>-0.14828199493921243</v>
      </c>
    </row>
    <row r="162" spans="1:5">
      <c r="A162" s="16" t="s">
        <v>231</v>
      </c>
      <c r="B162" s="8">
        <v>180636.47700000001</v>
      </c>
      <c r="C162" s="8">
        <v>154112.20899999994</v>
      </c>
      <c r="D162" s="8">
        <v>-26524.268000000069</v>
      </c>
      <c r="E162" s="9">
        <v>-0.14683782833076436</v>
      </c>
    </row>
    <row r="163" spans="1:5">
      <c r="A163" s="16" t="s">
        <v>232</v>
      </c>
      <c r="B163" s="8">
        <v>96595.001999999993</v>
      </c>
      <c r="C163" s="8">
        <v>82426.024000000063</v>
      </c>
      <c r="D163" s="8">
        <v>-14168.97799999993</v>
      </c>
      <c r="E163" s="9">
        <v>-0.14668438021254901</v>
      </c>
    </row>
    <row r="164" spans="1:5">
      <c r="A164" s="16" t="s">
        <v>233</v>
      </c>
      <c r="B164" s="8">
        <v>178534.97200000004</v>
      </c>
      <c r="C164" s="8">
        <v>152523.34599999999</v>
      </c>
      <c r="D164" s="8">
        <v>-26011.626000000047</v>
      </c>
      <c r="E164" s="9">
        <v>-0.14569485019439241</v>
      </c>
    </row>
    <row r="165" spans="1:5">
      <c r="A165" s="16" t="s">
        <v>234</v>
      </c>
      <c r="B165" s="8">
        <v>64883.053999999989</v>
      </c>
      <c r="C165" s="8">
        <v>55442.743000000009</v>
      </c>
      <c r="D165" s="8">
        <v>-9440.3109999999797</v>
      </c>
      <c r="E165" s="9">
        <v>-0.145497328162142</v>
      </c>
    </row>
    <row r="166" spans="1:5">
      <c r="A166" s="16" t="s">
        <v>235</v>
      </c>
      <c r="B166" s="8">
        <v>57770.221999999994</v>
      </c>
      <c r="C166" s="8">
        <v>49366.358999999989</v>
      </c>
      <c r="D166" s="8">
        <v>-8403.8630000000048</v>
      </c>
      <c r="E166" s="9">
        <v>-0.14547049862470679</v>
      </c>
    </row>
    <row r="167" spans="1:5">
      <c r="A167" s="16" t="s">
        <v>236</v>
      </c>
      <c r="B167" s="8">
        <v>1753094.7319999998</v>
      </c>
      <c r="C167" s="8">
        <v>1498869.013</v>
      </c>
      <c r="D167" s="8">
        <v>-254225.71899999981</v>
      </c>
      <c r="E167" s="9">
        <v>-0.14501539155842938</v>
      </c>
    </row>
    <row r="168" spans="1:5">
      <c r="A168" s="16" t="s">
        <v>237</v>
      </c>
      <c r="B168" s="8">
        <v>452947.20999999996</v>
      </c>
      <c r="C168" s="8">
        <v>387294.22400000016</v>
      </c>
      <c r="D168" s="8">
        <v>-65652.985999999801</v>
      </c>
      <c r="E168" s="9">
        <v>-0.14494622011249347</v>
      </c>
    </row>
    <row r="169" spans="1:5">
      <c r="A169" s="16" t="s">
        <v>238</v>
      </c>
      <c r="B169" s="8">
        <v>265640.19</v>
      </c>
      <c r="C169" s="8">
        <v>227251.08100000003</v>
      </c>
      <c r="D169" s="8">
        <v>-38389.108999999968</v>
      </c>
      <c r="E169" s="9">
        <v>-0.14451544022762508</v>
      </c>
    </row>
    <row r="170" spans="1:5">
      <c r="A170" s="16" t="s">
        <v>239</v>
      </c>
      <c r="B170" s="8">
        <v>485425.28300000005</v>
      </c>
      <c r="C170" s="8">
        <v>415527.74999999988</v>
      </c>
      <c r="D170" s="8">
        <v>-69897.53300000017</v>
      </c>
      <c r="E170" s="9">
        <v>-0.1439923618481985</v>
      </c>
    </row>
    <row r="171" spans="1:5">
      <c r="A171" s="16" t="s">
        <v>240</v>
      </c>
      <c r="B171" s="8">
        <v>130355.82400000001</v>
      </c>
      <c r="C171" s="8">
        <v>111602.58099999999</v>
      </c>
      <c r="D171" s="8">
        <v>-18753.243000000017</v>
      </c>
      <c r="E171" s="9">
        <v>-0.14386194973536445</v>
      </c>
    </row>
    <row r="172" spans="1:5">
      <c r="A172" s="16" t="s">
        <v>241</v>
      </c>
      <c r="B172" s="8">
        <v>126612.77099999996</v>
      </c>
      <c r="C172" s="8">
        <v>108398.20600000002</v>
      </c>
      <c r="D172" s="8">
        <v>-18214.564999999944</v>
      </c>
      <c r="E172" s="9">
        <v>-0.14386040883664059</v>
      </c>
    </row>
    <row r="173" spans="1:5">
      <c r="A173" s="16" t="s">
        <v>242</v>
      </c>
      <c r="B173" s="8">
        <v>244863.16000000006</v>
      </c>
      <c r="C173" s="8">
        <v>209732.88300000003</v>
      </c>
      <c r="D173" s="8">
        <v>-35130.277000000031</v>
      </c>
      <c r="E173" s="9">
        <v>-0.14346901755249758</v>
      </c>
    </row>
    <row r="174" spans="1:5">
      <c r="A174" s="16" t="s">
        <v>243</v>
      </c>
      <c r="B174" s="8">
        <v>365504.01699999999</v>
      </c>
      <c r="C174" s="8">
        <v>313344.223</v>
      </c>
      <c r="D174" s="8">
        <v>-52159.793999999994</v>
      </c>
      <c r="E174" s="9">
        <v>-0.14270648631475916</v>
      </c>
    </row>
    <row r="175" spans="1:5">
      <c r="A175" s="16" t="s">
        <v>244</v>
      </c>
      <c r="B175" s="8">
        <v>37343.303999999996</v>
      </c>
      <c r="C175" s="8">
        <v>32022.306</v>
      </c>
      <c r="D175" s="8">
        <v>-5320.997999999996</v>
      </c>
      <c r="E175" s="9">
        <v>-0.14248867748820501</v>
      </c>
    </row>
    <row r="176" spans="1:5">
      <c r="A176" s="16" t="s">
        <v>245</v>
      </c>
      <c r="B176" s="8">
        <v>197807.75500000003</v>
      </c>
      <c r="C176" s="8">
        <v>169632.01100000006</v>
      </c>
      <c r="D176" s="8">
        <v>-28175.743999999977</v>
      </c>
      <c r="E176" s="9">
        <v>-0.14244003729782975</v>
      </c>
    </row>
    <row r="177" spans="1:5">
      <c r="A177" s="16" t="s">
        <v>246</v>
      </c>
      <c r="B177" s="8">
        <v>70427.731000000014</v>
      </c>
      <c r="C177" s="8">
        <v>60402.885000000002</v>
      </c>
      <c r="D177" s="8">
        <v>-10024.846000000012</v>
      </c>
      <c r="E177" s="9">
        <v>-0.14234231115581461</v>
      </c>
    </row>
    <row r="178" spans="1:5">
      <c r="A178" s="16" t="s">
        <v>247</v>
      </c>
      <c r="B178" s="8">
        <v>247140.53199999995</v>
      </c>
      <c r="C178" s="8">
        <v>212019.06000000003</v>
      </c>
      <c r="D178" s="8">
        <v>-35121.471999999922</v>
      </c>
      <c r="E178" s="9">
        <v>-0.14211133930876191</v>
      </c>
    </row>
    <row r="179" spans="1:5">
      <c r="A179" s="16" t="s">
        <v>248</v>
      </c>
      <c r="B179" s="8">
        <v>1498282.0459999996</v>
      </c>
      <c r="C179" s="8">
        <v>1286265.2459999998</v>
      </c>
      <c r="D179" s="8">
        <v>-212016.79999999981</v>
      </c>
      <c r="E179" s="9">
        <v>-0.14150660122106268</v>
      </c>
    </row>
    <row r="180" spans="1:5">
      <c r="A180" s="16" t="s">
        <v>249</v>
      </c>
      <c r="B180" s="8">
        <v>70531.177999999985</v>
      </c>
      <c r="C180" s="8">
        <v>60605.966000000015</v>
      </c>
      <c r="D180" s="8">
        <v>-9925.2119999999704</v>
      </c>
      <c r="E180" s="9">
        <v>-0.14072091635843617</v>
      </c>
    </row>
    <row r="181" spans="1:5">
      <c r="A181" s="16" t="s">
        <v>250</v>
      </c>
      <c r="B181" s="8">
        <v>54267.76</v>
      </c>
      <c r="C181" s="8">
        <v>46632.63700000001</v>
      </c>
      <c r="D181" s="8">
        <v>-7635.1229999999923</v>
      </c>
      <c r="E181" s="9">
        <v>-0.14069353516710459</v>
      </c>
    </row>
    <row r="182" spans="1:5">
      <c r="A182" s="16" t="s">
        <v>251</v>
      </c>
      <c r="B182" s="8">
        <v>80799.167999999961</v>
      </c>
      <c r="C182" s="8">
        <v>69453.984999999986</v>
      </c>
      <c r="D182" s="8">
        <v>-11345.182999999975</v>
      </c>
      <c r="E182" s="9">
        <v>-0.14041212652090651</v>
      </c>
    </row>
    <row r="183" spans="1:5">
      <c r="A183" s="16" t="s">
        <v>252</v>
      </c>
      <c r="B183" s="8">
        <v>105890.91000000003</v>
      </c>
      <c r="C183" s="8">
        <v>91180.576000000001</v>
      </c>
      <c r="D183" s="8">
        <v>-14710.334000000032</v>
      </c>
      <c r="E183" s="9">
        <v>-0.13891970519471433</v>
      </c>
    </row>
    <row r="184" spans="1:5">
      <c r="A184" s="16" t="s">
        <v>253</v>
      </c>
      <c r="B184" s="8">
        <v>306477.21500000003</v>
      </c>
      <c r="C184" s="8">
        <v>264153.89200000005</v>
      </c>
      <c r="D184" s="8">
        <v>-42323.322999999975</v>
      </c>
      <c r="E184" s="9">
        <v>-0.13809614851792482</v>
      </c>
    </row>
    <row r="185" spans="1:5">
      <c r="A185" s="16" t="s">
        <v>254</v>
      </c>
      <c r="B185" s="8">
        <v>568292.52100000018</v>
      </c>
      <c r="C185" s="8">
        <v>489852.78100000008</v>
      </c>
      <c r="D185" s="8">
        <v>-78439.740000000107</v>
      </c>
      <c r="E185" s="9">
        <v>-0.13802704962925261</v>
      </c>
    </row>
    <row r="186" spans="1:5">
      <c r="A186" s="16" t="s">
        <v>255</v>
      </c>
      <c r="B186" s="8">
        <v>158785.10500000007</v>
      </c>
      <c r="C186" s="8">
        <v>136880.59400000001</v>
      </c>
      <c r="D186" s="8">
        <v>-21904.511000000057</v>
      </c>
      <c r="E186" s="9">
        <v>-0.13795066609050041</v>
      </c>
    </row>
    <row r="187" spans="1:5">
      <c r="A187" s="16" t="s">
        <v>256</v>
      </c>
      <c r="B187" s="8">
        <v>511717.20700000005</v>
      </c>
      <c r="C187" s="8">
        <v>441381.05800000008</v>
      </c>
      <c r="D187" s="8">
        <v>-70336.148999999976</v>
      </c>
      <c r="E187" s="9">
        <v>-0.13745120945288042</v>
      </c>
    </row>
    <row r="188" spans="1:5">
      <c r="A188" s="16" t="s">
        <v>257</v>
      </c>
      <c r="B188" s="8">
        <v>251073.97800000003</v>
      </c>
      <c r="C188" s="8">
        <v>216570.36800000002</v>
      </c>
      <c r="D188" s="8">
        <v>-34503.610000000015</v>
      </c>
      <c r="E188" s="9">
        <v>-0.13742407825314343</v>
      </c>
    </row>
    <row r="189" spans="1:5">
      <c r="A189" s="16" t="s">
        <v>258</v>
      </c>
      <c r="B189" s="8">
        <v>115610.29800000001</v>
      </c>
      <c r="C189" s="8">
        <v>99809.828000000052</v>
      </c>
      <c r="D189" s="8">
        <v>-15800.469999999958</v>
      </c>
      <c r="E189" s="9">
        <v>-0.13667009144808151</v>
      </c>
    </row>
    <row r="190" spans="1:5">
      <c r="A190" s="16" t="s">
        <v>259</v>
      </c>
      <c r="B190" s="8">
        <v>107501.10900000003</v>
      </c>
      <c r="C190" s="8">
        <v>92868.465999999971</v>
      </c>
      <c r="D190" s="8">
        <v>-14632.643000000055</v>
      </c>
      <c r="E190" s="9">
        <v>-0.13611620508956843</v>
      </c>
    </row>
    <row r="191" spans="1:5">
      <c r="A191" s="16" t="s">
        <v>260</v>
      </c>
      <c r="B191" s="8">
        <v>107142.25700000003</v>
      </c>
      <c r="C191" s="8">
        <v>92780.263999999996</v>
      </c>
      <c r="D191" s="8">
        <v>-14361.993000000031</v>
      </c>
      <c r="E191" s="9">
        <v>-0.13404601883643377</v>
      </c>
    </row>
    <row r="192" spans="1:5">
      <c r="A192" s="16" t="s">
        <v>261</v>
      </c>
      <c r="B192" s="8">
        <v>484926.34500000003</v>
      </c>
      <c r="C192" s="8">
        <v>420070.37400000007</v>
      </c>
      <c r="D192" s="8">
        <v>-64855.970999999961</v>
      </c>
      <c r="E192" s="9">
        <v>-0.13374396270427411</v>
      </c>
    </row>
    <row r="193" spans="1:5">
      <c r="A193" s="16" t="s">
        <v>262</v>
      </c>
      <c r="B193" s="8">
        <v>86171.785999999993</v>
      </c>
      <c r="C193" s="8">
        <v>74821.659000000029</v>
      </c>
      <c r="D193" s="8">
        <v>-11350.126999999964</v>
      </c>
      <c r="E193" s="9">
        <v>-0.13171511844955802</v>
      </c>
    </row>
    <row r="194" spans="1:5">
      <c r="A194" s="16" t="s">
        <v>263</v>
      </c>
      <c r="B194" s="8">
        <v>789431.35600000003</v>
      </c>
      <c r="C194" s="8">
        <v>687421.03299999994</v>
      </c>
      <c r="D194" s="8">
        <v>-102010.32300000009</v>
      </c>
      <c r="E194" s="9">
        <v>-0.12922000402527725</v>
      </c>
    </row>
    <row r="195" spans="1:5">
      <c r="A195" s="16" t="s">
        <v>264</v>
      </c>
      <c r="B195" s="8">
        <v>51276.381999999991</v>
      </c>
      <c r="C195" s="8">
        <v>44691.37200000001</v>
      </c>
      <c r="D195" s="8">
        <v>-6585.0099999999802</v>
      </c>
      <c r="E195" s="9">
        <v>-0.12842189216860078</v>
      </c>
    </row>
    <row r="196" spans="1:5">
      <c r="A196" s="16" t="s">
        <v>265</v>
      </c>
      <c r="B196" s="8">
        <v>356913.23899999994</v>
      </c>
      <c r="C196" s="8">
        <v>311206.27100000007</v>
      </c>
      <c r="D196" s="8">
        <v>-45706.967999999877</v>
      </c>
      <c r="E196" s="9">
        <v>-0.12806184530465087</v>
      </c>
    </row>
    <row r="197" spans="1:5">
      <c r="A197" s="16" t="s">
        <v>266</v>
      </c>
      <c r="B197" s="8">
        <v>6689650.1949999966</v>
      </c>
      <c r="C197" s="8">
        <v>5833725.6479999982</v>
      </c>
      <c r="D197" s="8">
        <v>-855924.54699999839</v>
      </c>
      <c r="E197" s="9">
        <v>-0.12794757902883125</v>
      </c>
    </row>
    <row r="198" spans="1:5">
      <c r="A198" s="16" t="s">
        <v>267</v>
      </c>
      <c r="B198" s="8">
        <v>1674773.6619999998</v>
      </c>
      <c r="C198" s="8">
        <v>1461786.9580000003</v>
      </c>
      <c r="D198" s="8">
        <v>-212986.70399999944</v>
      </c>
      <c r="E198" s="9">
        <v>-0.12717342577841392</v>
      </c>
    </row>
    <row r="199" spans="1:5">
      <c r="A199" s="16" t="s">
        <v>268</v>
      </c>
      <c r="B199" s="8">
        <v>192586.82699999999</v>
      </c>
      <c r="C199" s="8">
        <v>168170.122</v>
      </c>
      <c r="D199" s="8">
        <v>-24416.704999999987</v>
      </c>
      <c r="E199" s="9">
        <v>-0.12678284065607451</v>
      </c>
    </row>
    <row r="200" spans="1:5">
      <c r="A200" s="16" t="s">
        <v>269</v>
      </c>
      <c r="B200" s="8">
        <v>738406.52699999977</v>
      </c>
      <c r="C200" s="8">
        <v>645119.56000000017</v>
      </c>
      <c r="D200" s="8">
        <v>-93286.966999999597</v>
      </c>
      <c r="E200" s="9">
        <v>-0.12633551247035446</v>
      </c>
    </row>
    <row r="201" spans="1:5">
      <c r="A201" s="16" t="s">
        <v>270</v>
      </c>
      <c r="B201" s="8">
        <v>193506.166</v>
      </c>
      <c r="C201" s="8">
        <v>169414.29500000016</v>
      </c>
      <c r="D201" s="8">
        <v>-24091.870999999839</v>
      </c>
      <c r="E201" s="9">
        <v>-0.12450182595214997</v>
      </c>
    </row>
    <row r="202" spans="1:5">
      <c r="A202" s="16" t="s">
        <v>271</v>
      </c>
      <c r="B202" s="8">
        <v>217032.60700000005</v>
      </c>
      <c r="C202" s="8">
        <v>190409.21</v>
      </c>
      <c r="D202" s="8">
        <v>-26623.397000000055</v>
      </c>
      <c r="E202" s="9">
        <v>-0.12267003271079931</v>
      </c>
    </row>
    <row r="203" spans="1:5">
      <c r="A203" s="16" t="s">
        <v>272</v>
      </c>
      <c r="B203" s="8">
        <v>217294.58399999997</v>
      </c>
      <c r="C203" s="8">
        <v>190927.568</v>
      </c>
      <c r="D203" s="8">
        <v>-26367.015999999974</v>
      </c>
      <c r="E203" s="9">
        <v>-0.12134226042191634</v>
      </c>
    </row>
    <row r="204" spans="1:5">
      <c r="A204" s="16" t="s">
        <v>273</v>
      </c>
      <c r="B204" s="8">
        <v>118411.39100000002</v>
      </c>
      <c r="C204" s="8">
        <v>104173.77599999997</v>
      </c>
      <c r="D204" s="8">
        <v>-14237.615000000049</v>
      </c>
      <c r="E204" s="9">
        <v>-0.12023855880554639</v>
      </c>
    </row>
    <row r="205" spans="1:5">
      <c r="A205" s="16" t="s">
        <v>274</v>
      </c>
      <c r="B205" s="8">
        <v>102576.91600000003</v>
      </c>
      <c r="C205" s="8">
        <v>90267.64</v>
      </c>
      <c r="D205" s="8">
        <v>-12309.276000000027</v>
      </c>
      <c r="E205" s="9">
        <v>-0.12000044922387824</v>
      </c>
    </row>
    <row r="206" spans="1:5">
      <c r="A206" s="16" t="s">
        <v>275</v>
      </c>
      <c r="B206" s="8">
        <v>47406.188000000002</v>
      </c>
      <c r="C206" s="8">
        <v>41829.027999999998</v>
      </c>
      <c r="D206" s="8">
        <v>-5577.1600000000035</v>
      </c>
      <c r="E206" s="9">
        <v>-0.11764624483200385</v>
      </c>
    </row>
    <row r="207" spans="1:5">
      <c r="A207" s="16" t="s">
        <v>276</v>
      </c>
      <c r="B207" s="8">
        <v>169100.65800000002</v>
      </c>
      <c r="C207" s="8">
        <v>149377.27499999994</v>
      </c>
      <c r="D207" s="8">
        <v>-19723.383000000089</v>
      </c>
      <c r="E207" s="9">
        <v>-0.11663693821936569</v>
      </c>
    </row>
    <row r="208" spans="1:5">
      <c r="A208" s="16" t="s">
        <v>277</v>
      </c>
      <c r="B208" s="8">
        <v>292747.46500000003</v>
      </c>
      <c r="C208" s="8">
        <v>258965.27100000001</v>
      </c>
      <c r="D208" s="8">
        <v>-33782.194000000018</v>
      </c>
      <c r="E208" s="9">
        <v>-0.11539705049196589</v>
      </c>
    </row>
    <row r="209" spans="1:5">
      <c r="A209" s="16" t="s">
        <v>278</v>
      </c>
      <c r="B209" s="8">
        <v>144380.70299999998</v>
      </c>
      <c r="C209" s="8">
        <v>127747.361</v>
      </c>
      <c r="D209" s="8">
        <v>-16633.341999999975</v>
      </c>
      <c r="E209" s="9">
        <v>-0.11520474450107074</v>
      </c>
    </row>
    <row r="210" spans="1:5">
      <c r="A210" s="16" t="s">
        <v>279</v>
      </c>
      <c r="B210" s="8">
        <v>2890617.2580000008</v>
      </c>
      <c r="C210" s="8">
        <v>2558467.6380000012</v>
      </c>
      <c r="D210" s="8">
        <v>-332149.61999999965</v>
      </c>
      <c r="E210" s="9">
        <v>-0.11490612224110631</v>
      </c>
    </row>
    <row r="211" spans="1:5">
      <c r="A211" s="16" t="s">
        <v>280</v>
      </c>
      <c r="B211" s="8">
        <v>434810.16999999993</v>
      </c>
      <c r="C211" s="8">
        <v>385280.97599999997</v>
      </c>
      <c r="D211" s="8">
        <v>-49529.193999999959</v>
      </c>
      <c r="E211" s="9">
        <v>-0.11390992533592295</v>
      </c>
    </row>
    <row r="212" spans="1:5">
      <c r="A212" s="16" t="s">
        <v>281</v>
      </c>
      <c r="B212" s="8">
        <v>233978.51699999996</v>
      </c>
      <c r="C212" s="8">
        <v>207492.47099999999</v>
      </c>
      <c r="D212" s="8">
        <v>-26486.045999999973</v>
      </c>
      <c r="E212" s="9">
        <v>-0.11319862327360583</v>
      </c>
    </row>
    <row r="213" spans="1:5">
      <c r="A213" s="16" t="s">
        <v>282</v>
      </c>
      <c r="B213" s="8">
        <v>81840.005000000005</v>
      </c>
      <c r="C213" s="8">
        <v>72579.372000000003</v>
      </c>
      <c r="D213" s="8">
        <v>-9260.6330000000016</v>
      </c>
      <c r="E213" s="9">
        <v>-0.11315533277398995</v>
      </c>
    </row>
    <row r="214" spans="1:5">
      <c r="A214" s="16" t="s">
        <v>283</v>
      </c>
      <c r="B214" s="8">
        <v>356493.31999999989</v>
      </c>
      <c r="C214" s="8">
        <v>316442.95799999998</v>
      </c>
      <c r="D214" s="8">
        <v>-40050.361999999906</v>
      </c>
      <c r="E214" s="9">
        <v>-0.11234533651289712</v>
      </c>
    </row>
    <row r="215" spans="1:5">
      <c r="A215" s="16" t="s">
        <v>284</v>
      </c>
      <c r="B215" s="8">
        <v>43594.842000000011</v>
      </c>
      <c r="C215" s="8">
        <v>38779.875000000007</v>
      </c>
      <c r="D215" s="8">
        <v>-4814.9670000000042</v>
      </c>
      <c r="E215" s="9">
        <v>-0.11044808924872357</v>
      </c>
    </row>
    <row r="216" spans="1:5">
      <c r="A216" s="16" t="s">
        <v>285</v>
      </c>
      <c r="B216" s="8">
        <v>2091831.3199999996</v>
      </c>
      <c r="C216" s="8">
        <v>1864851.040000001</v>
      </c>
      <c r="D216" s="8">
        <v>-226980.27999999863</v>
      </c>
      <c r="E216" s="9">
        <v>-0.10850792692022541</v>
      </c>
    </row>
    <row r="217" spans="1:5">
      <c r="A217" s="16" t="s">
        <v>286</v>
      </c>
      <c r="B217" s="8">
        <v>149291.527</v>
      </c>
      <c r="C217" s="8">
        <v>133508.62600000005</v>
      </c>
      <c r="D217" s="8">
        <v>-15782.900999999954</v>
      </c>
      <c r="E217" s="9">
        <v>-0.10571866546719663</v>
      </c>
    </row>
    <row r="218" spans="1:5">
      <c r="A218" s="16" t="s">
        <v>287</v>
      </c>
      <c r="B218" s="8">
        <v>37867.423999999977</v>
      </c>
      <c r="C218" s="8">
        <v>33917.253000000004</v>
      </c>
      <c r="D218" s="8">
        <v>-3950.170999999973</v>
      </c>
      <c r="E218" s="9">
        <v>-0.10431580981056369</v>
      </c>
    </row>
    <row r="219" spans="1:5">
      <c r="A219" s="16" t="s">
        <v>288</v>
      </c>
      <c r="B219" s="8">
        <v>173275.22</v>
      </c>
      <c r="C219" s="8">
        <v>155324.58100000003</v>
      </c>
      <c r="D219" s="8">
        <v>-17950.638999999966</v>
      </c>
      <c r="E219" s="9">
        <v>-0.10359611143474506</v>
      </c>
    </row>
    <row r="220" spans="1:5">
      <c r="A220" s="16" t="s">
        <v>289</v>
      </c>
      <c r="B220" s="8">
        <v>66407.231999999989</v>
      </c>
      <c r="C220" s="8">
        <v>59703.162000000018</v>
      </c>
      <c r="D220" s="8">
        <v>-6704.0699999999706</v>
      </c>
      <c r="E220" s="9">
        <v>-0.10095391417609413</v>
      </c>
    </row>
    <row r="221" spans="1:5">
      <c r="A221" s="16" t="s">
        <v>290</v>
      </c>
      <c r="B221" s="8">
        <v>63115.443000000007</v>
      </c>
      <c r="C221" s="8">
        <v>56782.524000000005</v>
      </c>
      <c r="D221" s="8">
        <v>-6332.9190000000017</v>
      </c>
      <c r="E221" s="9">
        <v>-0.10033866038142204</v>
      </c>
    </row>
    <row r="222" spans="1:5">
      <c r="A222" s="16" t="s">
        <v>291</v>
      </c>
      <c r="B222" s="8">
        <v>36210.199999999997</v>
      </c>
      <c r="C222" s="8">
        <v>32639.635000000006</v>
      </c>
      <c r="D222" s="8">
        <v>-3570.5649999999914</v>
      </c>
      <c r="E222" s="9">
        <v>-9.8606608082805164E-2</v>
      </c>
    </row>
    <row r="223" spans="1:5">
      <c r="A223" s="16" t="s">
        <v>292</v>
      </c>
      <c r="B223" s="8">
        <v>122146.98199999997</v>
      </c>
      <c r="C223" s="8">
        <v>110321.86300000001</v>
      </c>
      <c r="D223" s="8">
        <v>-11825.118999999962</v>
      </c>
      <c r="E223" s="9">
        <v>-9.6810570399520512E-2</v>
      </c>
    </row>
    <row r="224" spans="1:5">
      <c r="A224" s="16" t="s">
        <v>293</v>
      </c>
      <c r="B224" s="8">
        <v>132979.59700000001</v>
      </c>
      <c r="C224" s="8">
        <v>120440.79900000003</v>
      </c>
      <c r="D224" s="8">
        <v>-12538.797999999981</v>
      </c>
      <c r="E224" s="9">
        <v>-9.4291141520003105E-2</v>
      </c>
    </row>
    <row r="225" spans="1:5">
      <c r="A225" s="16" t="s">
        <v>294</v>
      </c>
      <c r="B225" s="8">
        <v>793648.0610000001</v>
      </c>
      <c r="C225" s="8">
        <v>719418.24300000025</v>
      </c>
      <c r="D225" s="8">
        <v>-74229.817999999854</v>
      </c>
      <c r="E225" s="9">
        <v>-9.3529892716514615E-2</v>
      </c>
    </row>
    <row r="226" spans="1:5">
      <c r="A226" s="16" t="s">
        <v>295</v>
      </c>
      <c r="B226" s="8">
        <v>97512.709999999992</v>
      </c>
      <c r="C226" s="8">
        <v>88492.306999999972</v>
      </c>
      <c r="D226" s="8">
        <v>-9020.4030000000203</v>
      </c>
      <c r="E226" s="9">
        <v>-9.2504895002918294E-2</v>
      </c>
    </row>
    <row r="227" spans="1:5">
      <c r="A227" s="16" t="s">
        <v>296</v>
      </c>
      <c r="B227" s="8">
        <v>181678.26700000005</v>
      </c>
      <c r="C227" s="8">
        <v>164991.80900000001</v>
      </c>
      <c r="D227" s="8">
        <v>-16686.458000000042</v>
      </c>
      <c r="E227" s="9">
        <v>-9.1846197542164124E-2</v>
      </c>
    </row>
    <row r="228" spans="1:5">
      <c r="A228" s="16" t="s">
        <v>297</v>
      </c>
      <c r="B228" s="8">
        <v>41893.655000000013</v>
      </c>
      <c r="C228" s="8">
        <v>38064.395999999993</v>
      </c>
      <c r="D228" s="8">
        <v>-3829.25900000002</v>
      </c>
      <c r="E228" s="9">
        <v>-9.1404271124112202E-2</v>
      </c>
    </row>
    <row r="229" spans="1:5">
      <c r="A229" s="16" t="s">
        <v>298</v>
      </c>
      <c r="B229" s="8">
        <v>45042.802000000003</v>
      </c>
      <c r="C229" s="8">
        <v>40947.656999999999</v>
      </c>
      <c r="D229" s="8">
        <v>-4095.1450000000041</v>
      </c>
      <c r="E229" s="9">
        <v>-9.0916746253929842E-2</v>
      </c>
    </row>
    <row r="230" spans="1:5">
      <c r="A230" s="16" t="s">
        <v>299</v>
      </c>
      <c r="B230" s="8">
        <v>36073.735999999997</v>
      </c>
      <c r="C230" s="8">
        <v>32932.26</v>
      </c>
      <c r="D230" s="8">
        <v>-3141.4759999999951</v>
      </c>
      <c r="E230" s="9">
        <v>-8.7084853090902345E-2</v>
      </c>
    </row>
    <row r="231" spans="1:5">
      <c r="A231" s="16" t="s">
        <v>300</v>
      </c>
      <c r="B231" s="8">
        <v>91973.133000000002</v>
      </c>
      <c r="C231" s="8">
        <v>83991.46100000001</v>
      </c>
      <c r="D231" s="8">
        <v>-7981.6719999999914</v>
      </c>
      <c r="E231" s="9">
        <v>-8.6782647710826499E-2</v>
      </c>
    </row>
    <row r="232" spans="1:5">
      <c r="A232" s="16" t="s">
        <v>301</v>
      </c>
      <c r="B232" s="8">
        <v>286831.40499999997</v>
      </c>
      <c r="C232" s="8">
        <v>263292.34399999998</v>
      </c>
      <c r="D232" s="8">
        <v>-23539.060999999987</v>
      </c>
      <c r="E232" s="9">
        <v>-8.2065842824986301E-2</v>
      </c>
    </row>
    <row r="233" spans="1:5">
      <c r="A233" s="16" t="s">
        <v>302</v>
      </c>
      <c r="B233" s="8">
        <v>97067.258000000016</v>
      </c>
      <c r="C233" s="8">
        <v>91485.239000000031</v>
      </c>
      <c r="D233" s="8">
        <v>-5582.0189999999857</v>
      </c>
      <c r="E233" s="9">
        <v>-5.7506713540831499E-2</v>
      </c>
    </row>
    <row r="234" spans="1:5">
      <c r="A234" s="16" t="s">
        <v>303</v>
      </c>
      <c r="B234" s="8">
        <v>78722.407000000021</v>
      </c>
      <c r="C234" s="8">
        <v>75769.589000000007</v>
      </c>
      <c r="D234" s="8">
        <v>-2952.8180000000139</v>
      </c>
      <c r="E234" s="9">
        <v>-3.7509244350214202E-2</v>
      </c>
    </row>
    <row r="235" spans="1:5">
      <c r="A235" s="16" t="s">
        <v>304</v>
      </c>
      <c r="B235" s="8">
        <v>567602.25200000009</v>
      </c>
      <c r="C235" s="8">
        <v>558889.63900000008</v>
      </c>
      <c r="D235" s="8">
        <v>-8712.6130000000121</v>
      </c>
      <c r="E235" s="9">
        <v>-1.5349856293382026E-2</v>
      </c>
    </row>
    <row r="236" spans="1:5">
      <c r="A236" s="16" t="s">
        <v>305</v>
      </c>
      <c r="B236" s="8">
        <v>55426.362999999998</v>
      </c>
      <c r="C236" s="8">
        <v>55112.52399999999</v>
      </c>
      <c r="D236" s="8">
        <v>-313.83900000000722</v>
      </c>
      <c r="E236" s="9">
        <v>-5.6622694150075701E-3</v>
      </c>
    </row>
    <row r="237" spans="1:5">
      <c r="A237" s="16" t="s">
        <v>306</v>
      </c>
      <c r="B237" s="8">
        <v>135791.21799999999</v>
      </c>
      <c r="C237" s="8">
        <v>208831.52599999998</v>
      </c>
      <c r="D237" s="8">
        <v>73040.30799999999</v>
      </c>
      <c r="E237" s="9">
        <v>0.53788683153280203</v>
      </c>
    </row>
    <row r="238" spans="1:5">
      <c r="A238" s="16" t="s">
        <v>307</v>
      </c>
      <c r="B238" s="8">
        <v>9591.8149999999987</v>
      </c>
      <c r="C238" s="8">
        <v>35410.435000000005</v>
      </c>
      <c r="D238" s="8">
        <v>25818.620000000006</v>
      </c>
      <c r="E238" s="9">
        <v>2.6917345674410953</v>
      </c>
    </row>
    <row r="239" spans="1:5">
      <c r="A239" s="16" t="s">
        <v>308</v>
      </c>
      <c r="B239" s="8"/>
      <c r="C239" s="8">
        <v>45558.267999999996</v>
      </c>
      <c r="D239" s="8">
        <v>45558.267999999996</v>
      </c>
      <c r="E239" s="9"/>
    </row>
    <row r="240" spans="1:5" ht="12.95">
      <c r="A240" s="17" t="s">
        <v>35</v>
      </c>
      <c r="B240" s="18">
        <v>118431424.96300003</v>
      </c>
      <c r="C240" s="18">
        <v>97327916.247000009</v>
      </c>
      <c r="D240" s="19">
        <v>-21103508.716000021</v>
      </c>
      <c r="E240" s="20">
        <v>-0.17819179936907042</v>
      </c>
    </row>
  </sheetData>
  <sortState xmlns:xlrd2="http://schemas.microsoft.com/office/spreadsheetml/2017/richdata2" ref="A9:E239">
    <sortCondition ref="E11:E239"/>
  </sortState>
  <mergeCells count="5">
    <mergeCell ref="A1:E3"/>
    <mergeCell ref="A6:E6"/>
    <mergeCell ref="A7:A8"/>
    <mergeCell ref="B7:C7"/>
    <mergeCell ref="D7:E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Props1.xml><?xml version="1.0" encoding="utf-8"?>
<ds:datastoreItem xmlns:ds="http://schemas.openxmlformats.org/officeDocument/2006/customXml" ds:itemID="{3E7CEEBC-5B83-4E27-B3C0-615478C176F2}"/>
</file>

<file path=customXml/itemProps2.xml><?xml version="1.0" encoding="utf-8"?>
<ds:datastoreItem xmlns:ds="http://schemas.openxmlformats.org/officeDocument/2006/customXml" ds:itemID="{80FB8729-8F1A-4414-ABF4-5F98B60DFC46}"/>
</file>

<file path=customXml/itemProps3.xml><?xml version="1.0" encoding="utf-8"?>
<ds:datastoreItem xmlns:ds="http://schemas.openxmlformats.org/officeDocument/2006/customXml" ds:itemID="{061FE4D7-ADE7-4342-BFBA-AE030A7A57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2023-01-02T10:02:36Z</dcterms:created>
  <dcterms:modified xsi:type="dcterms:W3CDTF">2025-01-31T16:28:58Z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