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72B59EEE-6BDF-48AF-88AA-3D4418C5DCDF}" xr6:coauthVersionLast="47" xr6:coauthVersionMax="47" xr10:uidLastSave="{00000000-0000-0000-0000-000000000000}"/>
  <bookViews>
    <workbookView xWindow="-110" yWindow="-110" windowWidth="19420" windowHeight="10420" xr2:uid="{FF9EF860-8B9F-4EF0-B568-287A5DB4287B}"/>
  </bookViews>
  <sheets>
    <sheet name="Januar 2021" sheetId="1" r:id="rId1"/>
    <sheet name="Butikkenes salg januar 2021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/>
  <c r="E34" i="1"/>
  <c r="F34" i="1" s="1"/>
  <c r="E35" i="1"/>
  <c r="F35" i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7" i="1"/>
  <c r="F67" i="1" s="1"/>
  <c r="E68" i="1"/>
  <c r="F68" i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C81" i="1"/>
  <c r="D81" i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C96" i="1"/>
  <c r="D96" i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/>
  <c r="E103" i="1"/>
  <c r="F103" i="1" s="1"/>
  <c r="E104" i="1"/>
  <c r="F104" i="1" s="1"/>
  <c r="C105" i="1"/>
  <c r="D105" i="1"/>
  <c r="E106" i="1"/>
  <c r="F106" i="1" s="1"/>
  <c r="E107" i="1"/>
  <c r="F107" i="1"/>
  <c r="E108" i="1"/>
  <c r="F108" i="1" s="1"/>
  <c r="E109" i="1"/>
  <c r="F109" i="1" s="1"/>
  <c r="E110" i="1"/>
  <c r="F110" i="1" s="1"/>
  <c r="E111" i="1"/>
  <c r="F111" i="1"/>
  <c r="E112" i="1"/>
  <c r="F112" i="1" s="1"/>
  <c r="C113" i="1"/>
  <c r="D113" i="1"/>
  <c r="E114" i="1"/>
  <c r="F114" i="1" s="1"/>
  <c r="E115" i="1"/>
  <c r="F115" i="1" s="1"/>
  <c r="E116" i="1"/>
  <c r="F116" i="1" s="1"/>
  <c r="E117" i="1"/>
  <c r="F117" i="1" s="1"/>
  <c r="E118" i="1"/>
  <c r="F118" i="1" s="1"/>
  <c r="E105" i="1" l="1"/>
  <c r="F105" i="1" s="1"/>
  <c r="E81" i="1"/>
  <c r="F81" i="1" s="1"/>
  <c r="E96" i="1"/>
  <c r="F96" i="1" s="1"/>
  <c r="E113" i="1"/>
  <c r="F113" i="1" s="1"/>
</calcChain>
</file>

<file path=xl/sharedStrings.xml><?xml version="1.0" encoding="utf-8"?>
<sst xmlns="http://schemas.openxmlformats.org/spreadsheetml/2006/main" count="473" uniqueCount="403">
  <si>
    <t xml:space="preserve">Vinmonopolets salg økte med 34 prosent i januar 2021 målt mot samme måned i 2020. Økningen er historisk, men likefult omtrent som forventet med tanke på tilnærmet full stopp i grensehandel og taxfreesalg som følge av myndighetenes koronatiltak. Sterkt redusert skjenking rundt om på landets barer, restauranter og caféer bidrar også til veksten. Veksten er klart størst i fylkene nærmest Sverige. En uvanlig kald januar bidrar til høyere relativ vekst for rødvin enn hvitvin. </t>
  </si>
  <si>
    <t>Totalt</t>
  </si>
  <si>
    <t>Kategori</t>
  </si>
  <si>
    <t>Januar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</si>
  <si>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</si>
  <si>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</si>
  <si>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</si>
  <si>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</si>
  <si>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</si>
  <si>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</si>
  <si>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</si>
  <si>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</si>
  <si>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</si>
  <si>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</si>
  <si>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</si>
  <si>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</si>
  <si>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</si>
  <si>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</si>
  <si>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</si>
  <si>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</si>
  <si>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</si>
  <si>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Druebrennevin</t>
  </si>
  <si>
    <t>Likør</t>
  </si>
  <si>
    <t>Akevitt</t>
  </si>
  <si>
    <t>Gin</t>
  </si>
  <si>
    <t>Bitter</t>
  </si>
  <si>
    <t>Brennevin, annet</t>
  </si>
  <si>
    <t>Rom</t>
  </si>
  <si>
    <t>Brennevin, nøytralt &lt; 37,5 %</t>
  </si>
  <si>
    <t>Fruktbrennevin</t>
  </si>
  <si>
    <t>Genever</t>
  </si>
  <si>
    <t>Øl</t>
  </si>
  <si>
    <t>Sterkvin</t>
  </si>
  <si>
    <t>Alkoholfritt</t>
  </si>
  <si>
    <t>Totalsum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</si>
  <si>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</si>
  <si>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</si>
  <si>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</si>
  <si>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</si>
  <si>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</si>
  <si>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</si>
  <si>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</si>
  <si>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</si>
  <si>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</si>
  <si>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</si>
  <si>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</si>
  <si>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</si>
  <si>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Italia</t>
  </si>
  <si>
    <t>Frankrike</t>
  </si>
  <si>
    <t>Spania</t>
  </si>
  <si>
    <t>USA</t>
  </si>
  <si>
    <t>Chile</t>
  </si>
  <si>
    <t>Portugal</t>
  </si>
  <si>
    <t>Australia</t>
  </si>
  <si>
    <t>Argentina</t>
  </si>
  <si>
    <t>Sør-Afrika</t>
  </si>
  <si>
    <t>Tyskland</t>
  </si>
  <si>
    <t>Østerrike</t>
  </si>
  <si>
    <t>Libanon</t>
  </si>
  <si>
    <t>New Zealand</t>
  </si>
  <si>
    <t>Andre land</t>
  </si>
  <si>
    <t>Ungarn</t>
  </si>
  <si>
    <t>England</t>
  </si>
  <si>
    <t>Foruten grensepol er veksten størst i hyttekommuner, bydelspol, pendlerkommuner og pol med mange forbipasserende. Tallene indikerer at mange har hytte- og hjemmekontor. Veksten er lavest i tradisjonelle bysentrum fordi mange ikke lenger er fysisk på jobb.</t>
  </si>
  <si>
    <t>Totalt salg, liter (sortert på vekst pr butikk, pr fylke)</t>
  </si>
  <si>
    <t>Fylke/butikk</t>
  </si>
  <si>
    <t>Hovden</t>
  </si>
  <si>
    <t>Brokelandsheia</t>
  </si>
  <si>
    <t>Froland</t>
  </si>
  <si>
    <t>Søgne</t>
  </si>
  <si>
    <t>Kristiansand, Vågsbygd</t>
  </si>
  <si>
    <t>Evje</t>
  </si>
  <si>
    <t>Vennesla</t>
  </si>
  <si>
    <t>Kristiansand, Sørlandssenteret</t>
  </si>
  <si>
    <t>Lillesand</t>
  </si>
  <si>
    <t>Tvedestrand</t>
  </si>
  <si>
    <t>Risør</t>
  </si>
  <si>
    <t>Lyngdal</t>
  </si>
  <si>
    <t>Mandal</t>
  </si>
  <si>
    <t>Grimstad</t>
  </si>
  <si>
    <t>Flekkefjord</t>
  </si>
  <si>
    <t>Farsund</t>
  </si>
  <si>
    <t>Arendal</t>
  </si>
  <si>
    <t>Kvinesdal</t>
  </si>
  <si>
    <t>Kristiansand, Lillem</t>
  </si>
  <si>
    <t>Kongsvinger</t>
  </si>
  <si>
    <t>Beitostølen</t>
  </si>
  <si>
    <t>Skarnes</t>
  </si>
  <si>
    <t>Flisa</t>
  </si>
  <si>
    <t>Trysil</t>
  </si>
  <si>
    <t>Rena</t>
  </si>
  <si>
    <t>Ringebu</t>
  </si>
  <si>
    <t>Øyer</t>
  </si>
  <si>
    <t>Gausdal</t>
  </si>
  <si>
    <t>Bagn</t>
  </si>
  <si>
    <t>Elverum</t>
  </si>
  <si>
    <t>Rudshøgda</t>
  </si>
  <si>
    <t>Vinstra</t>
  </si>
  <si>
    <t>Koppang</t>
  </si>
  <si>
    <t>Fagernes</t>
  </si>
  <si>
    <t>Stange</t>
  </si>
  <si>
    <t>Gran</t>
  </si>
  <si>
    <t>Løten</t>
  </si>
  <si>
    <t>Lena</t>
  </si>
  <si>
    <t>Hov</t>
  </si>
  <si>
    <t>Hamar</t>
  </si>
  <si>
    <t>Brumunddal</t>
  </si>
  <si>
    <t>Dombås</t>
  </si>
  <si>
    <t>Dokka</t>
  </si>
  <si>
    <t>Moelv</t>
  </si>
  <si>
    <t>Raufoss</t>
  </si>
  <si>
    <t>Tynset</t>
  </si>
  <si>
    <t>Lillehammer</t>
  </si>
  <si>
    <t>Lom</t>
  </si>
  <si>
    <t>Gjøvik</t>
  </si>
  <si>
    <t>Vågå</t>
  </si>
  <si>
    <t>Otta</t>
  </si>
  <si>
    <t>Stranda</t>
  </si>
  <si>
    <t>Smøla</t>
  </si>
  <si>
    <t>Digerneset</t>
  </si>
  <si>
    <t>Bruhagen</t>
  </si>
  <si>
    <t>Elnesvågen</t>
  </si>
  <si>
    <t>Langevåg</t>
  </si>
  <si>
    <t>Sykkylven</t>
  </si>
  <si>
    <t>Brattvåg</t>
  </si>
  <si>
    <t>Åndalsnes</t>
  </si>
  <si>
    <t>Vestnes</t>
  </si>
  <si>
    <t>Fosnavåg</t>
  </si>
  <si>
    <t>Sunndalsøra</t>
  </si>
  <si>
    <t>Vanylven</t>
  </si>
  <si>
    <t>Molde</t>
  </si>
  <si>
    <t>Ålesund, Sentrum</t>
  </si>
  <si>
    <t>Volda</t>
  </si>
  <si>
    <t>Ålesund, Moa</t>
  </si>
  <si>
    <t>Ulsteinvik</t>
  </si>
  <si>
    <t>Kristiansund N.</t>
  </si>
  <si>
    <t>Surnadal</t>
  </si>
  <si>
    <t>Ørsta</t>
  </si>
  <si>
    <t>Nesna</t>
  </si>
  <si>
    <t>Mosjøen</t>
  </si>
  <si>
    <t>Bø i Vesterålen</t>
  </si>
  <si>
    <t>Korgen</t>
  </si>
  <si>
    <t>Bodø, Hunstad</t>
  </si>
  <si>
    <t>Mo i Rana</t>
  </si>
  <si>
    <t>Herøy</t>
  </si>
  <si>
    <t>Steigen</t>
  </si>
  <si>
    <t>Narvik</t>
  </si>
  <si>
    <t>Rognan</t>
  </si>
  <si>
    <t>Fauske</t>
  </si>
  <si>
    <t>Brønnøysund</t>
  </si>
  <si>
    <t>Myre</t>
  </si>
  <si>
    <t>Lødingen</t>
  </si>
  <si>
    <t>Sandnessjøen</t>
  </si>
  <si>
    <t>Andenes</t>
  </si>
  <si>
    <t>Ørnes</t>
  </si>
  <si>
    <t>Svolvær</t>
  </si>
  <si>
    <t>Leknes</t>
  </si>
  <si>
    <t>Sortland</t>
  </si>
  <si>
    <t>Bodø, City Nord</t>
  </si>
  <si>
    <t>Stokmarknes</t>
  </si>
  <si>
    <t>Bodø, Sentrum</t>
  </si>
  <si>
    <t>Oslo, Valkyrien</t>
  </si>
  <si>
    <t>Oslo, Carl Berner</t>
  </si>
  <si>
    <t>Oslo, Mortensrud</t>
  </si>
  <si>
    <t>Oslo, Hasle Torg</t>
  </si>
  <si>
    <t>Oslo, Bøler</t>
  </si>
  <si>
    <t>Oslo, Kiellandsplass</t>
  </si>
  <si>
    <t>Oslo, Briskeby</t>
  </si>
  <si>
    <t>Oslo, Manglerud</t>
  </si>
  <si>
    <t>Oslo, Vinderen</t>
  </si>
  <si>
    <t>Oslo, Grønland Basar</t>
  </si>
  <si>
    <t>Oslo, Linderud</t>
  </si>
  <si>
    <t>Oslo, Ullevaal Stadi</t>
  </si>
  <si>
    <t>Oslo, Alna</t>
  </si>
  <si>
    <t>Oslo, Lambertseter</t>
  </si>
  <si>
    <t>Oslo, Sandaker</t>
  </si>
  <si>
    <t>Oslo, Grorud</t>
  </si>
  <si>
    <t>Oslo, Frogner</t>
  </si>
  <si>
    <t>Oslo, Tveita</t>
  </si>
  <si>
    <t>Oslo, Thereses gate</t>
  </si>
  <si>
    <t>Oslo, Skøyen</t>
  </si>
  <si>
    <t>Oslo, Stovner</t>
  </si>
  <si>
    <t>Oslo, Nydalen</t>
  </si>
  <si>
    <t>Oslo, Storo</t>
  </si>
  <si>
    <t>Oslo, Grünerløkka</t>
  </si>
  <si>
    <t>Oslo, Røa</t>
  </si>
  <si>
    <t>Oslo, Aker Brygge</t>
  </si>
  <si>
    <t>Oslo, Majorstuen</t>
  </si>
  <si>
    <t>Oslo, CC Vest</t>
  </si>
  <si>
    <t>Oslo, Paleet</t>
  </si>
  <si>
    <t>Oslo, Steen &amp; Strøm</t>
  </si>
  <si>
    <t>Oslo, Oslo S</t>
  </si>
  <si>
    <t>Oslo, Oslo City</t>
  </si>
  <si>
    <t>Suldal</t>
  </si>
  <si>
    <t>Randaberg</t>
  </si>
  <si>
    <t>Nærbø</t>
  </si>
  <si>
    <t>Klepp</t>
  </si>
  <si>
    <t>Sola</t>
  </si>
  <si>
    <t>Ålgård</t>
  </si>
  <si>
    <t>Stavanger, Hinna</t>
  </si>
  <si>
    <t>Stavanger, Herbarium</t>
  </si>
  <si>
    <t>Sandnes, Sentrum</t>
  </si>
  <si>
    <t>Jørpeland</t>
  </si>
  <si>
    <t>Stavanger, Hillevåg</t>
  </si>
  <si>
    <t>Ølen</t>
  </si>
  <si>
    <t>Egersund</t>
  </si>
  <si>
    <t>Bryne</t>
  </si>
  <si>
    <t>Karmøy, Kopervik</t>
  </si>
  <si>
    <t>Karmøy, Oasen</t>
  </si>
  <si>
    <t>Haugesund</t>
  </si>
  <si>
    <t>Sandnes, Kvadrat</t>
  </si>
  <si>
    <t>Sauda</t>
  </si>
  <si>
    <t>Stavanger, Madla</t>
  </si>
  <si>
    <t>Stavanger, Verksgata</t>
  </si>
  <si>
    <t>Kautokeino</t>
  </si>
  <si>
    <t>Lyngen</t>
  </si>
  <si>
    <t>Evenskjer</t>
  </si>
  <si>
    <t>Lakselv</t>
  </si>
  <si>
    <t>Storsteinnes</t>
  </si>
  <si>
    <t>Vadsø</t>
  </si>
  <si>
    <t>Kjøllefjord</t>
  </si>
  <si>
    <t>Tromsø, Tromsdalen</t>
  </si>
  <si>
    <t>Storslett</t>
  </si>
  <si>
    <t>Båtsfjord</t>
  </si>
  <si>
    <t>Alta</t>
  </si>
  <si>
    <t>Kirkenes</t>
  </si>
  <si>
    <t>Bardufoss</t>
  </si>
  <si>
    <t>Hammerfest</t>
  </si>
  <si>
    <t>Sjøvegan</t>
  </si>
  <si>
    <t>Finnsnes</t>
  </si>
  <si>
    <t>Tromsø, Langnes</t>
  </si>
  <si>
    <t>Vardø</t>
  </si>
  <si>
    <t>Honningsvåg</t>
  </si>
  <si>
    <t>Harstad</t>
  </si>
  <si>
    <t>Tromsø, Sentrum</t>
  </si>
  <si>
    <t>Setermoen</t>
  </si>
  <si>
    <t>Skjervøy</t>
  </si>
  <si>
    <t>Malvik</t>
  </si>
  <si>
    <t>Selbu</t>
  </si>
  <si>
    <t>Frosta</t>
  </si>
  <si>
    <t>Røros</t>
  </si>
  <si>
    <t>Trondheim, Heimdal</t>
  </si>
  <si>
    <t>Trondheim, Byåsen</t>
  </si>
  <si>
    <t>Grong</t>
  </si>
  <si>
    <t>Trondheim, Valentinlyst</t>
  </si>
  <si>
    <t>Levanger</t>
  </si>
  <si>
    <t>Trondheim, Lade</t>
  </si>
  <si>
    <t>Verdal</t>
  </si>
  <si>
    <t>Oppdal</t>
  </si>
  <si>
    <t>Stjørdal</t>
  </si>
  <si>
    <t>Frøya</t>
  </si>
  <si>
    <t>Kyrksæterøra</t>
  </si>
  <si>
    <t>Trondheim, Byhaven</t>
  </si>
  <si>
    <t>Trondheim, City Syd</t>
  </si>
  <si>
    <t>Bjugn</t>
  </si>
  <si>
    <t>Støren</t>
  </si>
  <si>
    <t>Orkanger</t>
  </si>
  <si>
    <t>Melhus</t>
  </si>
  <si>
    <t>Trondheim, Nedre Elvehavn</t>
  </si>
  <si>
    <t>Inderøy</t>
  </si>
  <si>
    <t>Steinkjer</t>
  </si>
  <si>
    <t>Brekstad</t>
  </si>
  <si>
    <t>Hitra</t>
  </si>
  <si>
    <t>Rissa</t>
  </si>
  <si>
    <t>Namsos</t>
  </si>
  <si>
    <t>Rørvik</t>
  </si>
  <si>
    <t>Åfjord</t>
  </si>
  <si>
    <t>Kolvereid</t>
  </si>
  <si>
    <t>Trondheim Torg</t>
  </si>
  <si>
    <t>Andebu</t>
  </si>
  <si>
    <t>Stavern</t>
  </si>
  <si>
    <t>Holmestrand</t>
  </si>
  <si>
    <t>Åsgårdstrand</t>
  </si>
  <si>
    <t>Stokke</t>
  </si>
  <si>
    <t>Sande</t>
  </si>
  <si>
    <t>Tjøme</t>
  </si>
  <si>
    <t>Rjukan</t>
  </si>
  <si>
    <t>Nøtterøy</t>
  </si>
  <si>
    <t>Porsgrunn , Down Town</t>
  </si>
  <si>
    <t>Re</t>
  </si>
  <si>
    <t>Sandefjord</t>
  </si>
  <si>
    <t>Drangedal</t>
  </si>
  <si>
    <t>Larvik</t>
  </si>
  <si>
    <t>Vinje</t>
  </si>
  <si>
    <t>Stathelle</t>
  </si>
  <si>
    <t>Seljord</t>
  </si>
  <si>
    <t>Bø i Telemark</t>
  </si>
  <si>
    <t>Horten</t>
  </si>
  <si>
    <t>Kragerø</t>
  </si>
  <si>
    <t>Porsgrunn, Jernbanegata</t>
  </si>
  <si>
    <t>Skien</t>
  </si>
  <si>
    <t>Notodden</t>
  </si>
  <si>
    <t>Ulefoss</t>
  </si>
  <si>
    <t>Tønsberg</t>
  </si>
  <si>
    <t>Sund</t>
  </si>
  <si>
    <t>Lonevåg</t>
  </si>
  <si>
    <t>Rosendal</t>
  </si>
  <si>
    <t>Bergen, Nesttun</t>
  </si>
  <si>
    <t>Tysnes</t>
  </si>
  <si>
    <t>Norheimsund</t>
  </si>
  <si>
    <t>Radøy</t>
  </si>
  <si>
    <t>Eikelandsosen</t>
  </si>
  <si>
    <t>Etne</t>
  </si>
  <si>
    <t>Austevoll</t>
  </si>
  <si>
    <t>Bergen, Åsane Horisont</t>
  </si>
  <si>
    <t>Bergen, Laksevåg</t>
  </si>
  <si>
    <t>Knarvik</t>
  </si>
  <si>
    <t>Askøy</t>
  </si>
  <si>
    <t>Bergen, Arna</t>
  </si>
  <si>
    <t>Sotra</t>
  </si>
  <si>
    <t>Luster</t>
  </si>
  <si>
    <t>Os</t>
  </si>
  <si>
    <t>Bergen, Lagunen</t>
  </si>
  <si>
    <t>Askvoll</t>
  </si>
  <si>
    <t>Voss</t>
  </si>
  <si>
    <t>Florø</t>
  </si>
  <si>
    <t>Bergen, Vestkanten</t>
  </si>
  <si>
    <t>Bergen, Sletten</t>
  </si>
  <si>
    <t>Stord</t>
  </si>
  <si>
    <t>Odda</t>
  </si>
  <si>
    <t>Bergen, Åsane</t>
  </si>
  <si>
    <t>Bergen, Fyllingsdalen</t>
  </si>
  <si>
    <t>Bømlo</t>
  </si>
  <si>
    <t>Husnes</t>
  </si>
  <si>
    <t>Stryn</t>
  </si>
  <si>
    <t>Måløy</t>
  </si>
  <si>
    <t>Nordfjordeid</t>
  </si>
  <si>
    <t>Sandane</t>
  </si>
  <si>
    <t>Årdal</t>
  </si>
  <si>
    <t>Sogndal</t>
  </si>
  <si>
    <t>Bergen, Valkendorfsgate</t>
  </si>
  <si>
    <t>Høyanger</t>
  </si>
  <si>
    <t>Vik i Sogn</t>
  </si>
  <si>
    <t>Førde</t>
  </si>
  <si>
    <t>Bergen, Bergen Storsenter</t>
  </si>
  <si>
    <t>Eggedal</t>
  </si>
  <si>
    <t>eLager</t>
  </si>
  <si>
    <t>Hvaler</t>
  </si>
  <si>
    <t>Fredrikstad, Østsiden</t>
  </si>
  <si>
    <t>Sarpsborg, Borg</t>
  </si>
  <si>
    <t>Halden</t>
  </si>
  <si>
    <t>Bjørkelangen</t>
  </si>
  <si>
    <t>Fetsund</t>
  </si>
  <si>
    <t>Rakkestad</t>
  </si>
  <si>
    <t>Sarpsborg, Storbyen</t>
  </si>
  <si>
    <t>Sætre</t>
  </si>
  <si>
    <t>Hemsedal</t>
  </si>
  <si>
    <t>Mysen</t>
  </si>
  <si>
    <t>Fredrikstad, Torvbyen</t>
  </si>
  <si>
    <t>Kløfta</t>
  </si>
  <si>
    <t>Son</t>
  </si>
  <si>
    <t>Lørenskog, Metro</t>
  </si>
  <si>
    <t>Slemmestad</t>
  </si>
  <si>
    <t>Bærum, Bærums Verk</t>
  </si>
  <si>
    <t>Tofte</t>
  </si>
  <si>
    <t>Nittedal</t>
  </si>
  <si>
    <t>Råholt</t>
  </si>
  <si>
    <t>Skedsmokorset</t>
  </si>
  <si>
    <t>Nesbyen</t>
  </si>
  <si>
    <t>Svelvik</t>
  </si>
  <si>
    <t>Sørumsand</t>
  </si>
  <si>
    <t>Jevnaker</t>
  </si>
  <si>
    <t>Eidsvoll</t>
  </si>
  <si>
    <t>Nannestad</t>
  </si>
  <si>
    <t>Geilo</t>
  </si>
  <si>
    <t>Årnes</t>
  </si>
  <si>
    <t>Rygge</t>
  </si>
  <si>
    <t>Ytre Enebakk</t>
  </si>
  <si>
    <t>Rødberg</t>
  </si>
  <si>
    <t>Bærum, Bekkestua</t>
  </si>
  <si>
    <t>Askim</t>
  </si>
  <si>
    <t>Jessheim</t>
  </si>
  <si>
    <t>Vinterbro</t>
  </si>
  <si>
    <t>Moss</t>
  </si>
  <si>
    <t>Bærum, Kolsås</t>
  </si>
  <si>
    <t>Bærum, Fornebu</t>
  </si>
  <si>
    <t>Lillestrøm</t>
  </si>
  <si>
    <t>Drammen, CC</t>
  </si>
  <si>
    <t>Vik i Hole</t>
  </si>
  <si>
    <t>Vestby</t>
  </si>
  <si>
    <t>Drøbak</t>
  </si>
  <si>
    <t>Holmen Senter</t>
  </si>
  <si>
    <t>Ås</t>
  </si>
  <si>
    <t>Strømmen</t>
  </si>
  <si>
    <t>Nesodden</t>
  </si>
  <si>
    <t>Ål</t>
  </si>
  <si>
    <t>Bærum, Østerås</t>
  </si>
  <si>
    <t>Liertoppen</t>
  </si>
  <si>
    <t>Gol</t>
  </si>
  <si>
    <t>Vikersund</t>
  </si>
  <si>
    <t>Drammen, Bragernes</t>
  </si>
  <si>
    <t>Hokksund</t>
  </si>
  <si>
    <t>Hønefoss</t>
  </si>
  <si>
    <t>Asker</t>
  </si>
  <si>
    <t>Buskerud Storsenter</t>
  </si>
  <si>
    <t>Kongsberg</t>
  </si>
  <si>
    <t>Lørenskog, Triaden</t>
  </si>
  <si>
    <t>Drammen, Strømsø</t>
  </si>
  <si>
    <t>Bærum, Sandvika</t>
  </si>
  <si>
    <t>Kolbotn</t>
  </si>
  <si>
    <t>Flå</t>
  </si>
  <si>
    <t>Gjerdrum</t>
  </si>
  <si>
    <t>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</si>
</sst>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9" fontId="2" fillId="2" borderId="1" xfId="1" applyFont="1" applyFill="1" applyBorder="1"/>
    <xf numFmtId="164" fontId="2" fillId="2" borderId="1" xfId="0" applyNumberFormat="1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9" fontId="2" fillId="4" borderId="1" xfId="1" applyFont="1" applyFill="1" applyBorder="1"/>
    <xf numFmtId="164" fontId="2" fillId="4" borderId="1" xfId="0" applyNumberFormat="1" applyFont="1" applyFill="1" applyBorder="1"/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9" fontId="0" fillId="0" borderId="1" xfId="1" applyFont="1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0" fillId="0" borderId="0" xfId="1" applyFont="1"/>
    <xf numFmtId="0" fontId="0" fillId="0" borderId="1" xfId="0" applyBorder="1" applyAlignment="1">
      <alignment horizontal="left"/>
    </xf>
    <xf numFmtId="165" fontId="2" fillId="4" borderId="1" xfId="0" applyNumberFormat="1" applyFont="1" applyFill="1" applyBorder="1"/>
    <xf numFmtId="0" fontId="2" fillId="4" borderId="0" xfId="0" applyFont="1" applyFill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B5AB-3B3F-475C-B29C-A6BF921057B6}">
  <dimension ref="B3:F118"/>
  <sheetViews>
    <sheetView tabSelected="1" workbookViewId="0"/>
  </sheetViews>
  <sheetFormatPr defaultColWidth="11.42578125" defaultRowHeight="12.6"/>
  <cols>
    <col min="1" max="1" width="4.85546875" customWidth="1"/>
    <col min="2" max="2" width="25.28515625" bestFit="1" customWidth="1"/>
    <col min="5" max="5" width="10.85546875" style="1"/>
  </cols>
  <sheetData>
    <row r="3" spans="2:6">
      <c r="B3" s="24" t="s">
        <v>0</v>
      </c>
      <c r="C3" s="24"/>
      <c r="D3" s="24"/>
      <c r="E3" s="24"/>
      <c r="F3" s="24"/>
    </row>
    <row r="4" spans="2:6">
      <c r="B4" s="24"/>
      <c r="C4" s="24"/>
      <c r="D4" s="24"/>
      <c r="E4" s="24"/>
      <c r="F4" s="24"/>
    </row>
    <row r="5" spans="2:6">
      <c r="B5" s="24"/>
      <c r="C5" s="24"/>
      <c r="D5" s="24"/>
      <c r="E5" s="24"/>
      <c r="F5" s="24"/>
    </row>
    <row r="6" spans="2:6" ht="12.6" customHeight="1">
      <c r="B6" s="24"/>
      <c r="C6" s="24"/>
      <c r="D6" s="24"/>
      <c r="E6" s="24"/>
      <c r="F6" s="24"/>
    </row>
    <row r="7" spans="2:6" ht="12.6" customHeight="1">
      <c r="B7" s="24"/>
      <c r="C7" s="24"/>
      <c r="D7" s="24"/>
      <c r="E7" s="24"/>
      <c r="F7" s="24"/>
    </row>
    <row r="8" spans="2:6" ht="12.6" customHeight="1">
      <c r="B8" s="24"/>
      <c r="C8" s="24"/>
      <c r="D8" s="24"/>
      <c r="E8" s="24"/>
      <c r="F8" s="24"/>
    </row>
    <row r="9" spans="2:6" ht="12.6" customHeight="1">
      <c r="B9" s="24"/>
      <c r="C9" s="24"/>
      <c r="D9" s="24"/>
      <c r="E9" s="24"/>
      <c r="F9" s="24"/>
    </row>
    <row r="10" spans="2:6" ht="12.6" customHeight="1">
      <c r="B10" s="24"/>
      <c r="C10" s="24"/>
      <c r="D10" s="24"/>
      <c r="E10" s="24"/>
      <c r="F10" s="24"/>
    </row>
    <row r="13" spans="2:6" ht="12.95">
      <c r="B13" s="25" t="s">
        <v>1</v>
      </c>
      <c r="C13" s="25"/>
      <c r="D13" s="25"/>
      <c r="E13" s="25"/>
      <c r="F13" s="25"/>
    </row>
    <row r="14" spans="2:6" ht="12.95">
      <c r="B14" s="26" t="s">
        <v>2</v>
      </c>
      <c r="C14" s="25" t="s">
        <v>3</v>
      </c>
      <c r="D14" s="25"/>
      <c r="E14" s="25" t="s">
        <v>4</v>
      </c>
      <c r="F14" s="25"/>
    </row>
    <row r="15" spans="2:6" ht="12.95">
      <c r="B15" s="26"/>
      <c r="C15" s="17" t="s">
        <v>5</v>
      </c>
      <c r="D15" s="17" t="s">
        <v>6</v>
      </c>
      <c r="E15" s="16" t="s">
        <v>7</v>
      </c>
      <c r="F15" s="15" t="s">
        <v>8</v>
      </c>
    </row>
    <row r="16" spans="2:6" ht="12.95">
      <c r="B16" s="9" t="s">
        <v>9</v>
      </c>
      <c r="C16" s="8">
        <v>4452940.7869999995</v>
      </c>
      <c r="D16" s="8">
        <v>6063070.9959999993</v>
      </c>
      <c r="E16" s="7">
        <f t="shared" ref="E16:E41" si="0">D16-C16</f>
        <v>1610130.2089999998</v>
      </c>
      <c r="F16" s="6">
        <f t="shared" ref="F16:F41" si="1">E16/C16</f>
        <v>0.36158805742502681</v>
      </c>
    </row>
    <row r="17" spans="2:6">
      <c r="B17" s="14" t="s">
        <v>10</v>
      </c>
      <c r="C17" s="12">
        <v>2817661.4739999999</v>
      </c>
      <c r="D17" s="12">
        <v>3969125.2520000003</v>
      </c>
      <c r="E17" s="11">
        <f t="shared" si="0"/>
        <v>1151463.7780000004</v>
      </c>
      <c r="F17" s="10">
        <f t="shared" si="1"/>
        <v>0.40865937538101871</v>
      </c>
    </row>
    <row r="18" spans="2:6">
      <c r="B18" s="14" t="s">
        <v>11</v>
      </c>
      <c r="C18" s="12">
        <v>1189788.621</v>
      </c>
      <c r="D18" s="12">
        <v>1562769.264</v>
      </c>
      <c r="E18" s="11">
        <f t="shared" si="0"/>
        <v>372980.64299999992</v>
      </c>
      <c r="F18" s="10">
        <f t="shared" si="1"/>
        <v>0.31348479588459599</v>
      </c>
    </row>
    <row r="19" spans="2:6">
      <c r="B19" s="14" t="s">
        <v>12</v>
      </c>
      <c r="C19" s="12">
        <v>277959.52500000002</v>
      </c>
      <c r="D19" s="12">
        <v>296635.29999999993</v>
      </c>
      <c r="E19" s="11">
        <f t="shared" si="0"/>
        <v>18675.774999999907</v>
      </c>
      <c r="F19" s="10">
        <f t="shared" si="1"/>
        <v>6.7188829021059465E-2</v>
      </c>
    </row>
    <row r="20" spans="2:6">
      <c r="B20" s="14" t="s">
        <v>13</v>
      </c>
      <c r="C20" s="12">
        <v>102310.77199999998</v>
      </c>
      <c r="D20" s="12">
        <v>153570.95499999996</v>
      </c>
      <c r="E20" s="11">
        <f t="shared" si="0"/>
        <v>51260.182999999975</v>
      </c>
      <c r="F20" s="10">
        <f t="shared" si="1"/>
        <v>0.50102430074518434</v>
      </c>
    </row>
    <row r="21" spans="2:6">
      <c r="B21" s="14" t="s">
        <v>14</v>
      </c>
      <c r="C21" s="12">
        <v>32752.075000000004</v>
      </c>
      <c r="D21" s="12">
        <v>38416.050000000003</v>
      </c>
      <c r="E21" s="11">
        <f t="shared" si="0"/>
        <v>5663.9749999999985</v>
      </c>
      <c r="F21" s="10">
        <f t="shared" si="1"/>
        <v>0.17293484458618263</v>
      </c>
    </row>
    <row r="22" spans="2:6">
      <c r="B22" s="14" t="s">
        <v>15</v>
      </c>
      <c r="C22" s="12">
        <v>15559.954999999998</v>
      </c>
      <c r="D22" s="12">
        <v>16851.96</v>
      </c>
      <c r="E22" s="11">
        <f t="shared" si="0"/>
        <v>1292.005000000001</v>
      </c>
      <c r="F22" s="10">
        <f t="shared" si="1"/>
        <v>8.3033980496730303E-2</v>
      </c>
    </row>
    <row r="23" spans="2:6">
      <c r="B23" s="14" t="s">
        <v>16</v>
      </c>
      <c r="C23" s="12">
        <v>11951.889999999996</v>
      </c>
      <c r="D23" s="12">
        <v>13586.895</v>
      </c>
      <c r="E23" s="11">
        <f t="shared" si="0"/>
        <v>1635.0050000000047</v>
      </c>
      <c r="F23" s="10">
        <f t="shared" si="1"/>
        <v>0.13679886612075623</v>
      </c>
    </row>
    <row r="24" spans="2:6">
      <c r="B24" s="14" t="s">
        <v>17</v>
      </c>
      <c r="C24" s="12">
        <v>4956.4750000000004</v>
      </c>
      <c r="D24" s="12">
        <v>12115.32</v>
      </c>
      <c r="E24" s="11">
        <f t="shared" si="0"/>
        <v>7158.8449999999993</v>
      </c>
      <c r="F24" s="10">
        <f t="shared" si="1"/>
        <v>1.4443419970846214</v>
      </c>
    </row>
    <row r="25" spans="2:6" ht="12.95">
      <c r="B25" s="9" t="s">
        <v>18</v>
      </c>
      <c r="C25" s="8">
        <v>728631.89500000014</v>
      </c>
      <c r="D25" s="8">
        <v>894893.32999999984</v>
      </c>
      <c r="E25" s="7">
        <f t="shared" si="0"/>
        <v>166261.43499999971</v>
      </c>
      <c r="F25" s="6">
        <f t="shared" si="1"/>
        <v>0.22818303198215015</v>
      </c>
    </row>
    <row r="26" spans="2:6">
      <c r="B26" s="14" t="s">
        <v>19</v>
      </c>
      <c r="C26" s="12">
        <v>240728.53000000014</v>
      </c>
      <c r="D26" s="12">
        <v>267956.51999999996</v>
      </c>
      <c r="E26" s="11">
        <f t="shared" si="0"/>
        <v>27227.989999999816</v>
      </c>
      <c r="F26" s="10">
        <f t="shared" si="1"/>
        <v>0.11310661848016021</v>
      </c>
    </row>
    <row r="27" spans="2:6">
      <c r="B27" s="14" t="s">
        <v>20</v>
      </c>
      <c r="C27" s="12">
        <v>96853.55</v>
      </c>
      <c r="D27" s="12">
        <v>140393</v>
      </c>
      <c r="E27" s="11">
        <f t="shared" si="0"/>
        <v>43539.45</v>
      </c>
      <c r="F27" s="10">
        <f t="shared" si="1"/>
        <v>0.44953902051086403</v>
      </c>
    </row>
    <row r="28" spans="2:6">
      <c r="B28" s="14" t="s">
        <v>21</v>
      </c>
      <c r="C28" s="12">
        <v>89251.469999999972</v>
      </c>
      <c r="D28" s="12">
        <v>103392.74999999999</v>
      </c>
      <c r="E28" s="11">
        <f t="shared" si="0"/>
        <v>14141.280000000013</v>
      </c>
      <c r="F28" s="10">
        <f t="shared" si="1"/>
        <v>0.15844310463457933</v>
      </c>
    </row>
    <row r="29" spans="2:6">
      <c r="B29" s="14" t="s">
        <v>22</v>
      </c>
      <c r="C29" s="12">
        <v>81168.890000000014</v>
      </c>
      <c r="D29" s="12">
        <v>100283.89999999992</v>
      </c>
      <c r="E29" s="11">
        <f t="shared" si="0"/>
        <v>19115.009999999907</v>
      </c>
      <c r="F29" s="10">
        <f t="shared" si="1"/>
        <v>0.2354967525119526</v>
      </c>
    </row>
    <row r="30" spans="2:6">
      <c r="B30" s="14" t="s">
        <v>23</v>
      </c>
      <c r="C30" s="12">
        <v>68859.089999999967</v>
      </c>
      <c r="D30" s="12">
        <v>91618.72</v>
      </c>
      <c r="E30" s="11">
        <f t="shared" si="0"/>
        <v>22759.630000000034</v>
      </c>
      <c r="F30" s="10">
        <f t="shared" si="1"/>
        <v>0.33052469906297111</v>
      </c>
    </row>
    <row r="31" spans="2:6">
      <c r="B31" s="14" t="s">
        <v>24</v>
      </c>
      <c r="C31" s="12">
        <v>39481.44999999999</v>
      </c>
      <c r="D31" s="12">
        <v>61982.099999999977</v>
      </c>
      <c r="E31" s="11">
        <f t="shared" si="0"/>
        <v>22500.649999999987</v>
      </c>
      <c r="F31" s="10">
        <f t="shared" si="1"/>
        <v>0.56990434748470464</v>
      </c>
    </row>
    <row r="32" spans="2:6">
      <c r="B32" s="14" t="s">
        <v>25</v>
      </c>
      <c r="C32" s="12">
        <v>40221.739999999983</v>
      </c>
      <c r="D32" s="12">
        <v>52793.909999999996</v>
      </c>
      <c r="E32" s="11">
        <f t="shared" si="0"/>
        <v>12572.170000000013</v>
      </c>
      <c r="F32" s="10">
        <f t="shared" si="1"/>
        <v>0.31257150983522886</v>
      </c>
    </row>
    <row r="33" spans="2:6">
      <c r="B33" s="14" t="s">
        <v>26</v>
      </c>
      <c r="C33" s="12">
        <v>43492.044999999998</v>
      </c>
      <c r="D33" s="12">
        <v>46127.570000000029</v>
      </c>
      <c r="E33" s="11">
        <f t="shared" si="0"/>
        <v>2635.5250000000306</v>
      </c>
      <c r="F33" s="10">
        <f t="shared" si="1"/>
        <v>6.0597863356391508E-2</v>
      </c>
    </row>
    <row r="34" spans="2:6">
      <c r="B34" s="14" t="s">
        <v>27</v>
      </c>
      <c r="C34" s="12">
        <v>10277.450000000006</v>
      </c>
      <c r="D34" s="12">
        <v>16722.000000000004</v>
      </c>
      <c r="E34" s="11">
        <f t="shared" si="0"/>
        <v>6444.5499999999975</v>
      </c>
      <c r="F34" s="10">
        <f t="shared" si="1"/>
        <v>0.6270572953407697</v>
      </c>
    </row>
    <row r="35" spans="2:6">
      <c r="B35" s="14" t="s">
        <v>28</v>
      </c>
      <c r="C35" s="12">
        <v>13284.1</v>
      </c>
      <c r="D35" s="12">
        <v>6643.9500000000007</v>
      </c>
      <c r="E35" s="11">
        <f t="shared" si="0"/>
        <v>-6640.15</v>
      </c>
      <c r="F35" s="10">
        <f t="shared" si="1"/>
        <v>-0.49985697186862488</v>
      </c>
    </row>
    <row r="36" spans="2:6">
      <c r="B36" s="14" t="s">
        <v>29</v>
      </c>
      <c r="C36" s="12">
        <v>4126.08</v>
      </c>
      <c r="D36" s="12">
        <v>6012.2099999999982</v>
      </c>
      <c r="E36" s="11">
        <f t="shared" si="0"/>
        <v>1886.1299999999983</v>
      </c>
      <c r="F36" s="10">
        <f t="shared" si="1"/>
        <v>0.45712395300139558</v>
      </c>
    </row>
    <row r="37" spans="2:6">
      <c r="B37" s="14" t="s">
        <v>30</v>
      </c>
      <c r="C37" s="12">
        <v>887.5</v>
      </c>
      <c r="D37" s="12">
        <v>966.7</v>
      </c>
      <c r="E37" s="11">
        <f t="shared" si="0"/>
        <v>79.200000000000045</v>
      </c>
      <c r="F37" s="10">
        <f t="shared" si="1"/>
        <v>8.9239436619718365E-2</v>
      </c>
    </row>
    <row r="38" spans="2:6" ht="12.95">
      <c r="B38" s="9" t="s">
        <v>31</v>
      </c>
      <c r="C38" s="8">
        <v>163088.46099999992</v>
      </c>
      <c r="D38" s="8">
        <v>232205.42999999988</v>
      </c>
      <c r="E38" s="7">
        <f t="shared" si="0"/>
        <v>69116.968999999954</v>
      </c>
      <c r="F38" s="6">
        <f t="shared" si="1"/>
        <v>0.42380048579893081</v>
      </c>
    </row>
    <row r="39" spans="2:6" ht="12.95">
      <c r="B39" s="9" t="s">
        <v>32</v>
      </c>
      <c r="C39" s="8">
        <v>30197.3</v>
      </c>
      <c r="D39" s="8">
        <v>40908.225000000006</v>
      </c>
      <c r="E39" s="7">
        <f t="shared" si="0"/>
        <v>10710.925000000007</v>
      </c>
      <c r="F39" s="6">
        <f t="shared" si="1"/>
        <v>0.35469810214820552</v>
      </c>
    </row>
    <row r="40" spans="2:6" ht="12.95">
      <c r="B40" s="9" t="s">
        <v>33</v>
      </c>
      <c r="C40" s="8">
        <v>35934.555000000037</v>
      </c>
      <c r="D40" s="8">
        <v>34704.609999999993</v>
      </c>
      <c r="E40" s="7">
        <f t="shared" si="0"/>
        <v>-1229.9450000000434</v>
      </c>
      <c r="F40" s="6">
        <f t="shared" si="1"/>
        <v>-3.4227361379598052E-2</v>
      </c>
    </row>
    <row r="41" spans="2:6" ht="12.95">
      <c r="B41" s="5" t="s">
        <v>34</v>
      </c>
      <c r="C41" s="4">
        <v>5410792.9979999997</v>
      </c>
      <c r="D41" s="4">
        <v>7265782.5909999991</v>
      </c>
      <c r="E41" s="3">
        <f t="shared" si="0"/>
        <v>1854989.5929999994</v>
      </c>
      <c r="F41" s="2">
        <f t="shared" si="1"/>
        <v>0.34283137308813372</v>
      </c>
    </row>
    <row r="42" spans="2:6">
      <c r="F42" s="18"/>
    </row>
    <row r="43" spans="2:6">
      <c r="F43" s="18"/>
    </row>
    <row r="44" spans="2:6">
      <c r="F44" s="18"/>
    </row>
    <row r="45" spans="2:6" ht="12.95">
      <c r="B45" s="25" t="s">
        <v>1</v>
      </c>
      <c r="C45" s="25"/>
      <c r="D45" s="25"/>
      <c r="E45" s="25"/>
      <c r="F45" s="25"/>
    </row>
    <row r="46" spans="2:6" ht="12.95">
      <c r="B46" s="26" t="s">
        <v>35</v>
      </c>
      <c r="C46" s="25" t="s">
        <v>3</v>
      </c>
      <c r="D46" s="25"/>
      <c r="E46" s="25" t="s">
        <v>4</v>
      </c>
      <c r="F46" s="25"/>
    </row>
    <row r="47" spans="2:6" ht="12.95">
      <c r="B47" s="26"/>
      <c r="C47" s="17" t="s">
        <v>5</v>
      </c>
      <c r="D47" s="17" t="s">
        <v>6</v>
      </c>
      <c r="E47" s="16" t="s">
        <v>7</v>
      </c>
      <c r="F47" s="15" t="s">
        <v>8</v>
      </c>
    </row>
    <row r="48" spans="2:6">
      <c r="B48" s="19" t="s">
        <v>36</v>
      </c>
      <c r="C48" s="12">
        <v>265350.80899999995</v>
      </c>
      <c r="D48" s="12">
        <v>359257.02899999946</v>
      </c>
      <c r="E48" s="11">
        <f t="shared" ref="E48:E59" si="2">D48-C48</f>
        <v>93906.219999999506</v>
      </c>
      <c r="F48" s="10">
        <f t="shared" ref="F48:F59" si="3">E48/C48</f>
        <v>0.3538946059893095</v>
      </c>
    </row>
    <row r="49" spans="2:6">
      <c r="B49" s="19" t="s">
        <v>37</v>
      </c>
      <c r="C49" s="12">
        <v>351529.55400000041</v>
      </c>
      <c r="D49" s="12">
        <v>515035.25800000015</v>
      </c>
      <c r="E49" s="11">
        <f t="shared" si="2"/>
        <v>163505.70399999974</v>
      </c>
      <c r="F49" s="10">
        <f t="shared" si="3"/>
        <v>0.46512647980658706</v>
      </c>
    </row>
    <row r="50" spans="2:6">
      <c r="B50" s="19" t="s">
        <v>38</v>
      </c>
      <c r="C50" s="12">
        <v>242880.61300000007</v>
      </c>
      <c r="D50" s="12">
        <v>271601.68900000013</v>
      </c>
      <c r="E50" s="11">
        <f t="shared" si="2"/>
        <v>28721.076000000059</v>
      </c>
      <c r="F50" s="10">
        <f t="shared" si="3"/>
        <v>0.11825182605249786</v>
      </c>
    </row>
    <row r="51" spans="2:6">
      <c r="B51" s="19" t="s">
        <v>39</v>
      </c>
      <c r="C51" s="12">
        <v>255371.60200000022</v>
      </c>
      <c r="D51" s="12">
        <v>304172.99000000022</v>
      </c>
      <c r="E51" s="11">
        <f t="shared" si="2"/>
        <v>48801.388000000006</v>
      </c>
      <c r="F51" s="10">
        <f t="shared" si="3"/>
        <v>0.19109950996039085</v>
      </c>
    </row>
    <row r="52" spans="2:6">
      <c r="B52" s="19" t="s">
        <v>40</v>
      </c>
      <c r="C52" s="12">
        <v>906307.72599999921</v>
      </c>
      <c r="D52" s="12">
        <v>1093530.9749999999</v>
      </c>
      <c r="E52" s="11">
        <f t="shared" si="2"/>
        <v>187223.24900000065</v>
      </c>
      <c r="F52" s="10">
        <f t="shared" si="3"/>
        <v>0.20657801277532176</v>
      </c>
    </row>
    <row r="53" spans="2:6">
      <c r="B53" s="19" t="s">
        <v>41</v>
      </c>
      <c r="C53" s="12">
        <v>472726.08799999999</v>
      </c>
      <c r="D53" s="12">
        <v>587777.6939999992</v>
      </c>
      <c r="E53" s="11">
        <f t="shared" si="2"/>
        <v>115051.60599999921</v>
      </c>
      <c r="F53" s="10">
        <f t="shared" si="3"/>
        <v>0.24337900725292574</v>
      </c>
    </row>
    <row r="54" spans="2:6">
      <c r="B54" s="19" t="s">
        <v>42</v>
      </c>
      <c r="C54" s="12">
        <v>259731.48300000012</v>
      </c>
      <c r="D54" s="12">
        <v>300656.04799999995</v>
      </c>
      <c r="E54" s="11">
        <f t="shared" si="2"/>
        <v>40924.564999999828</v>
      </c>
      <c r="F54" s="10">
        <f t="shared" si="3"/>
        <v>0.15756489943885552</v>
      </c>
    </row>
    <row r="55" spans="2:6">
      <c r="B55" s="19" t="s">
        <v>43</v>
      </c>
      <c r="C55" s="12">
        <v>445552.40100000001</v>
      </c>
      <c r="D55" s="12">
        <v>572227.40800000017</v>
      </c>
      <c r="E55" s="11">
        <f t="shared" si="2"/>
        <v>126675.00700000016</v>
      </c>
      <c r="F55" s="10">
        <f t="shared" si="3"/>
        <v>0.2843100086896404</v>
      </c>
    </row>
    <row r="56" spans="2:6">
      <c r="B56" s="19" t="s">
        <v>44</v>
      </c>
      <c r="C56" s="12">
        <v>412016.01799999992</v>
      </c>
      <c r="D56" s="12">
        <v>594457.66099999973</v>
      </c>
      <c r="E56" s="11">
        <f t="shared" si="2"/>
        <v>182441.64299999981</v>
      </c>
      <c r="F56" s="10">
        <f t="shared" si="3"/>
        <v>0.44280230629285833</v>
      </c>
    </row>
    <row r="57" spans="2:6">
      <c r="B57" s="19" t="s">
        <v>45</v>
      </c>
      <c r="C57" s="12">
        <v>620755.99600000004</v>
      </c>
      <c r="D57" s="12">
        <v>740850.42</v>
      </c>
      <c r="E57" s="11">
        <f t="shared" si="2"/>
        <v>120094.424</v>
      </c>
      <c r="F57" s="10">
        <f t="shared" si="3"/>
        <v>0.19346478289997862</v>
      </c>
    </row>
    <row r="58" spans="2:6">
      <c r="B58" s="19" t="s">
        <v>46</v>
      </c>
      <c r="C58" s="12">
        <v>1178570.7079999999</v>
      </c>
      <c r="D58" s="12">
        <v>1926215.4190000002</v>
      </c>
      <c r="E58" s="11">
        <f t="shared" si="2"/>
        <v>747644.71100000036</v>
      </c>
      <c r="F58" s="10">
        <f t="shared" si="3"/>
        <v>0.63436559718061514</v>
      </c>
    </row>
    <row r="59" spans="2:6" ht="12.95">
      <c r="B59" s="5" t="s">
        <v>34</v>
      </c>
      <c r="C59" s="4">
        <v>5410792.9979999997</v>
      </c>
      <c r="D59" s="4">
        <v>7265782.5909999982</v>
      </c>
      <c r="E59" s="3">
        <f t="shared" si="2"/>
        <v>1854989.5929999985</v>
      </c>
      <c r="F59" s="2">
        <f t="shared" si="3"/>
        <v>0.34283137308813355</v>
      </c>
    </row>
    <row r="60" spans="2:6">
      <c r="F60" s="18"/>
    </row>
    <row r="61" spans="2:6">
      <c r="F61" s="18"/>
    </row>
    <row r="62" spans="2:6">
      <c r="F62" s="18"/>
    </row>
    <row r="63" spans="2:6">
      <c r="F63" s="18"/>
    </row>
    <row r="64" spans="2:6" ht="12.95">
      <c r="B64" s="25" t="s">
        <v>1</v>
      </c>
      <c r="C64" s="25"/>
      <c r="D64" s="25"/>
      <c r="E64" s="25"/>
      <c r="F64" s="25"/>
    </row>
    <row r="65" spans="2:6" ht="12.95">
      <c r="B65" s="26" t="s">
        <v>35</v>
      </c>
      <c r="C65" s="25" t="s">
        <v>3</v>
      </c>
      <c r="D65" s="25"/>
      <c r="E65" s="25" t="s">
        <v>4</v>
      </c>
      <c r="F65" s="25"/>
    </row>
    <row r="66" spans="2:6" ht="12.95">
      <c r="B66" s="26"/>
      <c r="C66" s="17" t="s">
        <v>5</v>
      </c>
      <c r="D66" s="17" t="s">
        <v>6</v>
      </c>
      <c r="E66" s="16" t="s">
        <v>7</v>
      </c>
      <c r="F66" s="15" t="s">
        <v>8</v>
      </c>
    </row>
    <row r="67" spans="2:6" ht="12.95">
      <c r="B67" s="9" t="s">
        <v>10</v>
      </c>
      <c r="C67" s="8">
        <v>2817661.4740000004</v>
      </c>
      <c r="D67" s="8">
        <v>3969125.2520000003</v>
      </c>
      <c r="E67" s="7">
        <f t="shared" ref="E67:E98" si="4">D67-C67</f>
        <v>1151463.7779999999</v>
      </c>
      <c r="F67" s="6">
        <f t="shared" ref="F67:F98" si="5">E67/C67</f>
        <v>0.40865937538101843</v>
      </c>
    </row>
    <row r="68" spans="2:6">
      <c r="B68" s="14" t="s">
        <v>47</v>
      </c>
      <c r="C68" s="12">
        <v>1037540.344</v>
      </c>
      <c r="D68" s="12">
        <v>1417920.5160000001</v>
      </c>
      <c r="E68" s="11">
        <f t="shared" si="4"/>
        <v>380380.17200000002</v>
      </c>
      <c r="F68" s="10">
        <f t="shared" si="5"/>
        <v>0.36661723488604891</v>
      </c>
    </row>
    <row r="69" spans="2:6">
      <c r="B69" s="14" t="s">
        <v>48</v>
      </c>
      <c r="C69" s="12">
        <v>377655.22399999999</v>
      </c>
      <c r="D69" s="12">
        <v>539594.78599999996</v>
      </c>
      <c r="E69" s="11">
        <f t="shared" si="4"/>
        <v>161939.56199999998</v>
      </c>
      <c r="F69" s="10">
        <f t="shared" si="5"/>
        <v>0.42880265307808896</v>
      </c>
    </row>
    <row r="70" spans="2:6">
      <c r="B70" s="14" t="s">
        <v>49</v>
      </c>
      <c r="C70" s="12">
        <v>414709</v>
      </c>
      <c r="D70" s="12">
        <v>522342.91899999999</v>
      </c>
      <c r="E70" s="11">
        <f t="shared" si="4"/>
        <v>107633.91899999999</v>
      </c>
      <c r="F70" s="10">
        <f t="shared" si="5"/>
        <v>0.25954083224622565</v>
      </c>
    </row>
    <row r="71" spans="2:6">
      <c r="B71" s="14" t="s">
        <v>50</v>
      </c>
      <c r="C71" s="12">
        <v>234696.625</v>
      </c>
      <c r="D71" s="12">
        <v>373126.125</v>
      </c>
      <c r="E71" s="11">
        <f t="shared" si="4"/>
        <v>138429.5</v>
      </c>
      <c r="F71" s="10">
        <f t="shared" si="5"/>
        <v>0.58982313870086545</v>
      </c>
    </row>
    <row r="72" spans="2:6">
      <c r="B72" s="14" t="s">
        <v>51</v>
      </c>
      <c r="C72" s="12">
        <v>257283.5</v>
      </c>
      <c r="D72" s="12">
        <v>366536.75</v>
      </c>
      <c r="E72" s="11">
        <f t="shared" si="4"/>
        <v>109253.25</v>
      </c>
      <c r="F72" s="10">
        <f t="shared" si="5"/>
        <v>0.42464149469359674</v>
      </c>
    </row>
    <row r="73" spans="2:6">
      <c r="B73" s="14" t="s">
        <v>52</v>
      </c>
      <c r="C73" s="12">
        <v>180269.42499999999</v>
      </c>
      <c r="D73" s="12">
        <v>249486.6</v>
      </c>
      <c r="E73" s="11">
        <f t="shared" si="4"/>
        <v>69217.175000000017</v>
      </c>
      <c r="F73" s="10">
        <f t="shared" si="5"/>
        <v>0.38396513995648468</v>
      </c>
    </row>
    <row r="74" spans="2:6">
      <c r="B74" s="14" t="s">
        <v>53</v>
      </c>
      <c r="C74" s="12">
        <v>167404.875</v>
      </c>
      <c r="D74" s="12">
        <v>248455.625</v>
      </c>
      <c r="E74" s="11">
        <f t="shared" si="4"/>
        <v>81050.75</v>
      </c>
      <c r="F74" s="10">
        <f t="shared" si="5"/>
        <v>0.48416003416865849</v>
      </c>
    </row>
    <row r="75" spans="2:6">
      <c r="B75" s="14" t="s">
        <v>54</v>
      </c>
      <c r="C75" s="12">
        <v>57356.25</v>
      </c>
      <c r="D75" s="12">
        <v>92670.375</v>
      </c>
      <c r="E75" s="11">
        <f t="shared" si="4"/>
        <v>35314.125</v>
      </c>
      <c r="F75" s="10">
        <f t="shared" si="5"/>
        <v>0.61569794050343252</v>
      </c>
    </row>
    <row r="76" spans="2:6">
      <c r="B76" s="14" t="s">
        <v>55</v>
      </c>
      <c r="C76" s="12">
        <v>54305.419000000002</v>
      </c>
      <c r="D76" s="12">
        <v>65854.807000000001</v>
      </c>
      <c r="E76" s="11">
        <f t="shared" si="4"/>
        <v>11549.387999999999</v>
      </c>
      <c r="F76" s="10">
        <f t="shared" si="5"/>
        <v>0.21267468721675822</v>
      </c>
    </row>
    <row r="77" spans="2:6">
      <c r="B77" s="14" t="s">
        <v>56</v>
      </c>
      <c r="C77" s="12">
        <v>5249.25</v>
      </c>
      <c r="D77" s="12">
        <v>22909.875</v>
      </c>
      <c r="E77" s="11">
        <f t="shared" si="4"/>
        <v>17660.625</v>
      </c>
      <c r="F77" s="10">
        <f t="shared" si="5"/>
        <v>3.3644092013144733</v>
      </c>
    </row>
    <row r="78" spans="2:6">
      <c r="B78" s="14" t="s">
        <v>57</v>
      </c>
      <c r="C78" s="12">
        <v>10083.375</v>
      </c>
      <c r="D78" s="12">
        <v>21353.25</v>
      </c>
      <c r="E78" s="11">
        <f t="shared" si="4"/>
        <v>11269.875</v>
      </c>
      <c r="F78" s="10">
        <f t="shared" si="5"/>
        <v>1.1176689352523337</v>
      </c>
    </row>
    <row r="79" spans="2:6">
      <c r="B79" s="14" t="s">
        <v>58</v>
      </c>
      <c r="C79" s="12">
        <v>7379.25</v>
      </c>
      <c r="D79" s="12">
        <v>18912</v>
      </c>
      <c r="E79" s="11">
        <f t="shared" si="4"/>
        <v>11532.75</v>
      </c>
      <c r="F79" s="10">
        <f t="shared" si="5"/>
        <v>1.562862079479622</v>
      </c>
    </row>
    <row r="80" spans="2:6">
      <c r="B80" s="14" t="s">
        <v>59</v>
      </c>
      <c r="C80" s="12">
        <v>6877.5</v>
      </c>
      <c r="D80" s="12">
        <v>16577.5</v>
      </c>
      <c r="E80" s="11">
        <f t="shared" si="4"/>
        <v>9700</v>
      </c>
      <c r="F80" s="10">
        <f t="shared" si="5"/>
        <v>1.4103962195565249</v>
      </c>
    </row>
    <row r="81" spans="2:6">
      <c r="B81" s="13" t="s">
        <v>60</v>
      </c>
      <c r="C81" s="12">
        <f>C67-SUM(C68:C80)</f>
        <v>6851.4370000003837</v>
      </c>
      <c r="D81" s="12">
        <f>D67-SUM(D68:D80)</f>
        <v>13384.124000000302</v>
      </c>
      <c r="E81" s="11">
        <f t="shared" si="4"/>
        <v>6532.686999999918</v>
      </c>
      <c r="F81" s="10">
        <f t="shared" si="5"/>
        <v>0.95347691294535031</v>
      </c>
    </row>
    <row r="82" spans="2:6" ht="12.95">
      <c r="B82" s="9" t="s">
        <v>11</v>
      </c>
      <c r="C82" s="8">
        <v>1189788.6209999998</v>
      </c>
      <c r="D82" s="8">
        <v>1562769.264</v>
      </c>
      <c r="E82" s="7">
        <f t="shared" si="4"/>
        <v>372980.64300000016</v>
      </c>
      <c r="F82" s="6">
        <f t="shared" si="5"/>
        <v>0.31348479588459621</v>
      </c>
    </row>
    <row r="83" spans="2:6">
      <c r="B83" s="14" t="s">
        <v>48</v>
      </c>
      <c r="C83" s="12">
        <v>302609.83299999998</v>
      </c>
      <c r="D83" s="12">
        <v>410492.32999999996</v>
      </c>
      <c r="E83" s="11">
        <f t="shared" si="4"/>
        <v>107882.49699999997</v>
      </c>
      <c r="F83" s="10">
        <f t="shared" si="5"/>
        <v>0.35650691165742782</v>
      </c>
    </row>
    <row r="84" spans="2:6">
      <c r="B84" s="14" t="s">
        <v>56</v>
      </c>
      <c r="C84" s="12">
        <v>297681.929</v>
      </c>
      <c r="D84" s="12">
        <v>379179.05700000003</v>
      </c>
      <c r="E84" s="11">
        <f t="shared" si="4"/>
        <v>81497.128000000026</v>
      </c>
      <c r="F84" s="10">
        <f t="shared" si="5"/>
        <v>0.27377250703048228</v>
      </c>
    </row>
    <row r="85" spans="2:6">
      <c r="B85" s="14" t="s">
        <v>51</v>
      </c>
      <c r="C85" s="12">
        <v>123871.125</v>
      </c>
      <c r="D85" s="12">
        <v>166736.75</v>
      </c>
      <c r="E85" s="11">
        <f t="shared" si="4"/>
        <v>42865.625</v>
      </c>
      <c r="F85" s="10">
        <f t="shared" si="5"/>
        <v>0.3460501791680668</v>
      </c>
    </row>
    <row r="86" spans="2:6">
      <c r="B86" s="14" t="s">
        <v>47</v>
      </c>
      <c r="C86" s="12">
        <v>121703.75599999999</v>
      </c>
      <c r="D86" s="12">
        <v>152612.81800000003</v>
      </c>
      <c r="E86" s="11">
        <f t="shared" si="4"/>
        <v>30909.062000000034</v>
      </c>
      <c r="F86" s="10">
        <f t="shared" si="5"/>
        <v>0.25396966384505038</v>
      </c>
    </row>
    <row r="87" spans="2:6">
      <c r="B87" s="14" t="s">
        <v>53</v>
      </c>
      <c r="C87" s="12">
        <v>70661.625</v>
      </c>
      <c r="D87" s="12">
        <v>95805.375</v>
      </c>
      <c r="E87" s="11">
        <f t="shared" si="4"/>
        <v>25143.75</v>
      </c>
      <c r="F87" s="10">
        <f t="shared" si="5"/>
        <v>0.35583316970137607</v>
      </c>
    </row>
    <row r="88" spans="2:6">
      <c r="B88" s="14" t="s">
        <v>52</v>
      </c>
      <c r="C88" s="12">
        <v>51582</v>
      </c>
      <c r="D88" s="12">
        <v>65259.125</v>
      </c>
      <c r="E88" s="11">
        <f t="shared" si="4"/>
        <v>13677.125</v>
      </c>
      <c r="F88" s="10">
        <f t="shared" si="5"/>
        <v>0.26515305726803923</v>
      </c>
    </row>
    <row r="89" spans="2:6">
      <c r="B89" s="14" t="s">
        <v>59</v>
      </c>
      <c r="C89" s="12">
        <v>40205.417000000001</v>
      </c>
      <c r="D89" s="12">
        <v>64228.874000000003</v>
      </c>
      <c r="E89" s="11">
        <f t="shared" si="4"/>
        <v>24023.457000000002</v>
      </c>
      <c r="F89" s="10">
        <f t="shared" si="5"/>
        <v>0.59751791655338382</v>
      </c>
    </row>
    <row r="90" spans="2:6">
      <c r="B90" s="14" t="s">
        <v>61</v>
      </c>
      <c r="C90" s="12">
        <v>40551</v>
      </c>
      <c r="D90" s="12">
        <v>52820.75</v>
      </c>
      <c r="E90" s="11">
        <f t="shared" si="4"/>
        <v>12269.75</v>
      </c>
      <c r="F90" s="10">
        <f t="shared" si="5"/>
        <v>0.30257576878498682</v>
      </c>
    </row>
    <row r="91" spans="2:6">
      <c r="B91" s="14" t="s">
        <v>57</v>
      </c>
      <c r="C91" s="12">
        <v>36683.25</v>
      </c>
      <c r="D91" s="12">
        <v>51382.875</v>
      </c>
      <c r="E91" s="11">
        <f t="shared" si="4"/>
        <v>14699.625</v>
      </c>
      <c r="F91" s="10">
        <f t="shared" si="5"/>
        <v>0.40071762998098587</v>
      </c>
    </row>
    <row r="92" spans="2:6">
      <c r="B92" s="14" t="s">
        <v>55</v>
      </c>
      <c r="C92" s="12">
        <v>36972</v>
      </c>
      <c r="D92" s="12">
        <v>46489.75</v>
      </c>
      <c r="E92" s="11">
        <f t="shared" si="4"/>
        <v>9517.75</v>
      </c>
      <c r="F92" s="10">
        <f t="shared" si="5"/>
        <v>0.25743129936167913</v>
      </c>
    </row>
    <row r="93" spans="2:6">
      <c r="B93" s="14" t="s">
        <v>49</v>
      </c>
      <c r="C93" s="12">
        <v>28110.061000000002</v>
      </c>
      <c r="D93" s="12">
        <v>26887.434999999998</v>
      </c>
      <c r="E93" s="11">
        <f t="shared" si="4"/>
        <v>-1222.6260000000038</v>
      </c>
      <c r="F93" s="10">
        <f t="shared" si="5"/>
        <v>-4.3494249265414391E-2</v>
      </c>
    </row>
    <row r="94" spans="2:6">
      <c r="B94" s="14" t="s">
        <v>50</v>
      </c>
      <c r="C94" s="12">
        <v>13100.625</v>
      </c>
      <c r="D94" s="12">
        <v>24730.625</v>
      </c>
      <c r="E94" s="11">
        <f t="shared" si="4"/>
        <v>11630</v>
      </c>
      <c r="F94" s="10">
        <f t="shared" si="5"/>
        <v>0.88774390534802727</v>
      </c>
    </row>
    <row r="95" spans="2:6">
      <c r="B95" s="14" t="s">
        <v>54</v>
      </c>
      <c r="C95" s="12">
        <v>22616.25</v>
      </c>
      <c r="D95" s="12">
        <v>19458.75</v>
      </c>
      <c r="E95" s="11">
        <f t="shared" si="4"/>
        <v>-3157.5</v>
      </c>
      <c r="F95" s="10">
        <f t="shared" si="5"/>
        <v>-0.13961200464267948</v>
      </c>
    </row>
    <row r="96" spans="2:6">
      <c r="B96" s="13" t="s">
        <v>60</v>
      </c>
      <c r="C96" s="12">
        <f>C82-SUM(C83:C95)</f>
        <v>3439.7499999997672</v>
      </c>
      <c r="D96" s="12">
        <f>D82-SUM(D83:D95)</f>
        <v>6684.7499999997672</v>
      </c>
      <c r="E96" s="11">
        <f t="shared" si="4"/>
        <v>3245</v>
      </c>
      <c r="F96" s="10">
        <f t="shared" si="5"/>
        <v>0.94338251326410916</v>
      </c>
    </row>
    <row r="97" spans="2:6" ht="12.95">
      <c r="B97" s="9" t="s">
        <v>12</v>
      </c>
      <c r="C97" s="8">
        <v>277959.52500000002</v>
      </c>
      <c r="D97" s="8">
        <v>296635.3</v>
      </c>
      <c r="E97" s="7">
        <f t="shared" si="4"/>
        <v>18675.774999999965</v>
      </c>
      <c r="F97" s="6">
        <f t="shared" si="5"/>
        <v>6.7188829021059673E-2</v>
      </c>
    </row>
    <row r="98" spans="2:6">
      <c r="B98" s="14" t="s">
        <v>47</v>
      </c>
      <c r="C98" s="12">
        <v>116818.625</v>
      </c>
      <c r="D98" s="12">
        <v>111602.325</v>
      </c>
      <c r="E98" s="11">
        <f t="shared" si="4"/>
        <v>-5216.3000000000029</v>
      </c>
      <c r="F98" s="10">
        <f t="shared" si="5"/>
        <v>-4.4652982347635088E-2</v>
      </c>
    </row>
    <row r="99" spans="2:6">
      <c r="B99" s="14" t="s">
        <v>48</v>
      </c>
      <c r="C99" s="12">
        <v>82549.7</v>
      </c>
      <c r="D99" s="12">
        <v>106766.85</v>
      </c>
      <c r="E99" s="11">
        <f t="shared" ref="E99:E118" si="6">D99-C99</f>
        <v>24217.150000000009</v>
      </c>
      <c r="F99" s="10">
        <f t="shared" ref="F99:F118" si="7">E99/C99</f>
        <v>0.29336448224524148</v>
      </c>
    </row>
    <row r="100" spans="2:6">
      <c r="B100" s="14" t="s">
        <v>49</v>
      </c>
      <c r="C100" s="12">
        <v>64171.450000000004</v>
      </c>
      <c r="D100" s="12">
        <v>60867.174999999996</v>
      </c>
      <c r="E100" s="11">
        <f t="shared" si="6"/>
        <v>-3304.2750000000087</v>
      </c>
      <c r="F100" s="10">
        <f t="shared" si="7"/>
        <v>-5.1491356358630024E-2</v>
      </c>
    </row>
    <row r="101" spans="2:6">
      <c r="B101" s="14" t="s">
        <v>53</v>
      </c>
      <c r="C101" s="12">
        <v>8070.1</v>
      </c>
      <c r="D101" s="12">
        <v>6903.95</v>
      </c>
      <c r="E101" s="11">
        <f t="shared" si="6"/>
        <v>-1166.1500000000005</v>
      </c>
      <c r="F101" s="10">
        <f t="shared" si="7"/>
        <v>-0.14450254643684718</v>
      </c>
    </row>
    <row r="102" spans="2:6">
      <c r="B102" s="14" t="s">
        <v>56</v>
      </c>
      <c r="C102" s="12">
        <v>788.57500000000005</v>
      </c>
      <c r="D102" s="12">
        <v>3322.2</v>
      </c>
      <c r="E102" s="11">
        <f t="shared" si="6"/>
        <v>2533.625</v>
      </c>
      <c r="F102" s="10">
        <f t="shared" si="7"/>
        <v>3.2129157023745361</v>
      </c>
    </row>
    <row r="103" spans="2:6">
      <c r="B103" s="14" t="s">
        <v>55</v>
      </c>
      <c r="C103" s="12">
        <v>820.5</v>
      </c>
      <c r="D103" s="12">
        <v>2886</v>
      </c>
      <c r="E103" s="11">
        <f t="shared" si="6"/>
        <v>2065.5</v>
      </c>
      <c r="F103" s="10">
        <f t="shared" si="7"/>
        <v>2.5173674588665449</v>
      </c>
    </row>
    <row r="104" spans="2:6">
      <c r="B104" s="14" t="s">
        <v>62</v>
      </c>
      <c r="C104" s="12">
        <v>826.125</v>
      </c>
      <c r="D104" s="12">
        <v>2491.125</v>
      </c>
      <c r="E104" s="11">
        <f t="shared" si="6"/>
        <v>1665</v>
      </c>
      <c r="F104" s="10">
        <f t="shared" si="7"/>
        <v>2.015433499773037</v>
      </c>
    </row>
    <row r="105" spans="2:6">
      <c r="B105" s="13" t="s">
        <v>60</v>
      </c>
      <c r="C105" s="12">
        <f>C97-SUM(C98:C104)</f>
        <v>3914.4500000000116</v>
      </c>
      <c r="D105" s="12">
        <f>D97-SUM(D98:D104)</f>
        <v>1795.6749999999884</v>
      </c>
      <c r="E105" s="11">
        <f t="shared" si="6"/>
        <v>-2118.7750000000233</v>
      </c>
      <c r="F105" s="10">
        <f t="shared" si="7"/>
        <v>-0.5412701656682336</v>
      </c>
    </row>
    <row r="106" spans="2:6" ht="12.95">
      <c r="B106" s="9" t="s">
        <v>13</v>
      </c>
      <c r="C106" s="8">
        <v>102310.772</v>
      </c>
      <c r="D106" s="8">
        <v>153570.95500000002</v>
      </c>
      <c r="E106" s="7">
        <f t="shared" si="6"/>
        <v>51260.183000000019</v>
      </c>
      <c r="F106" s="6">
        <f t="shared" si="7"/>
        <v>0.50102430074518467</v>
      </c>
    </row>
    <row r="107" spans="2:6">
      <c r="B107" s="14" t="s">
        <v>48</v>
      </c>
      <c r="C107" s="12">
        <v>57270.254999999997</v>
      </c>
      <c r="D107" s="12">
        <v>81626.556000000011</v>
      </c>
      <c r="E107" s="11">
        <f t="shared" si="6"/>
        <v>24356.301000000014</v>
      </c>
      <c r="F107" s="10">
        <f t="shared" si="7"/>
        <v>0.42528710584578355</v>
      </c>
    </row>
    <row r="108" spans="2:6">
      <c r="B108" s="14" t="s">
        <v>47</v>
      </c>
      <c r="C108" s="12">
        <v>15197.516999999998</v>
      </c>
      <c r="D108" s="12">
        <v>22394.273999999998</v>
      </c>
      <c r="E108" s="11">
        <f t="shared" si="6"/>
        <v>7196.7569999999996</v>
      </c>
      <c r="F108" s="10">
        <f t="shared" si="7"/>
        <v>0.47354821185592361</v>
      </c>
    </row>
    <row r="109" spans="2:6">
      <c r="B109" s="14" t="s">
        <v>50</v>
      </c>
      <c r="C109" s="12">
        <v>13849.5</v>
      </c>
      <c r="D109" s="12">
        <v>18534.75</v>
      </c>
      <c r="E109" s="11">
        <f t="shared" si="6"/>
        <v>4685.25</v>
      </c>
      <c r="F109" s="10">
        <f t="shared" si="7"/>
        <v>0.33829741145889741</v>
      </c>
    </row>
    <row r="110" spans="2:6">
      <c r="B110" s="14" t="s">
        <v>49</v>
      </c>
      <c r="C110" s="12">
        <v>9269.25</v>
      </c>
      <c r="D110" s="12">
        <v>11097</v>
      </c>
      <c r="E110" s="11">
        <f t="shared" si="6"/>
        <v>1827.75</v>
      </c>
      <c r="F110" s="10">
        <f t="shared" si="7"/>
        <v>0.19718423820697467</v>
      </c>
    </row>
    <row r="111" spans="2:6">
      <c r="B111" s="14" t="s">
        <v>51</v>
      </c>
      <c r="C111" s="12">
        <v>1814.25</v>
      </c>
      <c r="D111" s="12">
        <v>11093.5</v>
      </c>
      <c r="E111" s="11">
        <f t="shared" si="6"/>
        <v>9279.25</v>
      </c>
      <c r="F111" s="10">
        <f t="shared" si="7"/>
        <v>5.114647926140278</v>
      </c>
    </row>
    <row r="112" spans="2:6">
      <c r="B112" s="14" t="s">
        <v>56</v>
      </c>
      <c r="C112" s="12">
        <v>2116.25</v>
      </c>
      <c r="D112" s="12">
        <v>4765</v>
      </c>
      <c r="E112" s="11">
        <f t="shared" si="6"/>
        <v>2648.75</v>
      </c>
      <c r="F112" s="10">
        <f t="shared" si="7"/>
        <v>1.2516243354991139</v>
      </c>
    </row>
    <row r="113" spans="2:6">
      <c r="B113" s="13" t="s">
        <v>60</v>
      </c>
      <c r="C113" s="12">
        <f>C106-SUM(C107:C112)</f>
        <v>2793.75</v>
      </c>
      <c r="D113" s="12">
        <f>D106-SUM(D107:D112)</f>
        <v>4059.875</v>
      </c>
      <c r="E113" s="11">
        <f t="shared" si="6"/>
        <v>1266.125</v>
      </c>
      <c r="F113" s="10">
        <f t="shared" si="7"/>
        <v>0.45319910514541389</v>
      </c>
    </row>
    <row r="114" spans="2:6" ht="12.95">
      <c r="B114" s="9" t="s">
        <v>14</v>
      </c>
      <c r="C114" s="8">
        <v>32752.075000000004</v>
      </c>
      <c r="D114" s="8">
        <v>38416.050000000003</v>
      </c>
      <c r="E114" s="7">
        <f t="shared" si="6"/>
        <v>5663.9749999999985</v>
      </c>
      <c r="F114" s="6">
        <f t="shared" si="7"/>
        <v>0.17293484458618263</v>
      </c>
    </row>
    <row r="115" spans="2:6" ht="12.95">
      <c r="B115" s="9" t="s">
        <v>15</v>
      </c>
      <c r="C115" s="8">
        <v>15559.954999999998</v>
      </c>
      <c r="D115" s="8">
        <v>16851.96</v>
      </c>
      <c r="E115" s="7">
        <f t="shared" si="6"/>
        <v>1292.005000000001</v>
      </c>
      <c r="F115" s="6">
        <f t="shared" si="7"/>
        <v>8.3033980496730303E-2</v>
      </c>
    </row>
    <row r="116" spans="2:6" ht="12.95">
      <c r="B116" s="9" t="s">
        <v>16</v>
      </c>
      <c r="C116" s="8">
        <v>11951.889999999996</v>
      </c>
      <c r="D116" s="8">
        <v>13586.895</v>
      </c>
      <c r="E116" s="7">
        <f t="shared" si="6"/>
        <v>1635.0050000000047</v>
      </c>
      <c r="F116" s="6">
        <f t="shared" si="7"/>
        <v>0.13679886612075623</v>
      </c>
    </row>
    <row r="117" spans="2:6" ht="12.95">
      <c r="B117" s="9" t="s">
        <v>17</v>
      </c>
      <c r="C117" s="8">
        <v>4956.4750000000004</v>
      </c>
      <c r="D117" s="8">
        <v>12115.32</v>
      </c>
      <c r="E117" s="7">
        <f t="shared" si="6"/>
        <v>7158.8449999999993</v>
      </c>
      <c r="F117" s="6">
        <f t="shared" si="7"/>
        <v>1.4443419970846214</v>
      </c>
    </row>
    <row r="118" spans="2:6" ht="12.95">
      <c r="B118" s="5" t="s">
        <v>34</v>
      </c>
      <c r="C118" s="4">
        <v>4452940.7869999995</v>
      </c>
      <c r="D118" s="4">
        <v>6063070.9959999993</v>
      </c>
      <c r="E118" s="3">
        <f t="shared" si="6"/>
        <v>1610130.2089999998</v>
      </c>
      <c r="F118" s="2">
        <f t="shared" si="7"/>
        <v>0.36158805742502681</v>
      </c>
    </row>
  </sheetData>
  <mergeCells count="13">
    <mergeCell ref="B3:F10"/>
    <mergeCell ref="B64:F64"/>
    <mergeCell ref="B13:F13"/>
    <mergeCell ref="B65:B66"/>
    <mergeCell ref="C65:D65"/>
    <mergeCell ref="E65:F65"/>
    <mergeCell ref="B14:B15"/>
    <mergeCell ref="C14:D14"/>
    <mergeCell ref="E14:F14"/>
    <mergeCell ref="B45:F45"/>
    <mergeCell ref="B46:B47"/>
    <mergeCell ref="C46:D46"/>
    <mergeCell ref="E46:F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F31D-6A5F-478D-9A8D-83ABA8EE5BF8}">
  <dimension ref="B2:H359"/>
  <sheetViews>
    <sheetView workbookViewId="0">
      <pane ySplit="10" topLeftCell="A11" activePane="bottomLeft" state="frozen"/>
      <selection pane="bottomLeft"/>
    </sheetView>
  </sheetViews>
  <sheetFormatPr defaultColWidth="11.42578125" defaultRowHeight="12.6"/>
  <cols>
    <col min="1" max="1" width="6.5703125" customWidth="1"/>
    <col min="2" max="2" width="27.140625" bestFit="1" customWidth="1"/>
  </cols>
  <sheetData>
    <row r="2" spans="2:6">
      <c r="B2" s="24" t="s">
        <v>63</v>
      </c>
      <c r="C2" s="24"/>
      <c r="D2" s="24"/>
      <c r="E2" s="24"/>
      <c r="F2" s="24"/>
    </row>
    <row r="3" spans="2:6">
      <c r="B3" s="24"/>
      <c r="C3" s="24"/>
      <c r="D3" s="24"/>
      <c r="E3" s="24"/>
      <c r="F3" s="24"/>
    </row>
    <row r="4" spans="2:6">
      <c r="B4" s="24"/>
      <c r="C4" s="24"/>
      <c r="D4" s="24"/>
      <c r="E4" s="24"/>
      <c r="F4" s="24"/>
    </row>
    <row r="5" spans="2:6">
      <c r="B5" s="24"/>
      <c r="C5" s="24"/>
      <c r="D5" s="24"/>
      <c r="E5" s="24"/>
      <c r="F5" s="24"/>
    </row>
    <row r="8" spans="2:6" ht="12.95">
      <c r="B8" s="25" t="s">
        <v>64</v>
      </c>
      <c r="C8" s="25"/>
      <c r="D8" s="25"/>
      <c r="E8" s="25"/>
      <c r="F8" s="25"/>
    </row>
    <row r="9" spans="2:6" ht="12.95">
      <c r="B9" s="26" t="s">
        <v>65</v>
      </c>
      <c r="C9" s="25" t="s">
        <v>3</v>
      </c>
      <c r="D9" s="25"/>
      <c r="E9" s="25" t="s">
        <v>4</v>
      </c>
      <c r="F9" s="25"/>
    </row>
    <row r="10" spans="2:6" ht="12.95">
      <c r="B10" s="26"/>
      <c r="C10" s="17" t="s">
        <v>5</v>
      </c>
      <c r="D10" s="17" t="s">
        <v>6</v>
      </c>
      <c r="E10" s="17" t="s">
        <v>7</v>
      </c>
      <c r="F10" s="17" t="s">
        <v>8</v>
      </c>
    </row>
    <row r="11" spans="2:6" ht="12.95">
      <c r="B11" s="9" t="s">
        <v>36</v>
      </c>
      <c r="C11" s="8">
        <v>265350.80900000001</v>
      </c>
      <c r="D11" s="8">
        <v>359257.02899999998</v>
      </c>
      <c r="E11" s="20">
        <v>93906.219999999972</v>
      </c>
      <c r="F11" s="6">
        <v>0.35389460598931116</v>
      </c>
    </row>
    <row r="12" spans="2:6">
      <c r="B12" s="14" t="s">
        <v>66</v>
      </c>
      <c r="C12" s="12">
        <v>2625.3999999999996</v>
      </c>
      <c r="D12" s="12">
        <v>5002.8919999999989</v>
      </c>
      <c r="E12" s="12">
        <v>2377.4919999999993</v>
      </c>
      <c r="F12" s="10">
        <v>0.90557324598156452</v>
      </c>
    </row>
    <row r="13" spans="2:6">
      <c r="B13" s="14" t="s">
        <v>67</v>
      </c>
      <c r="C13" s="12">
        <v>5675.424</v>
      </c>
      <c r="D13" s="12">
        <v>10423.242999999999</v>
      </c>
      <c r="E13" s="12">
        <v>4747.8189999999986</v>
      </c>
      <c r="F13" s="10">
        <v>0.8365575858297104</v>
      </c>
    </row>
    <row r="14" spans="2:6">
      <c r="B14" s="14" t="s">
        <v>68</v>
      </c>
      <c r="C14" s="12">
        <v>9636.7880000000005</v>
      </c>
      <c r="D14" s="12">
        <v>14962.372999999998</v>
      </c>
      <c r="E14" s="12">
        <v>5325.5849999999973</v>
      </c>
      <c r="F14" s="10">
        <v>0.55263071056455715</v>
      </c>
    </row>
    <row r="15" spans="2:6">
      <c r="B15" s="14" t="s">
        <v>69</v>
      </c>
      <c r="C15" s="12">
        <v>14311.988999999998</v>
      </c>
      <c r="D15" s="12">
        <v>21076.52</v>
      </c>
      <c r="E15" s="12">
        <v>6764.5310000000027</v>
      </c>
      <c r="F15" s="10">
        <v>0.47264786187300756</v>
      </c>
    </row>
    <row r="16" spans="2:6">
      <c r="B16" s="13" t="s">
        <v>70</v>
      </c>
      <c r="C16" s="12">
        <v>18814.215</v>
      </c>
      <c r="D16" s="12">
        <v>27353.162999999997</v>
      </c>
      <c r="E16" s="12">
        <v>8538.9479999999967</v>
      </c>
      <c r="F16" s="10">
        <v>0.45385619330915461</v>
      </c>
    </row>
    <row r="17" spans="2:6">
      <c r="B17" s="14" t="s">
        <v>71</v>
      </c>
      <c r="C17" s="12">
        <v>6531.7789999999977</v>
      </c>
      <c r="D17" s="12">
        <v>9457.1880000000001</v>
      </c>
      <c r="E17" s="12">
        <v>2925.4090000000024</v>
      </c>
      <c r="F17" s="10">
        <v>0.44787323637251097</v>
      </c>
    </row>
    <row r="18" spans="2:6">
      <c r="B18" s="14" t="s">
        <v>72</v>
      </c>
      <c r="C18" s="12">
        <v>8779.2160000000003</v>
      </c>
      <c r="D18" s="12">
        <v>12685.268</v>
      </c>
      <c r="E18" s="12">
        <v>3906.0519999999997</v>
      </c>
      <c r="F18" s="10">
        <v>0.44492036646552491</v>
      </c>
    </row>
    <row r="19" spans="2:6">
      <c r="B19" s="13" t="s">
        <v>73</v>
      </c>
      <c r="C19" s="12">
        <v>33198.964999999989</v>
      </c>
      <c r="D19" s="12">
        <v>47571.407000000014</v>
      </c>
      <c r="E19" s="12">
        <v>14372.442000000025</v>
      </c>
      <c r="F19" s="10">
        <v>0.43291837561803598</v>
      </c>
    </row>
    <row r="20" spans="2:6">
      <c r="B20" s="14" t="s">
        <v>74</v>
      </c>
      <c r="C20" s="12">
        <v>11498.974000000002</v>
      </c>
      <c r="D20" s="12">
        <v>16242.744999999999</v>
      </c>
      <c r="E20" s="12">
        <v>4743.770999999997</v>
      </c>
      <c r="F20" s="10">
        <v>0.41253863170748939</v>
      </c>
    </row>
    <row r="21" spans="2:6">
      <c r="B21" s="14" t="s">
        <v>75</v>
      </c>
      <c r="C21" s="12">
        <v>10507.556</v>
      </c>
      <c r="D21" s="12">
        <v>14345.974000000002</v>
      </c>
      <c r="E21" s="12">
        <v>3838.4180000000015</v>
      </c>
      <c r="F21" s="10">
        <v>0.3653007416757999</v>
      </c>
    </row>
    <row r="22" spans="2:6">
      <c r="B22" s="14" t="s">
        <v>76</v>
      </c>
      <c r="C22" s="12">
        <v>6171.5820000000012</v>
      </c>
      <c r="D22" s="12">
        <v>8380.3069999999989</v>
      </c>
      <c r="E22" s="12">
        <v>2208.7249999999976</v>
      </c>
      <c r="F22" s="10">
        <v>0.35788635717713824</v>
      </c>
    </row>
    <row r="23" spans="2:6">
      <c r="B23" s="14" t="s">
        <v>77</v>
      </c>
      <c r="C23" s="12">
        <v>7581.8549999999996</v>
      </c>
      <c r="D23" s="12">
        <v>10230.169000000002</v>
      </c>
      <c r="E23" s="12">
        <v>2648.3140000000021</v>
      </c>
      <c r="F23" s="10">
        <v>0.34929631336922196</v>
      </c>
    </row>
    <row r="24" spans="2:6">
      <c r="B24" s="14" t="s">
        <v>78</v>
      </c>
      <c r="C24" s="12">
        <v>14689.989000000001</v>
      </c>
      <c r="D24" s="12">
        <v>19656.369000000002</v>
      </c>
      <c r="E24" s="12">
        <v>4966.380000000001</v>
      </c>
      <c r="F24" s="10">
        <v>0.33807921843916972</v>
      </c>
    </row>
    <row r="25" spans="2:6">
      <c r="B25" s="14" t="s">
        <v>79</v>
      </c>
      <c r="C25" s="12">
        <v>18220.581000000002</v>
      </c>
      <c r="D25" s="12">
        <v>23703.554999999997</v>
      </c>
      <c r="E25" s="12">
        <v>5482.9739999999947</v>
      </c>
      <c r="F25" s="10">
        <v>0.30092201779954186</v>
      </c>
    </row>
    <row r="26" spans="2:6">
      <c r="B26" s="14" t="s">
        <v>80</v>
      </c>
      <c r="C26" s="12">
        <v>7132.5409999999993</v>
      </c>
      <c r="D26" s="12">
        <v>9112.0950000000012</v>
      </c>
      <c r="E26" s="12">
        <v>1979.5540000000019</v>
      </c>
      <c r="F26" s="10">
        <v>0.27753839760612692</v>
      </c>
    </row>
    <row r="27" spans="2:6">
      <c r="B27" s="14" t="s">
        <v>81</v>
      </c>
      <c r="C27" s="12">
        <v>7964.9480000000012</v>
      </c>
      <c r="D27" s="12">
        <v>10116.743</v>
      </c>
      <c r="E27" s="12">
        <v>2151.7949999999992</v>
      </c>
      <c r="F27" s="10">
        <v>0.27015807259507518</v>
      </c>
    </row>
    <row r="28" spans="2:6">
      <c r="B28" s="14" t="s">
        <v>82</v>
      </c>
      <c r="C28" s="12">
        <v>34958.700999999994</v>
      </c>
      <c r="D28" s="12">
        <v>43087.959000000024</v>
      </c>
      <c r="E28" s="12">
        <v>8129.2580000000307</v>
      </c>
      <c r="F28" s="10">
        <v>0.23253890354793311</v>
      </c>
    </row>
    <row r="29" spans="2:6">
      <c r="B29" s="14" t="s">
        <v>83</v>
      </c>
      <c r="C29" s="12">
        <v>3285.5840000000003</v>
      </c>
      <c r="D29" s="12">
        <v>3956.86</v>
      </c>
      <c r="E29" s="12">
        <v>671.27599999999984</v>
      </c>
      <c r="F29" s="10">
        <v>0.20430949261988121</v>
      </c>
    </row>
    <row r="30" spans="2:6">
      <c r="B30" s="14" t="s">
        <v>84</v>
      </c>
      <c r="C30" s="12">
        <v>43764.721999999994</v>
      </c>
      <c r="D30" s="12">
        <v>51892.199000000001</v>
      </c>
      <c r="E30" s="12">
        <v>8127.4770000000062</v>
      </c>
      <c r="F30" s="10">
        <v>0.18570841144609596</v>
      </c>
    </row>
    <row r="31" spans="2:6" ht="12.95">
      <c r="B31" s="9" t="s">
        <v>37</v>
      </c>
      <c r="C31" s="8">
        <v>351529.554</v>
      </c>
      <c r="D31" s="8">
        <v>515035.25799999991</v>
      </c>
      <c r="E31" s="20">
        <v>163505.70399999991</v>
      </c>
      <c r="F31" s="6">
        <v>0.46512647980658806</v>
      </c>
    </row>
    <row r="32" spans="2:6">
      <c r="B32" s="14" t="s">
        <v>85</v>
      </c>
      <c r="C32" s="12">
        <v>10057.258</v>
      </c>
      <c r="D32" s="12">
        <v>31123.522000000001</v>
      </c>
      <c r="E32" s="12">
        <v>21066.264000000003</v>
      </c>
      <c r="F32" s="10">
        <v>2.0946329506511621</v>
      </c>
    </row>
    <row r="33" spans="2:6">
      <c r="B33" s="14" t="s">
        <v>86</v>
      </c>
      <c r="C33" s="12">
        <v>4622.2259999999987</v>
      </c>
      <c r="D33" s="12">
        <v>10135.686999999998</v>
      </c>
      <c r="E33" s="12">
        <v>5513.4609999999993</v>
      </c>
      <c r="F33" s="10">
        <v>1.1928151068338071</v>
      </c>
    </row>
    <row r="34" spans="2:6">
      <c r="B34" s="14" t="s">
        <v>87</v>
      </c>
      <c r="C34" s="12">
        <v>6496.5239999999994</v>
      </c>
      <c r="D34" s="12">
        <v>13678.374</v>
      </c>
      <c r="E34" s="12">
        <v>7181.85</v>
      </c>
      <c r="F34" s="10">
        <v>1.1054911826693785</v>
      </c>
    </row>
    <row r="35" spans="2:6">
      <c r="B35" s="14" t="s">
        <v>88</v>
      </c>
      <c r="C35" s="12">
        <v>7339.692</v>
      </c>
      <c r="D35" s="12">
        <v>14782.259999999998</v>
      </c>
      <c r="E35" s="12">
        <v>7442.5679999999984</v>
      </c>
      <c r="F35" s="10">
        <v>1.014016391968491</v>
      </c>
    </row>
    <row r="36" spans="2:6">
      <c r="B36" s="14" t="s">
        <v>89</v>
      </c>
      <c r="C36" s="12">
        <v>10030.174999999999</v>
      </c>
      <c r="D36" s="12">
        <v>20071.658000000007</v>
      </c>
      <c r="E36" s="12">
        <v>10041.483000000007</v>
      </c>
      <c r="F36" s="10">
        <v>1.0011273980763056</v>
      </c>
    </row>
    <row r="37" spans="2:6">
      <c r="B37" s="14" t="s">
        <v>90</v>
      </c>
      <c r="C37" s="12">
        <v>4814.9310000000005</v>
      </c>
      <c r="D37" s="12">
        <v>7976.3189999999995</v>
      </c>
      <c r="E37" s="12">
        <v>3161.387999999999</v>
      </c>
      <c r="F37" s="10">
        <v>0.65658012544728028</v>
      </c>
    </row>
    <row r="38" spans="2:6">
      <c r="B38" s="14" t="s">
        <v>91</v>
      </c>
      <c r="C38" s="12">
        <v>5790.5169999999998</v>
      </c>
      <c r="D38" s="12">
        <v>9505.582000000004</v>
      </c>
      <c r="E38" s="12">
        <v>3715.0650000000041</v>
      </c>
      <c r="F38" s="10">
        <v>0.6415774273696121</v>
      </c>
    </row>
    <row r="39" spans="2:6">
      <c r="B39" s="14" t="s">
        <v>92</v>
      </c>
      <c r="C39" s="12">
        <v>11221.281999999999</v>
      </c>
      <c r="D39" s="12">
        <v>17866.630999999998</v>
      </c>
      <c r="E39" s="12">
        <v>6645.3489999999983</v>
      </c>
      <c r="F39" s="10">
        <v>0.59220942847706692</v>
      </c>
    </row>
    <row r="40" spans="2:6">
      <c r="B40" s="14" t="s">
        <v>93</v>
      </c>
      <c r="C40" s="12">
        <v>5033.1870000000017</v>
      </c>
      <c r="D40" s="12">
        <v>7951.2020000000002</v>
      </c>
      <c r="E40" s="12">
        <v>2918.0149999999985</v>
      </c>
      <c r="F40" s="10">
        <v>0.5797549345971047</v>
      </c>
    </row>
    <row r="41" spans="2:6">
      <c r="B41" s="14" t="s">
        <v>94</v>
      </c>
      <c r="C41" s="12">
        <v>4124.0919999999996</v>
      </c>
      <c r="D41" s="12">
        <v>6306.1329999999989</v>
      </c>
      <c r="E41" s="12">
        <v>2182.0409999999993</v>
      </c>
      <c r="F41" s="10">
        <v>0.52909610163885756</v>
      </c>
    </row>
    <row r="42" spans="2:6">
      <c r="B42" s="14" t="s">
        <v>95</v>
      </c>
      <c r="C42" s="12">
        <v>21216.720000000001</v>
      </c>
      <c r="D42" s="12">
        <v>31909.982</v>
      </c>
      <c r="E42" s="12">
        <v>10693.261999999999</v>
      </c>
      <c r="F42" s="10">
        <v>0.50400165529827412</v>
      </c>
    </row>
    <row r="43" spans="2:6">
      <c r="B43" s="14" t="s">
        <v>96</v>
      </c>
      <c r="C43" s="12">
        <v>10823.828</v>
      </c>
      <c r="D43" s="12">
        <v>16146.593999999999</v>
      </c>
      <c r="E43" s="12">
        <v>5322.7659999999996</v>
      </c>
      <c r="F43" s="10">
        <v>0.49176372721369926</v>
      </c>
    </row>
    <row r="44" spans="2:6">
      <c r="B44" s="14" t="s">
        <v>97</v>
      </c>
      <c r="C44" s="12">
        <v>7756.5819999999985</v>
      </c>
      <c r="D44" s="12">
        <v>11568.723000000002</v>
      </c>
      <c r="E44" s="12">
        <v>3812.1410000000033</v>
      </c>
      <c r="F44" s="10">
        <v>0.49147175908151347</v>
      </c>
    </row>
    <row r="45" spans="2:6">
      <c r="B45" s="14" t="s">
        <v>98</v>
      </c>
      <c r="C45" s="12">
        <v>2287.5669999999996</v>
      </c>
      <c r="D45" s="12">
        <v>3410.3599999999997</v>
      </c>
      <c r="E45" s="12">
        <v>1122.7930000000001</v>
      </c>
      <c r="F45" s="10">
        <v>0.49082409389539206</v>
      </c>
    </row>
    <row r="46" spans="2:6">
      <c r="B46" s="14" t="s">
        <v>99</v>
      </c>
      <c r="C46" s="12">
        <v>13647.914000000001</v>
      </c>
      <c r="D46" s="12">
        <v>20287.971000000009</v>
      </c>
      <c r="E46" s="12">
        <v>6640.057000000008</v>
      </c>
      <c r="F46" s="10">
        <v>0.48652541333422877</v>
      </c>
    </row>
    <row r="47" spans="2:6">
      <c r="B47" s="14" t="s">
        <v>100</v>
      </c>
      <c r="C47" s="12">
        <v>10202.100999999999</v>
      </c>
      <c r="D47" s="12">
        <v>15043.145000000002</v>
      </c>
      <c r="E47" s="12">
        <v>4841.0440000000035</v>
      </c>
      <c r="F47" s="10">
        <v>0.47451441619721313</v>
      </c>
    </row>
    <row r="48" spans="2:6">
      <c r="B48" s="14" t="s">
        <v>101</v>
      </c>
      <c r="C48" s="12">
        <v>16302.325000000003</v>
      </c>
      <c r="D48" s="12">
        <v>23236.030999999995</v>
      </c>
      <c r="E48" s="12">
        <v>6933.7059999999929</v>
      </c>
      <c r="F48" s="10">
        <v>0.42532006937660682</v>
      </c>
    </row>
    <row r="49" spans="2:6">
      <c r="B49" s="14" t="s">
        <v>102</v>
      </c>
      <c r="C49" s="12">
        <v>5176.2109999999975</v>
      </c>
      <c r="D49" s="12">
        <v>7301.5239999999994</v>
      </c>
      <c r="E49" s="12">
        <v>2125.3130000000019</v>
      </c>
      <c r="F49" s="10">
        <v>0.41059241982214462</v>
      </c>
    </row>
    <row r="50" spans="2:6">
      <c r="B50" s="14" t="s">
        <v>103</v>
      </c>
      <c r="C50" s="12">
        <v>9716.3419999999969</v>
      </c>
      <c r="D50" s="12">
        <v>13468.945000000002</v>
      </c>
      <c r="E50" s="12">
        <v>3752.6030000000046</v>
      </c>
      <c r="F50" s="10">
        <v>0.38621561488881367</v>
      </c>
    </row>
    <row r="51" spans="2:6">
      <c r="B51" s="14" t="s">
        <v>104</v>
      </c>
      <c r="C51" s="12">
        <v>4110.8939999999993</v>
      </c>
      <c r="D51" s="12">
        <v>5609.43</v>
      </c>
      <c r="E51" s="12">
        <v>1498.536000000001</v>
      </c>
      <c r="F51" s="10">
        <v>0.36452800777641098</v>
      </c>
    </row>
    <row r="52" spans="2:6">
      <c r="B52" s="14" t="s">
        <v>105</v>
      </c>
      <c r="C52" s="12">
        <v>49696.021000000008</v>
      </c>
      <c r="D52" s="12">
        <v>67189.957999999984</v>
      </c>
      <c r="E52" s="12">
        <v>17493.936999999976</v>
      </c>
      <c r="F52" s="10">
        <v>0.35201886686259998</v>
      </c>
    </row>
    <row r="53" spans="2:6">
      <c r="B53" s="14" t="s">
        <v>106</v>
      </c>
      <c r="C53" s="12">
        <v>13876.530999999999</v>
      </c>
      <c r="D53" s="12">
        <v>18007.676000000003</v>
      </c>
      <c r="E53" s="12">
        <v>4131.1450000000041</v>
      </c>
      <c r="F53" s="10">
        <v>0.2977073304560055</v>
      </c>
    </row>
    <row r="54" spans="2:6">
      <c r="B54" s="14" t="s">
        <v>107</v>
      </c>
      <c r="C54" s="12">
        <v>3387.7479999999991</v>
      </c>
      <c r="D54" s="12">
        <v>4385.226999999999</v>
      </c>
      <c r="E54" s="12">
        <v>997.47899999999981</v>
      </c>
      <c r="F54" s="10">
        <v>0.29443718954302389</v>
      </c>
    </row>
    <row r="55" spans="2:6">
      <c r="B55" s="14" t="s">
        <v>108</v>
      </c>
      <c r="C55" s="12">
        <v>7262.3200000000006</v>
      </c>
      <c r="D55" s="12">
        <v>9259.9</v>
      </c>
      <c r="E55" s="12">
        <v>1997.579999999999</v>
      </c>
      <c r="F55" s="10">
        <v>0.27506086209365588</v>
      </c>
    </row>
    <row r="56" spans="2:6">
      <c r="B56" s="14" t="s">
        <v>109</v>
      </c>
      <c r="C56" s="12">
        <v>8625.9750000000004</v>
      </c>
      <c r="D56" s="12">
        <v>10969.002999999997</v>
      </c>
      <c r="E56" s="12">
        <v>2343.0279999999966</v>
      </c>
      <c r="F56" s="10">
        <v>0.27162471488730217</v>
      </c>
    </row>
    <row r="57" spans="2:6">
      <c r="B57" s="14" t="s">
        <v>110</v>
      </c>
      <c r="C57" s="12">
        <v>12717.49</v>
      </c>
      <c r="D57" s="12">
        <v>15945.065999999997</v>
      </c>
      <c r="E57" s="12">
        <v>3227.5759999999973</v>
      </c>
      <c r="F57" s="10">
        <v>0.25379033126819817</v>
      </c>
    </row>
    <row r="58" spans="2:6">
      <c r="B58" s="14" t="s">
        <v>111</v>
      </c>
      <c r="C58" s="12">
        <v>8320.658999999996</v>
      </c>
      <c r="D58" s="12">
        <v>10400.752000000004</v>
      </c>
      <c r="E58" s="12">
        <v>2080.093000000008</v>
      </c>
      <c r="F58" s="10">
        <v>0.24999137688493292</v>
      </c>
    </row>
    <row r="59" spans="2:6">
      <c r="B59" s="14" t="s">
        <v>112</v>
      </c>
      <c r="C59" s="12">
        <v>32405.922999999992</v>
      </c>
      <c r="D59" s="12">
        <v>39829.603999999992</v>
      </c>
      <c r="E59" s="12">
        <v>7423.6810000000005</v>
      </c>
      <c r="F59" s="10">
        <v>0.22908407824088214</v>
      </c>
    </row>
    <row r="60" spans="2:6">
      <c r="B60" s="14" t="s">
        <v>113</v>
      </c>
      <c r="C60" s="12">
        <v>2613.6590000000001</v>
      </c>
      <c r="D60" s="12">
        <v>3158.6600000000008</v>
      </c>
      <c r="E60" s="12">
        <v>545.00100000000066</v>
      </c>
      <c r="F60" s="10">
        <v>0.20852031577187408</v>
      </c>
    </row>
    <row r="61" spans="2:6">
      <c r="B61" s="14" t="s">
        <v>114</v>
      </c>
      <c r="C61" s="12">
        <v>32391.203000000001</v>
      </c>
      <c r="D61" s="12">
        <v>38358.379999999997</v>
      </c>
      <c r="E61" s="12">
        <v>5967.176999999996</v>
      </c>
      <c r="F61" s="10">
        <v>0.184222148217218</v>
      </c>
    </row>
    <row r="62" spans="2:6">
      <c r="B62" s="14" t="s">
        <v>115</v>
      </c>
      <c r="C62" s="12">
        <v>3033.2310000000002</v>
      </c>
      <c r="D62" s="12">
        <v>3410.5450000000001</v>
      </c>
      <c r="E62" s="12">
        <v>377.31399999999985</v>
      </c>
      <c r="F62" s="10">
        <v>0.12439342733870247</v>
      </c>
    </row>
    <row r="63" spans="2:6">
      <c r="B63" s="14" t="s">
        <v>116</v>
      </c>
      <c r="C63" s="12">
        <v>6428.4259999999995</v>
      </c>
      <c r="D63" s="12">
        <v>6740.4139999999989</v>
      </c>
      <c r="E63" s="12">
        <v>311.98799999999937</v>
      </c>
      <c r="F63" s="10">
        <v>4.8532564581127542E-2</v>
      </c>
    </row>
    <row r="64" spans="2:6" ht="12.95">
      <c r="B64" s="9" t="s">
        <v>38</v>
      </c>
      <c r="C64" s="8">
        <v>242880.61299999998</v>
      </c>
      <c r="D64" s="8">
        <v>271601.68899999995</v>
      </c>
      <c r="E64" s="20">
        <v>28721.075999999972</v>
      </c>
      <c r="F64" s="6">
        <v>0.11825182605249754</v>
      </c>
    </row>
    <row r="65" spans="2:6">
      <c r="B65" s="14" t="s">
        <v>117</v>
      </c>
      <c r="C65" s="12">
        <v>3718.1950000000002</v>
      </c>
      <c r="D65" s="12">
        <v>4853.3340000000007</v>
      </c>
      <c r="E65" s="12">
        <v>1135.1390000000006</v>
      </c>
      <c r="F65" s="10">
        <v>0.30529302524477619</v>
      </c>
    </row>
    <row r="66" spans="2:6">
      <c r="B66" s="14" t="s">
        <v>118</v>
      </c>
      <c r="C66" s="12">
        <v>1432.7570000000001</v>
      </c>
      <c r="D66" s="12">
        <v>1847.6649999999997</v>
      </c>
      <c r="E66" s="12">
        <v>414.90799999999967</v>
      </c>
      <c r="F66" s="10">
        <v>0.28958713864249114</v>
      </c>
    </row>
    <row r="67" spans="2:6">
      <c r="B67" s="14" t="s">
        <v>119</v>
      </c>
      <c r="C67" s="12">
        <v>12566.819999999998</v>
      </c>
      <c r="D67" s="12">
        <v>15902.601999999997</v>
      </c>
      <c r="E67" s="12">
        <v>3335.7819999999992</v>
      </c>
      <c r="F67" s="10">
        <v>0.26544360466689265</v>
      </c>
    </row>
    <row r="68" spans="2:6">
      <c r="B68" s="14" t="s">
        <v>120</v>
      </c>
      <c r="C68" s="12">
        <v>3701.355</v>
      </c>
      <c r="D68" s="12">
        <v>4669.8899999999994</v>
      </c>
      <c r="E68" s="12">
        <v>968.5349999999994</v>
      </c>
      <c r="F68" s="10">
        <v>0.26167038827672551</v>
      </c>
    </row>
    <row r="69" spans="2:6">
      <c r="B69" s="14" t="s">
        <v>121</v>
      </c>
      <c r="C69" s="12">
        <v>6652.1310000000003</v>
      </c>
      <c r="D69" s="12">
        <v>8082.351999999999</v>
      </c>
      <c r="E69" s="12">
        <v>1430.2209999999986</v>
      </c>
      <c r="F69" s="10">
        <v>0.21500192945689112</v>
      </c>
    </row>
    <row r="70" spans="2:6">
      <c r="B70" s="14" t="s">
        <v>122</v>
      </c>
      <c r="C70" s="12">
        <v>5607.5250000000015</v>
      </c>
      <c r="D70" s="12">
        <v>6644.0380000000005</v>
      </c>
      <c r="E70" s="12">
        <v>1036.512999999999</v>
      </c>
      <c r="F70" s="10">
        <v>0.18484322406052558</v>
      </c>
    </row>
    <row r="71" spans="2:6">
      <c r="B71" s="14" t="s">
        <v>123</v>
      </c>
      <c r="C71" s="12">
        <v>5584.2029999999995</v>
      </c>
      <c r="D71" s="12">
        <v>6568.5679999999984</v>
      </c>
      <c r="E71" s="12">
        <v>984.36499999999887</v>
      </c>
      <c r="F71" s="10">
        <v>0.17627672203177408</v>
      </c>
    </row>
    <row r="72" spans="2:6">
      <c r="B72" s="14" t="s">
        <v>124</v>
      </c>
      <c r="C72" s="12">
        <v>3967.4890000000005</v>
      </c>
      <c r="D72" s="12">
        <v>4662.6980000000003</v>
      </c>
      <c r="E72" s="12">
        <v>695.20899999999983</v>
      </c>
      <c r="F72" s="10">
        <v>0.17522644675259333</v>
      </c>
    </row>
    <row r="73" spans="2:6">
      <c r="B73" s="14" t="s">
        <v>125</v>
      </c>
      <c r="C73" s="12">
        <v>6449.764000000001</v>
      </c>
      <c r="D73" s="12">
        <v>7402.8169999999982</v>
      </c>
      <c r="E73" s="12">
        <v>953.05299999999716</v>
      </c>
      <c r="F73" s="10">
        <v>0.14776556165465854</v>
      </c>
    </row>
    <row r="74" spans="2:6">
      <c r="B74" s="14" t="s">
        <v>126</v>
      </c>
      <c r="C74" s="12">
        <v>4794.9160000000011</v>
      </c>
      <c r="D74" s="12">
        <v>5500.1530000000002</v>
      </c>
      <c r="E74" s="12">
        <v>705.23699999999917</v>
      </c>
      <c r="F74" s="10">
        <v>0.14708015740004601</v>
      </c>
    </row>
    <row r="75" spans="2:6">
      <c r="B75" s="14" t="s">
        <v>127</v>
      </c>
      <c r="C75" s="12">
        <v>5261.579999999999</v>
      </c>
      <c r="D75" s="12">
        <v>6008.31</v>
      </c>
      <c r="E75" s="12">
        <v>746.73000000000138</v>
      </c>
      <c r="F75" s="10">
        <v>0.14192124799014774</v>
      </c>
    </row>
    <row r="76" spans="2:6">
      <c r="B76" s="14" t="s">
        <v>128</v>
      </c>
      <c r="C76" s="12">
        <v>9316.1399999999976</v>
      </c>
      <c r="D76" s="12">
        <v>10582.504999999999</v>
      </c>
      <c r="E76" s="12">
        <v>1266.3650000000016</v>
      </c>
      <c r="F76" s="10">
        <v>0.13593237113225026</v>
      </c>
    </row>
    <row r="77" spans="2:6">
      <c r="B77" s="14" t="s">
        <v>129</v>
      </c>
      <c r="C77" s="12">
        <v>1428.7299999999998</v>
      </c>
      <c r="D77" s="12">
        <v>1597.2450000000003</v>
      </c>
      <c r="E77" s="12">
        <v>168.51500000000055</v>
      </c>
      <c r="F77" s="10">
        <v>0.11794740783773042</v>
      </c>
    </row>
    <row r="78" spans="2:6">
      <c r="B78" s="14" t="s">
        <v>130</v>
      </c>
      <c r="C78" s="12">
        <v>37262.101999999992</v>
      </c>
      <c r="D78" s="12">
        <v>41599.618000000017</v>
      </c>
      <c r="E78" s="12">
        <v>4337.5160000000251</v>
      </c>
      <c r="F78" s="10">
        <v>0.11640556402320046</v>
      </c>
    </row>
    <row r="79" spans="2:6">
      <c r="B79" s="14" t="s">
        <v>131</v>
      </c>
      <c r="C79" s="12">
        <v>22909.006000000001</v>
      </c>
      <c r="D79" s="12">
        <v>25397.864000000005</v>
      </c>
      <c r="E79" s="12">
        <v>2488.8580000000038</v>
      </c>
      <c r="F79" s="10">
        <v>0.10864102964572114</v>
      </c>
    </row>
    <row r="80" spans="2:6">
      <c r="B80" s="14" t="s">
        <v>132</v>
      </c>
      <c r="C80" s="12">
        <v>9122.4349999999995</v>
      </c>
      <c r="D80" s="12">
        <v>9942.7949999999983</v>
      </c>
      <c r="E80" s="12">
        <v>820.35999999999876</v>
      </c>
      <c r="F80" s="10">
        <v>8.9927744072717294E-2</v>
      </c>
    </row>
    <row r="81" spans="2:6">
      <c r="B81" s="14" t="s">
        <v>133</v>
      </c>
      <c r="C81" s="12">
        <v>45912.589999999989</v>
      </c>
      <c r="D81" s="12">
        <v>49832.18299999999</v>
      </c>
      <c r="E81" s="12">
        <v>3919.5930000000008</v>
      </c>
      <c r="F81" s="10">
        <v>8.5370766493460759E-2</v>
      </c>
    </row>
    <row r="82" spans="2:6">
      <c r="B82" s="14" t="s">
        <v>134</v>
      </c>
      <c r="C82" s="12">
        <v>13045.125999999997</v>
      </c>
      <c r="D82" s="12">
        <v>13890.874</v>
      </c>
      <c r="E82" s="12">
        <v>845.74800000000323</v>
      </c>
      <c r="F82" s="10">
        <v>6.4832489927656001E-2</v>
      </c>
    </row>
    <row r="83" spans="2:6">
      <c r="B83" s="14" t="s">
        <v>135</v>
      </c>
      <c r="C83" s="12">
        <v>28991.009000000005</v>
      </c>
      <c r="D83" s="12">
        <v>30665.356</v>
      </c>
      <c r="E83" s="12">
        <v>1674.3469999999943</v>
      </c>
      <c r="F83" s="10">
        <v>5.7754009182639829E-2</v>
      </c>
    </row>
    <row r="84" spans="2:6">
      <c r="B84" s="14" t="s">
        <v>136</v>
      </c>
      <c r="C84" s="12">
        <v>5903.275999999998</v>
      </c>
      <c r="D84" s="12">
        <v>6233.6169999999993</v>
      </c>
      <c r="E84" s="12">
        <v>330.34100000000126</v>
      </c>
      <c r="F84" s="10">
        <v>5.5958928567798855E-2</v>
      </c>
    </row>
    <row r="85" spans="2:6">
      <c r="B85" s="14" t="s">
        <v>137</v>
      </c>
      <c r="C85" s="12">
        <v>9253.4639999999981</v>
      </c>
      <c r="D85" s="12">
        <v>9717.2049999999999</v>
      </c>
      <c r="E85" s="12">
        <v>463.7410000000018</v>
      </c>
      <c r="F85" s="10">
        <v>5.0115394624110701E-2</v>
      </c>
    </row>
    <row r="86" spans="2:6" ht="12.95">
      <c r="B86" s="9" t="s">
        <v>39</v>
      </c>
      <c r="C86" s="8">
        <v>255371.60200000004</v>
      </c>
      <c r="D86" s="8">
        <v>304172.99</v>
      </c>
      <c r="E86" s="20">
        <v>48801.387999999948</v>
      </c>
      <c r="F86" s="6">
        <v>0.19109950996039074</v>
      </c>
    </row>
    <row r="87" spans="2:6">
      <c r="B87" s="14" t="s">
        <v>138</v>
      </c>
      <c r="C87" s="12">
        <v>1386.5400000000002</v>
      </c>
      <c r="D87" s="12">
        <v>1981.0100000000004</v>
      </c>
      <c r="E87" s="12">
        <v>594.47000000000025</v>
      </c>
      <c r="F87" s="10">
        <v>0.42874349099196574</v>
      </c>
    </row>
    <row r="88" spans="2:6">
      <c r="B88" s="14" t="s">
        <v>139</v>
      </c>
      <c r="C88" s="12">
        <v>13872.429000000002</v>
      </c>
      <c r="D88" s="12">
        <v>19045.987000000001</v>
      </c>
      <c r="E88" s="12">
        <v>5173.5579999999991</v>
      </c>
      <c r="F88" s="10">
        <v>0.37293814947620191</v>
      </c>
    </row>
    <row r="89" spans="2:6">
      <c r="B89" s="14" t="s">
        <v>140</v>
      </c>
      <c r="C89" s="12">
        <v>1809.8789999999999</v>
      </c>
      <c r="D89" s="12">
        <v>2470.9390000000003</v>
      </c>
      <c r="E89" s="12">
        <v>661.0600000000004</v>
      </c>
      <c r="F89" s="10">
        <v>0.365250936664827</v>
      </c>
    </row>
    <row r="90" spans="2:6">
      <c r="B90" s="14" t="s">
        <v>141</v>
      </c>
      <c r="C90" s="12">
        <v>2764.8009999999995</v>
      </c>
      <c r="D90" s="12">
        <v>3758.0069999999996</v>
      </c>
      <c r="E90" s="12">
        <v>993.20600000000013</v>
      </c>
      <c r="F90" s="10">
        <v>0.35923236428227578</v>
      </c>
    </row>
    <row r="91" spans="2:6">
      <c r="B91" s="14" t="s">
        <v>142</v>
      </c>
      <c r="C91" s="12">
        <v>15101.012999999997</v>
      </c>
      <c r="D91" s="12">
        <v>20482.309000000001</v>
      </c>
      <c r="E91" s="12">
        <v>5381.2960000000039</v>
      </c>
      <c r="F91" s="10">
        <v>0.35635331219170563</v>
      </c>
    </row>
    <row r="92" spans="2:6">
      <c r="B92" s="14" t="s">
        <v>143</v>
      </c>
      <c r="C92" s="12">
        <v>29110.687000000002</v>
      </c>
      <c r="D92" s="12">
        <v>39232.703999999998</v>
      </c>
      <c r="E92" s="12">
        <v>10122.016999999996</v>
      </c>
      <c r="F92" s="10">
        <v>0.34770793969925873</v>
      </c>
    </row>
    <row r="93" spans="2:6">
      <c r="B93" s="14" t="s">
        <v>144</v>
      </c>
      <c r="C93" s="12">
        <v>1669.7849999999999</v>
      </c>
      <c r="D93" s="12">
        <v>2117.96</v>
      </c>
      <c r="E93" s="12">
        <v>448.17500000000018</v>
      </c>
      <c r="F93" s="10">
        <v>0.26840281832691049</v>
      </c>
    </row>
    <row r="94" spans="2:6">
      <c r="B94" s="14" t="s">
        <v>145</v>
      </c>
      <c r="C94" s="12">
        <v>2801.1109999999994</v>
      </c>
      <c r="D94" s="12">
        <v>3537.9169999999999</v>
      </c>
      <c r="E94" s="12">
        <v>736.80600000000049</v>
      </c>
      <c r="F94" s="10">
        <v>0.26304062923604266</v>
      </c>
    </row>
    <row r="95" spans="2:6">
      <c r="B95" s="14" t="s">
        <v>146</v>
      </c>
      <c r="C95" s="12">
        <v>22665.585999999999</v>
      </c>
      <c r="D95" s="12">
        <v>28272.897000000012</v>
      </c>
      <c r="E95" s="12">
        <v>5607.3110000000124</v>
      </c>
      <c r="F95" s="10">
        <v>0.24739316247989407</v>
      </c>
    </row>
    <row r="96" spans="2:6">
      <c r="B96" s="14" t="s">
        <v>147</v>
      </c>
      <c r="C96" s="12">
        <v>4498.9969999999994</v>
      </c>
      <c r="D96" s="12">
        <v>5572.2480000000005</v>
      </c>
      <c r="E96" s="12">
        <v>1073.2510000000011</v>
      </c>
      <c r="F96" s="10">
        <v>0.23855339312295634</v>
      </c>
    </row>
    <row r="97" spans="2:6">
      <c r="B97" s="14" t="s">
        <v>148</v>
      </c>
      <c r="C97" s="12">
        <v>12431.045999999998</v>
      </c>
      <c r="D97" s="12">
        <v>15387.359999999999</v>
      </c>
      <c r="E97" s="12">
        <v>2956.3140000000003</v>
      </c>
      <c r="F97" s="10">
        <v>0.23781699464389405</v>
      </c>
    </row>
    <row r="98" spans="2:6">
      <c r="B98" s="14" t="s">
        <v>149</v>
      </c>
      <c r="C98" s="12">
        <v>8732.7999999999975</v>
      </c>
      <c r="D98" s="12">
        <v>10658.242000000004</v>
      </c>
      <c r="E98" s="12">
        <v>1925.4420000000064</v>
      </c>
      <c r="F98" s="10">
        <v>0.22048392268230199</v>
      </c>
    </row>
    <row r="99" spans="2:6">
      <c r="B99" s="14" t="s">
        <v>150</v>
      </c>
      <c r="C99" s="12">
        <v>4387.3139999999994</v>
      </c>
      <c r="D99" s="12">
        <v>5252.9180000000006</v>
      </c>
      <c r="E99" s="12">
        <v>865.60400000000118</v>
      </c>
      <c r="F99" s="10">
        <v>0.19729702501348234</v>
      </c>
    </row>
    <row r="100" spans="2:6">
      <c r="B100" s="14" t="s">
        <v>151</v>
      </c>
      <c r="C100" s="12">
        <v>2250.4530000000004</v>
      </c>
      <c r="D100" s="12">
        <v>2637.6080000000002</v>
      </c>
      <c r="E100" s="12">
        <v>387.15499999999975</v>
      </c>
      <c r="F100" s="10">
        <v>0.17203425265935332</v>
      </c>
    </row>
    <row r="101" spans="2:6">
      <c r="B101" s="14" t="s">
        <v>152</v>
      </c>
      <c r="C101" s="12">
        <v>10740.995999999997</v>
      </c>
      <c r="D101" s="12">
        <v>12212.071000000002</v>
      </c>
      <c r="E101" s="12">
        <v>1471.0750000000044</v>
      </c>
      <c r="F101" s="10">
        <v>0.13695890027330843</v>
      </c>
    </row>
    <row r="102" spans="2:6">
      <c r="B102" s="14" t="s">
        <v>153</v>
      </c>
      <c r="C102" s="12">
        <v>4621.4409999999998</v>
      </c>
      <c r="D102" s="12">
        <v>5180.424</v>
      </c>
      <c r="E102" s="12">
        <v>558.98300000000017</v>
      </c>
      <c r="F102" s="10">
        <v>0.12095426513072442</v>
      </c>
    </row>
    <row r="103" spans="2:6">
      <c r="B103" s="14" t="s">
        <v>154</v>
      </c>
      <c r="C103" s="12">
        <v>5577.7579999999998</v>
      </c>
      <c r="D103" s="12">
        <v>6239.5229999999983</v>
      </c>
      <c r="E103" s="12">
        <v>661.76499999999851</v>
      </c>
      <c r="F103" s="10">
        <v>0.11864354817831797</v>
      </c>
    </row>
    <row r="104" spans="2:6">
      <c r="B104" s="14" t="s">
        <v>155</v>
      </c>
      <c r="C104" s="12">
        <v>12765.469999999998</v>
      </c>
      <c r="D104" s="12">
        <v>14198.725999999997</v>
      </c>
      <c r="E104" s="12">
        <v>1433.2559999999994</v>
      </c>
      <c r="F104" s="10">
        <v>0.11227600707220335</v>
      </c>
    </row>
    <row r="105" spans="2:6">
      <c r="B105" s="14" t="s">
        <v>156</v>
      </c>
      <c r="C105" s="12">
        <v>13076.506999999998</v>
      </c>
      <c r="D105" s="12">
        <v>14378.68</v>
      </c>
      <c r="E105" s="12">
        <v>1302.1730000000025</v>
      </c>
      <c r="F105" s="10">
        <v>9.9581103730530085E-2</v>
      </c>
    </row>
    <row r="106" spans="2:6">
      <c r="B106" s="14" t="s">
        <v>157</v>
      </c>
      <c r="C106" s="12">
        <v>16781.488000000001</v>
      </c>
      <c r="D106" s="12">
        <v>18359.308000000005</v>
      </c>
      <c r="E106" s="12">
        <v>1577.8200000000033</v>
      </c>
      <c r="F106" s="10">
        <v>9.4021459837173152E-2</v>
      </c>
    </row>
    <row r="107" spans="2:6">
      <c r="B107" s="14" t="s">
        <v>158</v>
      </c>
      <c r="C107" s="12">
        <v>39955.048999999992</v>
      </c>
      <c r="D107" s="12">
        <v>43271.161</v>
      </c>
      <c r="E107" s="12">
        <v>3316.1120000000083</v>
      </c>
      <c r="F107" s="10">
        <v>8.2996068907336559E-2</v>
      </c>
    </row>
    <row r="108" spans="2:6">
      <c r="B108" s="14" t="s">
        <v>159</v>
      </c>
      <c r="C108" s="12">
        <v>7658.304000000001</v>
      </c>
      <c r="D108" s="12">
        <v>8260.0499999999993</v>
      </c>
      <c r="E108" s="12">
        <v>601.74599999999828</v>
      </c>
      <c r="F108" s="10">
        <v>7.8574316193245688E-2</v>
      </c>
    </row>
    <row r="109" spans="2:6">
      <c r="B109" s="14" t="s">
        <v>160</v>
      </c>
      <c r="C109" s="12">
        <v>20712.148000000001</v>
      </c>
      <c r="D109" s="12">
        <v>21664.940999999995</v>
      </c>
      <c r="E109" s="12">
        <v>952.79299999999421</v>
      </c>
      <c r="F109" s="10">
        <v>4.6001650818640064E-2</v>
      </c>
    </row>
    <row r="110" spans="2:6" ht="12.95">
      <c r="B110" s="9" t="s">
        <v>40</v>
      </c>
      <c r="C110" s="8">
        <v>906307.72600000014</v>
      </c>
      <c r="D110" s="8">
        <v>1093530.9750000001</v>
      </c>
      <c r="E110" s="20">
        <v>187223.24899999995</v>
      </c>
      <c r="F110" s="6">
        <v>0.20657801277532079</v>
      </c>
    </row>
    <row r="111" spans="2:6">
      <c r="B111" s="14" t="s">
        <v>161</v>
      </c>
      <c r="C111" s="12"/>
      <c r="D111" s="12">
        <v>14914.063999999998</v>
      </c>
      <c r="E111" s="12">
        <v>14914.063999999998</v>
      </c>
      <c r="F111" s="10"/>
    </row>
    <row r="112" spans="2:6">
      <c r="B112" s="14" t="s">
        <v>162</v>
      </c>
      <c r="C112" s="12">
        <v>11685.325999999997</v>
      </c>
      <c r="D112" s="12">
        <v>23137.769999999997</v>
      </c>
      <c r="E112" s="12">
        <v>11452.444</v>
      </c>
      <c r="F112" s="10">
        <v>0.98007056029074435</v>
      </c>
    </row>
    <row r="113" spans="2:6">
      <c r="B113" s="14" t="s">
        <v>163</v>
      </c>
      <c r="C113" s="12">
        <v>14320.125000000002</v>
      </c>
      <c r="D113" s="12">
        <v>23926.652000000002</v>
      </c>
      <c r="E113" s="12">
        <v>9606.527</v>
      </c>
      <c r="F113" s="10">
        <v>0.67084100173706573</v>
      </c>
    </row>
    <row r="114" spans="2:6">
      <c r="B114" s="14" t="s">
        <v>164</v>
      </c>
      <c r="C114" s="12">
        <v>21613.614999999998</v>
      </c>
      <c r="D114" s="12">
        <v>34933.166000000005</v>
      </c>
      <c r="E114" s="12">
        <v>13319.551000000007</v>
      </c>
      <c r="F114" s="10">
        <v>0.61625743773080111</v>
      </c>
    </row>
    <row r="115" spans="2:6">
      <c r="B115" s="14" t="s">
        <v>165</v>
      </c>
      <c r="C115" s="12">
        <v>16233.054000000006</v>
      </c>
      <c r="D115" s="12">
        <v>25752.821</v>
      </c>
      <c r="E115" s="12">
        <v>9519.7669999999944</v>
      </c>
      <c r="F115" s="10">
        <v>0.58644337658212631</v>
      </c>
    </row>
    <row r="116" spans="2:6">
      <c r="B116" s="14" t="s">
        <v>166</v>
      </c>
      <c r="C116" s="12">
        <v>25080.885000000006</v>
      </c>
      <c r="D116" s="12">
        <v>37896.114000000001</v>
      </c>
      <c r="E116" s="12">
        <v>12815.228999999996</v>
      </c>
      <c r="F116" s="10">
        <v>0.51095601291581194</v>
      </c>
    </row>
    <row r="117" spans="2:6">
      <c r="B117" s="14" t="s">
        <v>167</v>
      </c>
      <c r="C117" s="12">
        <v>21640.552</v>
      </c>
      <c r="D117" s="12">
        <v>31030.628000000008</v>
      </c>
      <c r="E117" s="12">
        <v>9390.0760000000082</v>
      </c>
      <c r="F117" s="10">
        <v>0.43391111280340761</v>
      </c>
    </row>
    <row r="118" spans="2:6">
      <c r="B118" s="14" t="s">
        <v>168</v>
      </c>
      <c r="C118" s="12">
        <v>29672.09</v>
      </c>
      <c r="D118" s="12">
        <v>42407.12799999999</v>
      </c>
      <c r="E118" s="12">
        <v>12735.03799999999</v>
      </c>
      <c r="F118" s="10">
        <v>0.42919248357631667</v>
      </c>
    </row>
    <row r="119" spans="2:6">
      <c r="B119" s="14" t="s">
        <v>169</v>
      </c>
      <c r="C119" s="12">
        <v>21456.238000000005</v>
      </c>
      <c r="D119" s="12">
        <v>30539.041000000005</v>
      </c>
      <c r="E119" s="12">
        <v>9082.8029999999999</v>
      </c>
      <c r="F119" s="10">
        <v>0.42331759183506434</v>
      </c>
    </row>
    <row r="120" spans="2:6">
      <c r="B120" s="14" t="s">
        <v>170</v>
      </c>
      <c r="C120" s="12">
        <v>22183.515999999992</v>
      </c>
      <c r="D120" s="12">
        <v>31563.920999999988</v>
      </c>
      <c r="E120" s="12">
        <v>9380.4049999999952</v>
      </c>
      <c r="F120" s="10">
        <v>0.42285474493763742</v>
      </c>
    </row>
    <row r="121" spans="2:6">
      <c r="B121" s="14" t="s">
        <v>171</v>
      </c>
      <c r="C121" s="12">
        <v>21009.832000000002</v>
      </c>
      <c r="D121" s="12">
        <v>29824.466000000004</v>
      </c>
      <c r="E121" s="12">
        <v>8814.6340000000018</v>
      </c>
      <c r="F121" s="10">
        <v>0.41954804779019655</v>
      </c>
    </row>
    <row r="122" spans="2:6">
      <c r="B122" s="14" t="s">
        <v>172</v>
      </c>
      <c r="C122" s="12">
        <v>29092.233999999993</v>
      </c>
      <c r="D122" s="12">
        <v>40695.467999999993</v>
      </c>
      <c r="E122" s="12">
        <v>11603.234</v>
      </c>
      <c r="F122" s="10">
        <v>0.39884300394393923</v>
      </c>
    </row>
    <row r="123" spans="2:6">
      <c r="B123" s="14" t="s">
        <v>173</v>
      </c>
      <c r="C123" s="12">
        <v>21450.171000000006</v>
      </c>
      <c r="D123" s="12">
        <v>29881.58</v>
      </c>
      <c r="E123" s="12">
        <v>8431.408999999996</v>
      </c>
      <c r="F123" s="10">
        <v>0.39306954709125602</v>
      </c>
    </row>
    <row r="124" spans="2:6">
      <c r="B124" s="14" t="s">
        <v>174</v>
      </c>
      <c r="C124" s="12">
        <v>46693.25999999998</v>
      </c>
      <c r="D124" s="12">
        <v>61192.277000000016</v>
      </c>
      <c r="E124" s="12">
        <v>14499.017000000036</v>
      </c>
      <c r="F124" s="10">
        <v>0.31051627151327715</v>
      </c>
    </row>
    <row r="125" spans="2:6">
      <c r="B125" s="14" t="s">
        <v>175</v>
      </c>
      <c r="C125" s="12">
        <v>34137.468000000001</v>
      </c>
      <c r="D125" s="12">
        <v>44686.082999999999</v>
      </c>
      <c r="E125" s="12">
        <v>10548.614999999998</v>
      </c>
      <c r="F125" s="10">
        <v>0.30900402455155718</v>
      </c>
    </row>
    <row r="126" spans="2:6">
      <c r="B126" s="14" t="s">
        <v>176</v>
      </c>
      <c r="C126" s="12">
        <v>18008.681</v>
      </c>
      <c r="D126" s="12">
        <v>23555.485000000001</v>
      </c>
      <c r="E126" s="12">
        <v>5546.8040000000001</v>
      </c>
      <c r="F126" s="10">
        <v>0.3080072327340353</v>
      </c>
    </row>
    <row r="127" spans="2:6">
      <c r="B127" s="14" t="s">
        <v>177</v>
      </c>
      <c r="C127" s="12">
        <v>28883.614999999998</v>
      </c>
      <c r="D127" s="12">
        <v>36995.363000000012</v>
      </c>
      <c r="E127" s="12">
        <v>8111.7480000000141</v>
      </c>
      <c r="F127" s="10">
        <v>0.28084254689033955</v>
      </c>
    </row>
    <row r="128" spans="2:6">
      <c r="B128" s="14" t="s">
        <v>178</v>
      </c>
      <c r="C128" s="12">
        <v>30725.658999999992</v>
      </c>
      <c r="D128" s="12">
        <v>39171.605999999992</v>
      </c>
      <c r="E128" s="12">
        <v>8445.9470000000001</v>
      </c>
      <c r="F128" s="10">
        <v>0.27488253384573469</v>
      </c>
    </row>
    <row r="129" spans="2:8">
      <c r="B129" s="14" t="s">
        <v>179</v>
      </c>
      <c r="C129" s="12">
        <v>31285.364000000005</v>
      </c>
      <c r="D129" s="12">
        <v>39761.340999999993</v>
      </c>
      <c r="E129" s="12">
        <v>8475.976999999988</v>
      </c>
      <c r="F129" s="10">
        <v>0.27092467263606035</v>
      </c>
    </row>
    <row r="130" spans="2:8">
      <c r="B130" s="14" t="s">
        <v>180</v>
      </c>
      <c r="C130" s="12">
        <v>37679.810999999987</v>
      </c>
      <c r="D130" s="12">
        <v>47811.697</v>
      </c>
      <c r="E130" s="12">
        <v>10131.886000000013</v>
      </c>
      <c r="F130" s="10">
        <v>0.26889428930522014</v>
      </c>
    </row>
    <row r="131" spans="2:8">
      <c r="B131" s="14" t="s">
        <v>181</v>
      </c>
      <c r="C131" s="12">
        <v>18983.339999999993</v>
      </c>
      <c r="D131" s="12">
        <v>23564.851999999995</v>
      </c>
      <c r="E131" s="12">
        <v>4581.5120000000024</v>
      </c>
      <c r="F131" s="10">
        <v>0.24134383095914649</v>
      </c>
    </row>
    <row r="132" spans="2:8">
      <c r="B132" s="14" t="s">
        <v>182</v>
      </c>
      <c r="C132" s="12">
        <v>13597.967000000002</v>
      </c>
      <c r="D132" s="12">
        <v>16710.401999999995</v>
      </c>
      <c r="E132" s="12">
        <v>3112.4349999999922</v>
      </c>
      <c r="F132" s="10">
        <v>0.2288897303545443</v>
      </c>
    </row>
    <row r="133" spans="2:8">
      <c r="B133" s="14" t="s">
        <v>183</v>
      </c>
      <c r="C133" s="12">
        <v>35117.807999999997</v>
      </c>
      <c r="D133" s="12">
        <v>40554.325000000004</v>
      </c>
      <c r="E133" s="12">
        <v>5436.5170000000071</v>
      </c>
      <c r="F133" s="10">
        <v>0.15480798232053686</v>
      </c>
    </row>
    <row r="134" spans="2:8">
      <c r="B134" s="14" t="s">
        <v>184</v>
      </c>
      <c r="C134" s="12">
        <v>26721.743999999992</v>
      </c>
      <c r="D134" s="12">
        <v>30451.139999999996</v>
      </c>
      <c r="E134" s="12">
        <v>3729.3960000000043</v>
      </c>
      <c r="F134" s="10">
        <v>0.13956409431959252</v>
      </c>
    </row>
    <row r="135" spans="2:8">
      <c r="B135" s="14" t="s">
        <v>185</v>
      </c>
      <c r="C135" s="12">
        <v>35792.734000000011</v>
      </c>
      <c r="D135" s="12">
        <v>40405.763999999996</v>
      </c>
      <c r="E135" s="12">
        <v>4613.0299999999843</v>
      </c>
      <c r="F135" s="10">
        <v>0.12888174454625295</v>
      </c>
    </row>
    <row r="136" spans="2:8">
      <c r="B136" s="14" t="s">
        <v>186</v>
      </c>
      <c r="C136" s="12">
        <v>30641.958000000006</v>
      </c>
      <c r="D136" s="12">
        <v>33318.337999999989</v>
      </c>
      <c r="E136" s="12">
        <v>2676.3799999999828</v>
      </c>
      <c r="F136" s="10">
        <v>8.7343635155429117E-2</v>
      </c>
    </row>
    <row r="137" spans="2:8">
      <c r="B137" s="14" t="s">
        <v>187</v>
      </c>
      <c r="C137" s="12">
        <v>45879.132000000012</v>
      </c>
      <c r="D137" s="12">
        <v>48290.078000000009</v>
      </c>
      <c r="E137" s="12">
        <v>2410.9459999999963</v>
      </c>
      <c r="F137" s="10">
        <v>5.2549947980707126E-2</v>
      </c>
    </row>
    <row r="138" spans="2:8" ht="12.95">
      <c r="B138" s="14" t="s">
        <v>188</v>
      </c>
      <c r="C138" s="12">
        <v>76700.393000000011</v>
      </c>
      <c r="D138" s="12">
        <v>79885.222999999998</v>
      </c>
      <c r="E138" s="12">
        <v>3184.8299999999872</v>
      </c>
      <c r="F138" s="10">
        <v>4.1522994543195975E-2</v>
      </c>
      <c r="H138" s="21"/>
    </row>
    <row r="139" spans="2:8" ht="12.95">
      <c r="B139" s="14" t="s">
        <v>189</v>
      </c>
      <c r="C139" s="12">
        <v>19566.688999999995</v>
      </c>
      <c r="D139" s="12">
        <v>14241.909</v>
      </c>
      <c r="E139" s="12">
        <v>-5324.7799999999952</v>
      </c>
      <c r="F139" s="10">
        <v>-0.27213495344051292</v>
      </c>
      <c r="H139" s="21"/>
    </row>
    <row r="140" spans="2:8">
      <c r="B140" s="14" t="s">
        <v>190</v>
      </c>
      <c r="C140" s="12">
        <v>21461.203999999998</v>
      </c>
      <c r="D140" s="12">
        <v>13920.353999999999</v>
      </c>
      <c r="E140" s="12">
        <v>-7540.8499999999985</v>
      </c>
      <c r="F140" s="10">
        <v>-0.35137124645942508</v>
      </c>
    </row>
    <row r="141" spans="2:8">
      <c r="B141" s="14" t="s">
        <v>191</v>
      </c>
      <c r="C141" s="12">
        <v>40646.961000000018</v>
      </c>
      <c r="D141" s="12">
        <v>26054.06</v>
      </c>
      <c r="E141" s="12">
        <v>-14592.901000000016</v>
      </c>
      <c r="F141" s="10">
        <v>-0.35901579456333793</v>
      </c>
    </row>
    <row r="142" spans="2:8">
      <c r="B142" s="14" t="s">
        <v>192</v>
      </c>
      <c r="C142" s="12">
        <v>58346.300000000025</v>
      </c>
      <c r="D142" s="12">
        <v>36457.858999999997</v>
      </c>
      <c r="E142" s="12">
        <v>-21888.441000000028</v>
      </c>
      <c r="F142" s="10">
        <v>-0.37514702731792793</v>
      </c>
    </row>
    <row r="143" spans="2:8" ht="12.95">
      <c r="B143" s="9" t="s">
        <v>41</v>
      </c>
      <c r="C143" s="8">
        <v>472726.08800000005</v>
      </c>
      <c r="D143" s="8">
        <v>587777.69400000013</v>
      </c>
      <c r="E143" s="20">
        <v>115051.60600000009</v>
      </c>
      <c r="F143" s="6">
        <v>0.24337900725292758</v>
      </c>
    </row>
    <row r="144" spans="2:8">
      <c r="B144" s="14" t="s">
        <v>193</v>
      </c>
      <c r="C144" s="12"/>
      <c r="D144" s="12">
        <v>2657.9619999999995</v>
      </c>
      <c r="E144" s="12">
        <v>2657.9619999999995</v>
      </c>
      <c r="F144" s="10"/>
    </row>
    <row r="145" spans="2:6">
      <c r="B145" s="14" t="s">
        <v>194</v>
      </c>
      <c r="C145" s="12">
        <v>18544.888999999999</v>
      </c>
      <c r="D145" s="12">
        <v>25620.446000000007</v>
      </c>
      <c r="E145" s="12">
        <v>7075.557000000008</v>
      </c>
      <c r="F145" s="10">
        <v>0.38153676735406766</v>
      </c>
    </row>
    <row r="146" spans="2:6">
      <c r="B146" s="14" t="s">
        <v>195</v>
      </c>
      <c r="C146" s="12">
        <v>8644.2100000000009</v>
      </c>
      <c r="D146" s="12">
        <v>11768.684999999998</v>
      </c>
      <c r="E146" s="12">
        <v>3124.4749999999967</v>
      </c>
      <c r="F146" s="10">
        <v>0.36145292629401604</v>
      </c>
    </row>
    <row r="147" spans="2:6">
      <c r="B147" s="14" t="s">
        <v>196</v>
      </c>
      <c r="C147" s="12">
        <v>20414.791000000001</v>
      </c>
      <c r="D147" s="12">
        <v>27722.749</v>
      </c>
      <c r="E147" s="12">
        <v>7307.9579999999987</v>
      </c>
      <c r="F147" s="10">
        <v>0.35797368682344083</v>
      </c>
    </row>
    <row r="148" spans="2:6">
      <c r="B148" s="14" t="s">
        <v>197</v>
      </c>
      <c r="C148" s="12">
        <v>26921.120000000006</v>
      </c>
      <c r="D148" s="12">
        <v>36545.157000000007</v>
      </c>
      <c r="E148" s="12">
        <v>9624.0370000000003</v>
      </c>
      <c r="F148" s="10">
        <v>0.35749021586026131</v>
      </c>
    </row>
    <row r="149" spans="2:6">
      <c r="B149" s="14" t="s">
        <v>198</v>
      </c>
      <c r="C149" s="12">
        <v>14691.527999999997</v>
      </c>
      <c r="D149" s="12">
        <v>19898.254000000004</v>
      </c>
      <c r="E149" s="12">
        <v>5206.7260000000078</v>
      </c>
      <c r="F149" s="10">
        <v>0.35440329964316913</v>
      </c>
    </row>
    <row r="150" spans="2:6">
      <c r="B150" s="14" t="s">
        <v>199</v>
      </c>
      <c r="C150" s="12">
        <v>15504.165000000003</v>
      </c>
      <c r="D150" s="12">
        <v>20150.642</v>
      </c>
      <c r="E150" s="12">
        <v>4646.4769999999971</v>
      </c>
      <c r="F150" s="10">
        <v>0.29969217948854365</v>
      </c>
    </row>
    <row r="151" spans="2:6">
      <c r="B151" s="14" t="s">
        <v>200</v>
      </c>
      <c r="C151" s="12">
        <v>24980.274999999998</v>
      </c>
      <c r="D151" s="12">
        <v>32404.107</v>
      </c>
      <c r="E151" s="12">
        <v>7423.8320000000022</v>
      </c>
      <c r="F151" s="10">
        <v>0.29718776114354234</v>
      </c>
    </row>
    <row r="152" spans="2:6">
      <c r="B152" s="14" t="s">
        <v>201</v>
      </c>
      <c r="C152" s="12">
        <v>35535.157000000007</v>
      </c>
      <c r="D152" s="12">
        <v>45485.685000000005</v>
      </c>
      <c r="E152" s="12">
        <v>9950.5279999999984</v>
      </c>
      <c r="F152" s="10">
        <v>0.28001924966871533</v>
      </c>
    </row>
    <row r="153" spans="2:6">
      <c r="B153" s="14" t="s">
        <v>202</v>
      </c>
      <c r="C153" s="12">
        <v>11753.125999999998</v>
      </c>
      <c r="D153" s="12">
        <v>14883.944</v>
      </c>
      <c r="E153" s="12">
        <v>3130.8180000000011</v>
      </c>
      <c r="F153" s="10">
        <v>0.26638172686994094</v>
      </c>
    </row>
    <row r="154" spans="2:6">
      <c r="B154" s="14" t="s">
        <v>203</v>
      </c>
      <c r="C154" s="12">
        <v>41153.596000000005</v>
      </c>
      <c r="D154" s="12">
        <v>51019.83400000001</v>
      </c>
      <c r="E154" s="12">
        <v>9866.2380000000048</v>
      </c>
      <c r="F154" s="10">
        <v>0.239741819888595</v>
      </c>
    </row>
    <row r="155" spans="2:6">
      <c r="B155" s="14" t="s">
        <v>204</v>
      </c>
      <c r="C155" s="12">
        <v>4604.6030000000001</v>
      </c>
      <c r="D155" s="12">
        <v>5690.2469999999994</v>
      </c>
      <c r="E155" s="12">
        <v>1085.6439999999993</v>
      </c>
      <c r="F155" s="10">
        <v>0.23577363781416102</v>
      </c>
    </row>
    <row r="156" spans="2:6">
      <c r="B156" s="14" t="s">
        <v>205</v>
      </c>
      <c r="C156" s="12">
        <v>13732.464999999998</v>
      </c>
      <c r="D156" s="12">
        <v>16940.566000000003</v>
      </c>
      <c r="E156" s="12">
        <v>3208.1010000000042</v>
      </c>
      <c r="F156" s="10">
        <v>0.2336143583835826</v>
      </c>
    </row>
    <row r="157" spans="2:6">
      <c r="B157" s="14" t="s">
        <v>206</v>
      </c>
      <c r="C157" s="12">
        <v>17785.732000000004</v>
      </c>
      <c r="D157" s="12">
        <v>21717.967000000001</v>
      </c>
      <c r="E157" s="12">
        <v>3932.2349999999969</v>
      </c>
      <c r="F157" s="10">
        <v>0.2210892978708999</v>
      </c>
    </row>
    <row r="158" spans="2:6">
      <c r="B158" s="14" t="s">
        <v>207</v>
      </c>
      <c r="C158" s="12">
        <v>16196.595000000001</v>
      </c>
      <c r="D158" s="12">
        <v>19675.451000000008</v>
      </c>
      <c r="E158" s="12">
        <v>3478.856000000007</v>
      </c>
      <c r="F158" s="10">
        <v>0.21478934306871331</v>
      </c>
    </row>
    <row r="159" spans="2:6">
      <c r="B159" s="14" t="s">
        <v>208</v>
      </c>
      <c r="C159" s="12">
        <v>33524.553</v>
      </c>
      <c r="D159" s="12">
        <v>39810.720000000008</v>
      </c>
      <c r="E159" s="12">
        <v>6286.1670000000086</v>
      </c>
      <c r="F159" s="10">
        <v>0.1875093457621943</v>
      </c>
    </row>
    <row r="160" spans="2:6">
      <c r="B160" s="14" t="s">
        <v>209</v>
      </c>
      <c r="C160" s="12">
        <v>36500.310999999994</v>
      </c>
      <c r="D160" s="12">
        <v>43042.861000000004</v>
      </c>
      <c r="E160" s="12">
        <v>6542.5500000000102</v>
      </c>
      <c r="F160" s="10">
        <v>0.17924641792778179</v>
      </c>
    </row>
    <row r="161" spans="2:6">
      <c r="B161" s="14" t="s">
        <v>210</v>
      </c>
      <c r="C161" s="12">
        <v>52504.053000000014</v>
      </c>
      <c r="D161" s="12">
        <v>61422.89899999999</v>
      </c>
      <c r="E161" s="12">
        <v>8918.8459999999759</v>
      </c>
      <c r="F161" s="10">
        <v>0.16986966701408696</v>
      </c>
    </row>
    <row r="162" spans="2:6">
      <c r="B162" s="14" t="s">
        <v>211</v>
      </c>
      <c r="C162" s="12">
        <v>5763.4110000000001</v>
      </c>
      <c r="D162" s="12">
        <v>6720.8129999999974</v>
      </c>
      <c r="E162" s="12">
        <v>957.40199999999732</v>
      </c>
      <c r="F162" s="10">
        <v>0.16611725243957048</v>
      </c>
    </row>
    <row r="163" spans="2:6">
      <c r="B163" s="14" t="s">
        <v>212</v>
      </c>
      <c r="C163" s="12">
        <v>40111.131999999991</v>
      </c>
      <c r="D163" s="12">
        <v>46146.682000000001</v>
      </c>
      <c r="E163" s="12">
        <v>6035.5500000000102</v>
      </c>
      <c r="F163" s="10">
        <v>0.15047069726179785</v>
      </c>
    </row>
    <row r="164" spans="2:6">
      <c r="B164" s="14" t="s">
        <v>213</v>
      </c>
      <c r="C164" s="12">
        <v>33860.376000000018</v>
      </c>
      <c r="D164" s="12">
        <v>38452.022999999994</v>
      </c>
      <c r="E164" s="12">
        <v>4591.6469999999754</v>
      </c>
      <c r="F164" s="10">
        <v>0.13560531637333184</v>
      </c>
    </row>
    <row r="165" spans="2:6" ht="12.95">
      <c r="B165" s="9" t="s">
        <v>42</v>
      </c>
      <c r="C165" s="8">
        <v>259731.48299999995</v>
      </c>
      <c r="D165" s="8">
        <v>300656.04800000007</v>
      </c>
      <c r="E165" s="20">
        <v>40924.565000000119</v>
      </c>
      <c r="F165" s="6">
        <v>0.15756489943885674</v>
      </c>
    </row>
    <row r="166" spans="2:6">
      <c r="B166" s="14" t="s">
        <v>214</v>
      </c>
      <c r="C166" s="12">
        <v>784.59400000000005</v>
      </c>
      <c r="D166" s="12">
        <v>1315.77</v>
      </c>
      <c r="E166" s="12">
        <v>531.17599999999993</v>
      </c>
      <c r="F166" s="10">
        <v>0.6770074713801022</v>
      </c>
    </row>
    <row r="167" spans="2:6">
      <c r="B167" s="14" t="s">
        <v>215</v>
      </c>
      <c r="C167" s="12">
        <v>1977.075</v>
      </c>
      <c r="D167" s="12">
        <v>2821.22</v>
      </c>
      <c r="E167" s="12">
        <v>844.14499999999975</v>
      </c>
      <c r="F167" s="10">
        <v>0.42696660470644754</v>
      </c>
    </row>
    <row r="168" spans="2:6">
      <c r="B168" s="14" t="s">
        <v>216</v>
      </c>
      <c r="C168" s="12">
        <v>5283.643</v>
      </c>
      <c r="D168" s="12">
        <v>7296.1529999999993</v>
      </c>
      <c r="E168" s="12">
        <v>2012.5099999999993</v>
      </c>
      <c r="F168" s="10">
        <v>0.38089439426547161</v>
      </c>
    </row>
    <row r="169" spans="2:6">
      <c r="B169" s="14" t="s">
        <v>217</v>
      </c>
      <c r="C169" s="12">
        <v>5279.7380000000003</v>
      </c>
      <c r="D169" s="12">
        <v>7036.8650000000007</v>
      </c>
      <c r="E169" s="12">
        <v>1757.1270000000004</v>
      </c>
      <c r="F169" s="10">
        <v>0.33280571876862075</v>
      </c>
    </row>
    <row r="170" spans="2:6">
      <c r="B170" s="14" t="s">
        <v>218</v>
      </c>
      <c r="C170" s="12">
        <v>3972.1810000000005</v>
      </c>
      <c r="D170" s="12">
        <v>5275.1959999999999</v>
      </c>
      <c r="E170" s="12">
        <v>1303.0149999999994</v>
      </c>
      <c r="F170" s="10">
        <v>0.32803515247668708</v>
      </c>
    </row>
    <row r="171" spans="2:6">
      <c r="B171" s="14" t="s">
        <v>219</v>
      </c>
      <c r="C171" s="12">
        <v>6489.5980000000009</v>
      </c>
      <c r="D171" s="12">
        <v>8550.2559999999958</v>
      </c>
      <c r="E171" s="12">
        <v>2060.6579999999949</v>
      </c>
      <c r="F171" s="10">
        <v>0.31753245732632357</v>
      </c>
    </row>
    <row r="172" spans="2:6">
      <c r="B172" s="14" t="s">
        <v>220</v>
      </c>
      <c r="C172" s="12">
        <v>1491.8750000000002</v>
      </c>
      <c r="D172" s="12">
        <v>1913.1800000000003</v>
      </c>
      <c r="E172" s="12">
        <v>421.30500000000006</v>
      </c>
      <c r="F172" s="10">
        <v>0.28239966485127777</v>
      </c>
    </row>
    <row r="173" spans="2:6">
      <c r="B173" s="14" t="s">
        <v>221</v>
      </c>
      <c r="C173" s="12">
        <v>26522.493999999995</v>
      </c>
      <c r="D173" s="12">
        <v>33869.666000000012</v>
      </c>
      <c r="E173" s="12">
        <v>7347.1720000000169</v>
      </c>
      <c r="F173" s="10">
        <v>0.27701663350362216</v>
      </c>
    </row>
    <row r="174" spans="2:6">
      <c r="B174" s="14" t="s">
        <v>222</v>
      </c>
      <c r="C174" s="12">
        <v>5812.5379999999986</v>
      </c>
      <c r="D174" s="12">
        <v>7309.7409999999991</v>
      </c>
      <c r="E174" s="12">
        <v>1497.2030000000004</v>
      </c>
      <c r="F174" s="10">
        <v>0.25758162785344385</v>
      </c>
    </row>
    <row r="175" spans="2:6">
      <c r="B175" s="14" t="s">
        <v>223</v>
      </c>
      <c r="C175" s="12">
        <v>2630.8589999999999</v>
      </c>
      <c r="D175" s="12">
        <v>3220.0879999999997</v>
      </c>
      <c r="E175" s="12">
        <v>589.22899999999981</v>
      </c>
      <c r="F175" s="10">
        <v>0.22396829324566608</v>
      </c>
    </row>
    <row r="176" spans="2:6">
      <c r="B176" s="14" t="s">
        <v>224</v>
      </c>
      <c r="C176" s="12">
        <v>21247.55</v>
      </c>
      <c r="D176" s="12">
        <v>25565.740000000005</v>
      </c>
      <c r="E176" s="12">
        <v>4318.190000000006</v>
      </c>
      <c r="F176" s="10">
        <v>0.20323237267355559</v>
      </c>
    </row>
    <row r="177" spans="2:6">
      <c r="B177" s="14" t="s">
        <v>225</v>
      </c>
      <c r="C177" s="12">
        <v>11155.051999999998</v>
      </c>
      <c r="D177" s="12">
        <v>13351.1</v>
      </c>
      <c r="E177" s="12">
        <v>2196.0480000000025</v>
      </c>
      <c r="F177" s="10">
        <v>0.19686577884173045</v>
      </c>
    </row>
    <row r="178" spans="2:6">
      <c r="B178" s="14" t="s">
        <v>226</v>
      </c>
      <c r="C178" s="12">
        <v>7539.0279999999984</v>
      </c>
      <c r="D178" s="12">
        <v>8936.1689999999999</v>
      </c>
      <c r="E178" s="12">
        <v>1397.1410000000014</v>
      </c>
      <c r="F178" s="10">
        <v>0.18532110505492244</v>
      </c>
    </row>
    <row r="179" spans="2:6">
      <c r="B179" s="14" t="s">
        <v>227</v>
      </c>
      <c r="C179" s="12">
        <v>11844.892000000002</v>
      </c>
      <c r="D179" s="12">
        <v>13983.931999999997</v>
      </c>
      <c r="E179" s="12">
        <v>2139.0399999999954</v>
      </c>
      <c r="F179" s="10">
        <v>0.18058754778008909</v>
      </c>
    </row>
    <row r="180" spans="2:6">
      <c r="B180" s="14" t="s">
        <v>228</v>
      </c>
      <c r="C180" s="12">
        <v>2995.7030000000004</v>
      </c>
      <c r="D180" s="12">
        <v>3511.3209999999995</v>
      </c>
      <c r="E180" s="12">
        <v>515.61799999999903</v>
      </c>
      <c r="F180" s="10">
        <v>0.17211919873231724</v>
      </c>
    </row>
    <row r="181" spans="2:6">
      <c r="B181" s="14" t="s">
        <v>229</v>
      </c>
      <c r="C181" s="12">
        <v>16018.227000000004</v>
      </c>
      <c r="D181" s="12">
        <v>18528.436000000002</v>
      </c>
      <c r="E181" s="12">
        <v>2510.2089999999971</v>
      </c>
      <c r="F181" s="10">
        <v>0.15670954094981901</v>
      </c>
    </row>
    <row r="182" spans="2:6">
      <c r="B182" s="14" t="s">
        <v>230</v>
      </c>
      <c r="C182" s="12">
        <v>50728.803999999989</v>
      </c>
      <c r="D182" s="12">
        <v>56691.976999999999</v>
      </c>
      <c r="E182" s="12">
        <v>5963.1730000000098</v>
      </c>
      <c r="F182" s="10">
        <v>0.11755004119553086</v>
      </c>
    </row>
    <row r="183" spans="2:6">
      <c r="B183" s="14" t="s">
        <v>231</v>
      </c>
      <c r="C183" s="12">
        <v>1961.1640000000002</v>
      </c>
      <c r="D183" s="12">
        <v>2173.1400000000003</v>
      </c>
      <c r="E183" s="12">
        <v>211.97600000000011</v>
      </c>
      <c r="F183" s="10">
        <v>0.10808683006622602</v>
      </c>
    </row>
    <row r="184" spans="2:6">
      <c r="B184" s="14" t="s">
        <v>232</v>
      </c>
      <c r="C184" s="12">
        <v>4335.9030000000002</v>
      </c>
      <c r="D184" s="12">
        <v>4796.6310000000003</v>
      </c>
      <c r="E184" s="12">
        <v>460.72800000000007</v>
      </c>
      <c r="F184" s="10">
        <v>0.10625883466488989</v>
      </c>
    </row>
    <row r="185" spans="2:6">
      <c r="B185" s="14" t="s">
        <v>233</v>
      </c>
      <c r="C185" s="12">
        <v>28878.647999999997</v>
      </c>
      <c r="D185" s="12">
        <v>31195.406000000006</v>
      </c>
      <c r="E185" s="12">
        <v>2316.7580000000089</v>
      </c>
      <c r="F185" s="10">
        <v>8.0223907989044677E-2</v>
      </c>
    </row>
    <row r="186" spans="2:6">
      <c r="B186" s="14" t="s">
        <v>234</v>
      </c>
      <c r="C186" s="12">
        <v>36121.049999999988</v>
      </c>
      <c r="D186" s="12">
        <v>36760.476999999999</v>
      </c>
      <c r="E186" s="12">
        <v>639.42700000001059</v>
      </c>
      <c r="F186" s="10">
        <v>1.770233700293903E-2</v>
      </c>
    </row>
    <row r="187" spans="2:6">
      <c r="B187" s="14" t="s">
        <v>235</v>
      </c>
      <c r="C187" s="12">
        <v>4410.5990000000002</v>
      </c>
      <c r="D187" s="12">
        <v>4364.1190000000006</v>
      </c>
      <c r="E187" s="12">
        <v>-46.479999999999563</v>
      </c>
      <c r="F187" s="10">
        <v>-1.053825115364139E-2</v>
      </c>
    </row>
    <row r="188" spans="2:6">
      <c r="B188" s="14" t="s">
        <v>236</v>
      </c>
      <c r="C188" s="12">
        <v>2250.2679999999996</v>
      </c>
      <c r="D188" s="12">
        <v>2189.4650000000001</v>
      </c>
      <c r="E188" s="12">
        <v>-60.802999999999429</v>
      </c>
      <c r="F188" s="10">
        <v>-2.7020337133176777E-2</v>
      </c>
    </row>
    <row r="189" spans="2:6" ht="12.95">
      <c r="B189" s="9" t="s">
        <v>43</v>
      </c>
      <c r="C189" s="8">
        <v>445552.4009999999</v>
      </c>
      <c r="D189" s="8">
        <v>572227.40800000005</v>
      </c>
      <c r="E189" s="20">
        <v>126675.00700000016</v>
      </c>
      <c r="F189" s="6">
        <v>0.28431000868964051</v>
      </c>
    </row>
    <row r="190" spans="2:6">
      <c r="B190" s="14" t="s">
        <v>237</v>
      </c>
      <c r="C190" s="12">
        <v>10642.283999999998</v>
      </c>
      <c r="D190" s="12">
        <v>17668.06600000001</v>
      </c>
      <c r="E190" s="12">
        <v>7025.782000000012</v>
      </c>
      <c r="F190" s="10">
        <v>0.66017614264005864</v>
      </c>
    </row>
    <row r="191" spans="2:6">
      <c r="B191" s="14" t="s">
        <v>238</v>
      </c>
      <c r="C191" s="12">
        <v>2538.6289999999999</v>
      </c>
      <c r="D191" s="12">
        <v>4147.7950000000001</v>
      </c>
      <c r="E191" s="12">
        <v>1609.1660000000002</v>
      </c>
      <c r="F191" s="10">
        <v>0.63387206244000216</v>
      </c>
    </row>
    <row r="192" spans="2:6">
      <c r="B192" s="14" t="s">
        <v>239</v>
      </c>
      <c r="C192" s="12">
        <v>1682.0800000000002</v>
      </c>
      <c r="D192" s="12">
        <v>2651.4850000000001</v>
      </c>
      <c r="E192" s="12">
        <v>969.40499999999997</v>
      </c>
      <c r="F192" s="10">
        <v>0.57631325501759723</v>
      </c>
    </row>
    <row r="193" spans="2:6">
      <c r="B193" s="14" t="s">
        <v>240</v>
      </c>
      <c r="C193" s="12">
        <v>8275.4619999999977</v>
      </c>
      <c r="D193" s="12">
        <v>13000.898999999999</v>
      </c>
      <c r="E193" s="12">
        <v>4725.4370000000017</v>
      </c>
      <c r="F193" s="10">
        <v>0.57101790812404229</v>
      </c>
    </row>
    <row r="194" spans="2:6">
      <c r="B194" s="14" t="s">
        <v>241</v>
      </c>
      <c r="C194" s="12">
        <v>16571.422999999999</v>
      </c>
      <c r="D194" s="12">
        <v>25414.018000000004</v>
      </c>
      <c r="E194" s="12">
        <v>8842.5950000000048</v>
      </c>
      <c r="F194" s="10">
        <v>0.53360505009135339</v>
      </c>
    </row>
    <row r="195" spans="2:6">
      <c r="B195" s="14" t="s">
        <v>242</v>
      </c>
      <c r="C195" s="12">
        <v>23479.050999999996</v>
      </c>
      <c r="D195" s="12">
        <v>35362.311999999984</v>
      </c>
      <c r="E195" s="12">
        <v>11883.260999999988</v>
      </c>
      <c r="F195" s="10">
        <v>0.50612186156927674</v>
      </c>
    </row>
    <row r="196" spans="2:6">
      <c r="B196" s="14" t="s">
        <v>243</v>
      </c>
      <c r="C196" s="12">
        <v>3563.4769999999994</v>
      </c>
      <c r="D196" s="12">
        <v>5106.4709999999986</v>
      </c>
      <c r="E196" s="12">
        <v>1542.9939999999992</v>
      </c>
      <c r="F196" s="10">
        <v>0.43300237380513457</v>
      </c>
    </row>
    <row r="197" spans="2:6">
      <c r="B197" s="13" t="s">
        <v>244</v>
      </c>
      <c r="C197" s="12">
        <v>47873.534999999996</v>
      </c>
      <c r="D197" s="12">
        <v>68394.065000000017</v>
      </c>
      <c r="E197" s="12">
        <v>20520.530000000021</v>
      </c>
      <c r="F197" s="10">
        <v>0.42864037510495145</v>
      </c>
    </row>
    <row r="198" spans="2:6">
      <c r="B198" s="14" t="s">
        <v>245</v>
      </c>
      <c r="C198" s="12">
        <v>15384.183999999997</v>
      </c>
      <c r="D198" s="12">
        <v>21551.310000000005</v>
      </c>
      <c r="E198" s="12">
        <v>6167.1260000000075</v>
      </c>
      <c r="F198" s="10">
        <v>0.40087443051903232</v>
      </c>
    </row>
    <row r="199" spans="2:6">
      <c r="B199" s="14" t="s">
        <v>246</v>
      </c>
      <c r="C199" s="12">
        <v>38715.515999999996</v>
      </c>
      <c r="D199" s="12">
        <v>53677.087</v>
      </c>
      <c r="E199" s="12">
        <v>14961.571000000004</v>
      </c>
      <c r="F199" s="10">
        <v>0.38644896273628393</v>
      </c>
    </row>
    <row r="200" spans="2:6">
      <c r="B200" s="14" t="s">
        <v>247</v>
      </c>
      <c r="C200" s="12">
        <v>10555.409999999998</v>
      </c>
      <c r="D200" s="12">
        <v>14269.269999999999</v>
      </c>
      <c r="E200" s="12">
        <v>3713.8600000000006</v>
      </c>
      <c r="F200" s="10">
        <v>0.3518442201676677</v>
      </c>
    </row>
    <row r="201" spans="2:6">
      <c r="B201" s="14" t="s">
        <v>248</v>
      </c>
      <c r="C201" s="12">
        <v>11617.569</v>
      </c>
      <c r="D201" s="12">
        <v>15535.716000000004</v>
      </c>
      <c r="E201" s="12">
        <v>3918.1470000000045</v>
      </c>
      <c r="F201" s="10">
        <v>0.33726048883376586</v>
      </c>
    </row>
    <row r="202" spans="2:6">
      <c r="B202" s="14" t="s">
        <v>249</v>
      </c>
      <c r="C202" s="12">
        <v>21326.362999999994</v>
      </c>
      <c r="D202" s="12">
        <v>28472.985000000008</v>
      </c>
      <c r="E202" s="12">
        <v>7146.6220000000139</v>
      </c>
      <c r="F202" s="10">
        <v>0.33510739735603373</v>
      </c>
    </row>
    <row r="203" spans="2:6">
      <c r="B203" s="14" t="s">
        <v>250</v>
      </c>
      <c r="C203" s="12">
        <v>4245.2549999999992</v>
      </c>
      <c r="D203" s="12">
        <v>5590.851999999999</v>
      </c>
      <c r="E203" s="12">
        <v>1345.5969999999998</v>
      </c>
      <c r="F203" s="10">
        <v>0.31696494085749854</v>
      </c>
    </row>
    <row r="204" spans="2:6">
      <c r="B204" s="14" t="s">
        <v>251</v>
      </c>
      <c r="C204" s="12">
        <v>3843.8809999999994</v>
      </c>
      <c r="D204" s="12">
        <v>4989.8599999999997</v>
      </c>
      <c r="E204" s="12">
        <v>1145.9790000000003</v>
      </c>
      <c r="F204" s="10">
        <v>0.29813071736612046</v>
      </c>
    </row>
    <row r="205" spans="2:6">
      <c r="B205" s="14" t="s">
        <v>252</v>
      </c>
      <c r="C205" s="12">
        <v>23797.794999999998</v>
      </c>
      <c r="D205" s="12">
        <v>30689.703000000001</v>
      </c>
      <c r="E205" s="12">
        <v>6891.9080000000031</v>
      </c>
      <c r="F205" s="10">
        <v>0.28960279723394555</v>
      </c>
    </row>
    <row r="206" spans="2:6">
      <c r="B206" s="14" t="s">
        <v>253</v>
      </c>
      <c r="C206" s="12">
        <v>31813.602999999996</v>
      </c>
      <c r="D206" s="12">
        <v>40861.450999999994</v>
      </c>
      <c r="E206" s="12">
        <v>9047.8479999999981</v>
      </c>
      <c r="F206" s="10">
        <v>0.28440186419626845</v>
      </c>
    </row>
    <row r="207" spans="2:6">
      <c r="B207" s="14" t="s">
        <v>254</v>
      </c>
      <c r="C207" s="12">
        <v>3004.0240000000008</v>
      </c>
      <c r="D207" s="12">
        <v>3801.14</v>
      </c>
      <c r="E207" s="12">
        <v>797.11599999999908</v>
      </c>
      <c r="F207" s="10">
        <v>0.26534941132294509</v>
      </c>
    </row>
    <row r="208" spans="2:6">
      <c r="B208" s="14" t="s">
        <v>255</v>
      </c>
      <c r="C208" s="12">
        <v>5452.0880000000016</v>
      </c>
      <c r="D208" s="12">
        <v>6862.9139999999989</v>
      </c>
      <c r="E208" s="12">
        <v>1410.8259999999973</v>
      </c>
      <c r="F208" s="10">
        <v>0.25876801695056956</v>
      </c>
    </row>
    <row r="209" spans="2:6">
      <c r="B209" s="14" t="s">
        <v>256</v>
      </c>
      <c r="C209" s="12">
        <v>20395.073000000008</v>
      </c>
      <c r="D209" s="12">
        <v>25441.457000000002</v>
      </c>
      <c r="E209" s="12">
        <v>5046.3839999999946</v>
      </c>
      <c r="F209" s="10">
        <v>0.24743152427059187</v>
      </c>
    </row>
    <row r="210" spans="2:6">
      <c r="B210" s="14" t="s">
        <v>257</v>
      </c>
      <c r="C210" s="12">
        <v>14075.596999999996</v>
      </c>
      <c r="D210" s="12">
        <v>17332.074999999997</v>
      </c>
      <c r="E210" s="12">
        <v>3256.478000000001</v>
      </c>
      <c r="F210" s="10">
        <v>0.2313562970011149</v>
      </c>
    </row>
    <row r="211" spans="2:6">
      <c r="B211" s="13" t="s">
        <v>258</v>
      </c>
      <c r="C211" s="12">
        <v>27584.425000000007</v>
      </c>
      <c r="D211" s="12">
        <v>33830.007999999994</v>
      </c>
      <c r="E211" s="12">
        <v>6245.5829999999878</v>
      </c>
      <c r="F211" s="10">
        <v>0.22641700887366645</v>
      </c>
    </row>
    <row r="212" spans="2:6">
      <c r="B212" s="14" t="s">
        <v>259</v>
      </c>
      <c r="C212" s="12">
        <v>3224.1459999999997</v>
      </c>
      <c r="D212" s="12">
        <v>3944.2949999999996</v>
      </c>
      <c r="E212" s="12">
        <v>720.14899999999989</v>
      </c>
      <c r="F212" s="10">
        <v>0.22336116292500399</v>
      </c>
    </row>
    <row r="213" spans="2:6">
      <c r="B213" s="14" t="s">
        <v>260</v>
      </c>
      <c r="C213" s="12">
        <v>22874.996000000006</v>
      </c>
      <c r="D213" s="12">
        <v>27967.116999999995</v>
      </c>
      <c r="E213" s="12">
        <v>5092.1209999999883</v>
      </c>
      <c r="F213" s="10">
        <v>0.22260642143937368</v>
      </c>
    </row>
    <row r="214" spans="2:6">
      <c r="B214" s="14" t="s">
        <v>261</v>
      </c>
      <c r="C214" s="12">
        <v>6499.0410000000002</v>
      </c>
      <c r="D214" s="12">
        <v>7768.0690000000013</v>
      </c>
      <c r="E214" s="12">
        <v>1269.0280000000012</v>
      </c>
      <c r="F214" s="10">
        <v>0.19526388585639037</v>
      </c>
    </row>
    <row r="215" spans="2:6">
      <c r="B215" s="14" t="s">
        <v>262</v>
      </c>
      <c r="C215" s="12">
        <v>4726.2719999999981</v>
      </c>
      <c r="D215" s="12">
        <v>5648.9789999999975</v>
      </c>
      <c r="E215" s="12">
        <v>922.70699999999943</v>
      </c>
      <c r="F215" s="10">
        <v>0.19522934778193041</v>
      </c>
    </row>
    <row r="216" spans="2:6">
      <c r="B216" s="14" t="s">
        <v>263</v>
      </c>
      <c r="C216" s="12">
        <v>5134.6089999999986</v>
      </c>
      <c r="D216" s="12">
        <v>6133.4090000000006</v>
      </c>
      <c r="E216" s="12">
        <v>998.800000000002</v>
      </c>
      <c r="F216" s="10">
        <v>0.19452308832084436</v>
      </c>
    </row>
    <row r="217" spans="2:6">
      <c r="B217" s="14" t="s">
        <v>264</v>
      </c>
      <c r="C217" s="12">
        <v>17683.253999999997</v>
      </c>
      <c r="D217" s="12">
        <v>21056.984</v>
      </c>
      <c r="E217" s="12">
        <v>3373.7300000000032</v>
      </c>
      <c r="F217" s="10">
        <v>0.1907867183268421</v>
      </c>
    </row>
    <row r="218" spans="2:6">
      <c r="B218" s="14" t="s">
        <v>265</v>
      </c>
      <c r="C218" s="12">
        <v>5162.6689999999999</v>
      </c>
      <c r="D218" s="12">
        <v>6118.4239999999982</v>
      </c>
      <c r="E218" s="12">
        <v>955.75499999999829</v>
      </c>
      <c r="F218" s="10">
        <v>0.18512808006866183</v>
      </c>
    </row>
    <row r="219" spans="2:6">
      <c r="B219" s="14" t="s">
        <v>266</v>
      </c>
      <c r="C219" s="12">
        <v>3122.0209999999997</v>
      </c>
      <c r="D219" s="12">
        <v>3581.8329999999996</v>
      </c>
      <c r="E219" s="12">
        <v>459.8119999999999</v>
      </c>
      <c r="F219" s="10">
        <v>0.14728023930652612</v>
      </c>
    </row>
    <row r="220" spans="2:6">
      <c r="B220" s="14" t="s">
        <v>267</v>
      </c>
      <c r="C220" s="12">
        <v>3477.605</v>
      </c>
      <c r="D220" s="12">
        <v>3670.2469999999998</v>
      </c>
      <c r="E220" s="12">
        <v>192.64199999999983</v>
      </c>
      <c r="F220" s="10">
        <v>5.5395020423538562E-2</v>
      </c>
    </row>
    <row r="221" spans="2:6">
      <c r="B221" s="14" t="s">
        <v>268</v>
      </c>
      <c r="C221" s="12">
        <v>27211.064000000002</v>
      </c>
      <c r="D221" s="12">
        <v>11687.112000000001</v>
      </c>
      <c r="E221" s="12">
        <v>-15523.952000000001</v>
      </c>
      <c r="F221" s="10">
        <v>-0.57050146954929803</v>
      </c>
    </row>
    <row r="222" spans="2:6" ht="12.95">
      <c r="B222" s="9" t="s">
        <v>44</v>
      </c>
      <c r="C222" s="8">
        <v>412016.01800000004</v>
      </c>
      <c r="D222" s="8">
        <v>594457.66099999996</v>
      </c>
      <c r="E222" s="20">
        <v>182441.64299999992</v>
      </c>
      <c r="F222" s="6">
        <v>0.44280230629285849</v>
      </c>
    </row>
    <row r="223" spans="2:6">
      <c r="B223" s="14" t="s">
        <v>269</v>
      </c>
      <c r="C223" s="12">
        <v>4165.7960000000012</v>
      </c>
      <c r="D223" s="12">
        <v>7782.2860000000001</v>
      </c>
      <c r="E223" s="12">
        <v>3616.4899999999989</v>
      </c>
      <c r="F223" s="10">
        <v>0.86813900632676155</v>
      </c>
    </row>
    <row r="224" spans="2:6">
      <c r="B224" s="14" t="s">
        <v>270</v>
      </c>
      <c r="C224" s="12">
        <v>12780.907000000001</v>
      </c>
      <c r="D224" s="12">
        <v>21776.013000000006</v>
      </c>
      <c r="E224" s="12">
        <v>8995.1060000000052</v>
      </c>
      <c r="F224" s="10">
        <v>0.70379246167740717</v>
      </c>
    </row>
    <row r="225" spans="2:6">
      <c r="B225" s="14" t="s">
        <v>271</v>
      </c>
      <c r="C225" s="12">
        <v>10568.792000000001</v>
      </c>
      <c r="D225" s="12">
        <v>17509.509999999998</v>
      </c>
      <c r="E225" s="12">
        <v>6940.7179999999971</v>
      </c>
      <c r="F225" s="10">
        <v>0.65671819447293467</v>
      </c>
    </row>
    <row r="226" spans="2:6">
      <c r="B226" s="14" t="s">
        <v>272</v>
      </c>
      <c r="C226" s="12">
        <v>16593.839</v>
      </c>
      <c r="D226" s="12">
        <v>27134.076000000005</v>
      </c>
      <c r="E226" s="12">
        <v>10540.237000000005</v>
      </c>
      <c r="F226" s="10">
        <v>0.63518978338888332</v>
      </c>
    </row>
    <row r="227" spans="2:6">
      <c r="B227" s="14" t="s">
        <v>273</v>
      </c>
      <c r="C227" s="12">
        <v>13298.231000000002</v>
      </c>
      <c r="D227" s="12">
        <v>21592.204000000005</v>
      </c>
      <c r="E227" s="12">
        <v>8293.9730000000036</v>
      </c>
      <c r="F227" s="10">
        <v>0.62368994793367649</v>
      </c>
    </row>
    <row r="228" spans="2:6">
      <c r="B228" s="14" t="s">
        <v>274</v>
      </c>
      <c r="C228" s="12">
        <v>9120.7889999999989</v>
      </c>
      <c r="D228" s="12">
        <v>14801.920999999997</v>
      </c>
      <c r="E228" s="12">
        <v>5681.1319999999978</v>
      </c>
      <c r="F228" s="10">
        <v>0.62287725327271559</v>
      </c>
    </row>
    <row r="229" spans="2:6">
      <c r="B229" s="14" t="s">
        <v>275</v>
      </c>
      <c r="C229" s="12">
        <v>8005.6829999999973</v>
      </c>
      <c r="D229" s="12">
        <v>12917.804</v>
      </c>
      <c r="E229" s="12">
        <v>4912.1210000000028</v>
      </c>
      <c r="F229" s="10">
        <v>0.61357925363769772</v>
      </c>
    </row>
    <row r="230" spans="2:6">
      <c r="B230" s="14" t="s">
        <v>276</v>
      </c>
      <c r="C230" s="12">
        <v>5577.3239999999996</v>
      </c>
      <c r="D230" s="12">
        <v>8746.3000000000011</v>
      </c>
      <c r="E230" s="12">
        <v>3168.9760000000015</v>
      </c>
      <c r="F230" s="10">
        <v>0.568189332375168</v>
      </c>
    </row>
    <row r="231" spans="2:6">
      <c r="B231" s="14" t="s">
        <v>277</v>
      </c>
      <c r="C231" s="12">
        <v>35075.248999999996</v>
      </c>
      <c r="D231" s="12">
        <v>54656.313999999991</v>
      </c>
      <c r="E231" s="12">
        <v>19581.064999999995</v>
      </c>
      <c r="F231" s="10">
        <v>0.5582587596170735</v>
      </c>
    </row>
    <row r="232" spans="2:6">
      <c r="B232" s="13" t="s">
        <v>278</v>
      </c>
      <c r="C232" s="12">
        <v>24670.070000000003</v>
      </c>
      <c r="D232" s="12">
        <v>36459.157000000007</v>
      </c>
      <c r="E232" s="12">
        <v>11789.087000000003</v>
      </c>
      <c r="F232" s="10">
        <v>0.47787002631123471</v>
      </c>
    </row>
    <row r="233" spans="2:6">
      <c r="B233" s="14" t="s">
        <v>279</v>
      </c>
      <c r="C233" s="12">
        <v>14457.332</v>
      </c>
      <c r="D233" s="12">
        <v>21212.042000000005</v>
      </c>
      <c r="E233" s="12">
        <v>6754.7100000000046</v>
      </c>
      <c r="F233" s="10">
        <v>0.46721691111472052</v>
      </c>
    </row>
    <row r="234" spans="2:6">
      <c r="B234" s="14" t="s">
        <v>280</v>
      </c>
      <c r="C234" s="12">
        <v>48199.071000000011</v>
      </c>
      <c r="D234" s="12">
        <v>70217.824999999983</v>
      </c>
      <c r="E234" s="12">
        <v>22018.753999999972</v>
      </c>
      <c r="F234" s="10">
        <v>0.45682942727257059</v>
      </c>
    </row>
    <row r="235" spans="2:6">
      <c r="B235" s="14" t="s">
        <v>281</v>
      </c>
      <c r="C235" s="12">
        <v>3846.837</v>
      </c>
      <c r="D235" s="12">
        <v>5603.5820000000003</v>
      </c>
      <c r="E235" s="12">
        <v>1756.7450000000003</v>
      </c>
      <c r="F235" s="10">
        <v>0.45667258581530756</v>
      </c>
    </row>
    <row r="236" spans="2:6">
      <c r="B236" s="14" t="s">
        <v>282</v>
      </c>
      <c r="C236" s="12">
        <v>29469.44100000001</v>
      </c>
      <c r="D236" s="12">
        <v>42190.267000000007</v>
      </c>
      <c r="E236" s="12">
        <v>12720.825999999997</v>
      </c>
      <c r="F236" s="10">
        <v>0.43166159819590716</v>
      </c>
    </row>
    <row r="237" spans="2:6">
      <c r="B237" s="14" t="s">
        <v>283</v>
      </c>
      <c r="C237" s="12">
        <v>3820.0969999999998</v>
      </c>
      <c r="D237" s="12">
        <v>5452.8039999999992</v>
      </c>
      <c r="E237" s="12">
        <v>1632.7069999999994</v>
      </c>
      <c r="F237" s="10">
        <v>0.42739935661319584</v>
      </c>
    </row>
    <row r="238" spans="2:6">
      <c r="B238" s="14" t="s">
        <v>284</v>
      </c>
      <c r="C238" s="12">
        <v>17800.221999999998</v>
      </c>
      <c r="D238" s="12">
        <v>25046.866000000005</v>
      </c>
      <c r="E238" s="12">
        <v>7246.6440000000075</v>
      </c>
      <c r="F238" s="10">
        <v>0.40710975402441657</v>
      </c>
    </row>
    <row r="239" spans="2:6">
      <c r="B239" s="14" t="s">
        <v>285</v>
      </c>
      <c r="C239" s="12">
        <v>4992.8399999999992</v>
      </c>
      <c r="D239" s="12">
        <v>6987.2720000000008</v>
      </c>
      <c r="E239" s="12">
        <v>1994.4320000000016</v>
      </c>
      <c r="F239" s="10">
        <v>0.39945842446383262</v>
      </c>
    </row>
    <row r="240" spans="2:6">
      <c r="B240" s="14" t="s">
        <v>286</v>
      </c>
      <c r="C240" s="12">
        <v>9786.7209999999995</v>
      </c>
      <c r="D240" s="12">
        <v>13536.478999999996</v>
      </c>
      <c r="E240" s="12">
        <v>3749.7579999999962</v>
      </c>
      <c r="F240" s="10">
        <v>0.38314753225314141</v>
      </c>
    </row>
    <row r="241" spans="2:6">
      <c r="B241" s="14" t="s">
        <v>287</v>
      </c>
      <c r="C241" s="12">
        <v>19930.264999999996</v>
      </c>
      <c r="D241" s="12">
        <v>27502.597999999998</v>
      </c>
      <c r="E241" s="12">
        <v>7572.3330000000024</v>
      </c>
      <c r="F241" s="10">
        <v>0.37994141071380655</v>
      </c>
    </row>
    <row r="242" spans="2:6">
      <c r="B242" s="14" t="s">
        <v>288</v>
      </c>
      <c r="C242" s="12">
        <v>10543.986999999999</v>
      </c>
      <c r="D242" s="12">
        <v>14136.038</v>
      </c>
      <c r="E242" s="12">
        <v>3592.0510000000013</v>
      </c>
      <c r="F242" s="10">
        <v>0.34067293519993924</v>
      </c>
    </row>
    <row r="243" spans="2:6">
      <c r="B243" s="13" t="s">
        <v>289</v>
      </c>
      <c r="C243" s="12">
        <v>16980.38</v>
      </c>
      <c r="D243" s="12">
        <v>22402.922999999999</v>
      </c>
      <c r="E243" s="12">
        <v>5422.5429999999978</v>
      </c>
      <c r="F243" s="10">
        <v>0.31934167551020631</v>
      </c>
    </row>
    <row r="244" spans="2:6">
      <c r="B244" s="14" t="s">
        <v>290</v>
      </c>
      <c r="C244" s="12">
        <v>38629.792999999991</v>
      </c>
      <c r="D244" s="12">
        <v>50785.587999999996</v>
      </c>
      <c r="E244" s="12">
        <v>12155.795000000006</v>
      </c>
      <c r="F244" s="10">
        <v>0.31467409105712807</v>
      </c>
    </row>
    <row r="245" spans="2:6">
      <c r="B245" s="14" t="s">
        <v>291</v>
      </c>
      <c r="C245" s="12">
        <v>14020.122999999998</v>
      </c>
      <c r="D245" s="12">
        <v>18363.220999999998</v>
      </c>
      <c r="E245" s="12">
        <v>4343.098</v>
      </c>
      <c r="F245" s="10">
        <v>0.30977602692929301</v>
      </c>
    </row>
    <row r="246" spans="2:6">
      <c r="B246" s="14" t="s">
        <v>292</v>
      </c>
      <c r="C246" s="12">
        <v>3781.5589999999997</v>
      </c>
      <c r="D246" s="12">
        <v>4765.1679999999997</v>
      </c>
      <c r="E246" s="12">
        <v>983.60899999999992</v>
      </c>
      <c r="F246" s="10">
        <v>0.26010674433481007</v>
      </c>
    </row>
    <row r="247" spans="2:6">
      <c r="B247" s="14" t="s">
        <v>293</v>
      </c>
      <c r="C247" s="12">
        <v>35900.670000000013</v>
      </c>
      <c r="D247" s="12">
        <v>42879.402999999998</v>
      </c>
      <c r="E247" s="12">
        <v>6978.7329999999856</v>
      </c>
      <c r="F247" s="10">
        <v>0.19439004898794321</v>
      </c>
    </row>
    <row r="248" spans="2:6" ht="12.95">
      <c r="B248" s="9" t="s">
        <v>45</v>
      </c>
      <c r="C248" s="8">
        <v>620755.99599999981</v>
      </c>
      <c r="D248" s="8">
        <v>740850.42</v>
      </c>
      <c r="E248" s="20">
        <v>120094.42400000023</v>
      </c>
      <c r="F248" s="6">
        <v>0.19346478289997907</v>
      </c>
    </row>
    <row r="249" spans="2:6">
      <c r="B249" s="14" t="s">
        <v>294</v>
      </c>
      <c r="C249" s="12">
        <v>3173.4319999999998</v>
      </c>
      <c r="D249" s="12">
        <v>4734.6419999999998</v>
      </c>
      <c r="E249" s="12">
        <v>1561.21</v>
      </c>
      <c r="F249" s="10">
        <v>0.49196264485894142</v>
      </c>
    </row>
    <row r="250" spans="2:6">
      <c r="B250" s="14" t="s">
        <v>295</v>
      </c>
      <c r="C250" s="12">
        <v>2851.2209999999995</v>
      </c>
      <c r="D250" s="12">
        <v>4107.7869999999994</v>
      </c>
      <c r="E250" s="12">
        <v>1256.5659999999998</v>
      </c>
      <c r="F250" s="10">
        <v>0.44071154077498725</v>
      </c>
    </row>
    <row r="251" spans="2:6">
      <c r="B251" s="14" t="s">
        <v>296</v>
      </c>
      <c r="C251" s="12">
        <v>1735.7909999999999</v>
      </c>
      <c r="D251" s="12">
        <v>2473.0070000000001</v>
      </c>
      <c r="E251" s="12">
        <v>737.21600000000012</v>
      </c>
      <c r="F251" s="10">
        <v>0.42471472660014953</v>
      </c>
    </row>
    <row r="252" spans="2:6">
      <c r="B252" s="14" t="s">
        <v>297</v>
      </c>
      <c r="C252" s="12">
        <v>26591.336000000007</v>
      </c>
      <c r="D252" s="12">
        <v>37526.674000000006</v>
      </c>
      <c r="E252" s="12">
        <v>10935.338</v>
      </c>
      <c r="F252" s="10">
        <v>0.41123687805682263</v>
      </c>
    </row>
    <row r="253" spans="2:6">
      <c r="B253" s="14" t="s">
        <v>298</v>
      </c>
      <c r="C253" s="12">
        <v>1947.4890000000003</v>
      </c>
      <c r="D253" s="12">
        <v>2736.7799999999997</v>
      </c>
      <c r="E253" s="12">
        <v>789.29099999999949</v>
      </c>
      <c r="F253" s="10">
        <v>0.40528649969268088</v>
      </c>
    </row>
    <row r="254" spans="2:6">
      <c r="B254" s="14" t="s">
        <v>299</v>
      </c>
      <c r="C254" s="12">
        <v>6832.5409999999983</v>
      </c>
      <c r="D254" s="12">
        <v>9559.2180000000008</v>
      </c>
      <c r="E254" s="12">
        <v>2726.6770000000024</v>
      </c>
      <c r="F254" s="10">
        <v>0.3990721753444294</v>
      </c>
    </row>
    <row r="255" spans="2:6">
      <c r="B255" s="14" t="s">
        <v>300</v>
      </c>
      <c r="C255" s="12">
        <v>2906.5420000000004</v>
      </c>
      <c r="D255" s="12">
        <v>3991.7389999999996</v>
      </c>
      <c r="E255" s="12">
        <v>1085.1969999999992</v>
      </c>
      <c r="F255" s="10">
        <v>0.37336360527389562</v>
      </c>
    </row>
    <row r="256" spans="2:6">
      <c r="B256" s="14" t="s">
        <v>301</v>
      </c>
      <c r="C256" s="12">
        <v>2072.855</v>
      </c>
      <c r="D256" s="12">
        <v>2816.89</v>
      </c>
      <c r="E256" s="12">
        <v>744.03499999999985</v>
      </c>
      <c r="F256" s="10">
        <v>0.35894213536402686</v>
      </c>
    </row>
    <row r="257" spans="2:6">
      <c r="B257" s="14" t="s">
        <v>302</v>
      </c>
      <c r="C257" s="12">
        <v>5082.1919999999991</v>
      </c>
      <c r="D257" s="12">
        <v>6809.8700000000008</v>
      </c>
      <c r="E257" s="12">
        <v>1727.6780000000017</v>
      </c>
      <c r="F257" s="10">
        <v>0.33994740851978872</v>
      </c>
    </row>
    <row r="258" spans="2:6">
      <c r="B258" s="14" t="s">
        <v>303</v>
      </c>
      <c r="C258" s="12">
        <v>3402.4769999999999</v>
      </c>
      <c r="D258" s="12">
        <v>4550.3529999999982</v>
      </c>
      <c r="E258" s="12">
        <v>1147.8759999999984</v>
      </c>
      <c r="F258" s="10">
        <v>0.3373648080501348</v>
      </c>
    </row>
    <row r="259" spans="2:6">
      <c r="B259" s="13" t="s">
        <v>304</v>
      </c>
      <c r="C259" s="12">
        <v>32435.379999999997</v>
      </c>
      <c r="D259" s="12">
        <v>43090.250999999997</v>
      </c>
      <c r="E259" s="12">
        <v>10654.870999999999</v>
      </c>
      <c r="F259" s="10">
        <v>0.32849533441569051</v>
      </c>
    </row>
    <row r="260" spans="2:6">
      <c r="B260" s="14" t="s">
        <v>305</v>
      </c>
      <c r="C260" s="12">
        <v>15699.330000000004</v>
      </c>
      <c r="D260" s="12">
        <v>20581.558000000001</v>
      </c>
      <c r="E260" s="12">
        <v>4882.2279999999973</v>
      </c>
      <c r="F260" s="10">
        <v>0.31098320756363462</v>
      </c>
    </row>
    <row r="261" spans="2:6">
      <c r="B261" s="14" t="s">
        <v>306</v>
      </c>
      <c r="C261" s="12">
        <v>20794.798999999999</v>
      </c>
      <c r="D261" s="12">
        <v>27232.409000000003</v>
      </c>
      <c r="E261" s="12">
        <v>6437.6100000000042</v>
      </c>
      <c r="F261" s="10">
        <v>0.30957789012531473</v>
      </c>
    </row>
    <row r="262" spans="2:6">
      <c r="B262" s="14" t="s">
        <v>307</v>
      </c>
      <c r="C262" s="12">
        <v>18347.851000000006</v>
      </c>
      <c r="D262" s="12">
        <v>23729.172999999995</v>
      </c>
      <c r="E262" s="12">
        <v>5381.3219999999892</v>
      </c>
      <c r="F262" s="10">
        <v>0.29329440270688856</v>
      </c>
    </row>
    <row r="263" spans="2:6">
      <c r="B263" s="14" t="s">
        <v>308</v>
      </c>
      <c r="C263" s="12">
        <v>15293.241</v>
      </c>
      <c r="D263" s="12">
        <v>19398.234000000004</v>
      </c>
      <c r="E263" s="12">
        <v>4104.993000000004</v>
      </c>
      <c r="F263" s="10">
        <v>0.26841877401918951</v>
      </c>
    </row>
    <row r="264" spans="2:6">
      <c r="B264" s="14" t="s">
        <v>309</v>
      </c>
      <c r="C264" s="12">
        <v>22058.467000000001</v>
      </c>
      <c r="D264" s="12">
        <v>27789.383000000013</v>
      </c>
      <c r="E264" s="12">
        <v>5730.916000000012</v>
      </c>
      <c r="F264" s="10">
        <v>0.25980572448665684</v>
      </c>
    </row>
    <row r="265" spans="2:6">
      <c r="B265" s="14" t="s">
        <v>310</v>
      </c>
      <c r="C265" s="12">
        <v>1430.2240000000002</v>
      </c>
      <c r="D265" s="12">
        <v>1789.7800000000002</v>
      </c>
      <c r="E265" s="12">
        <v>359.55600000000004</v>
      </c>
      <c r="F265" s="10">
        <v>0.25139838235129602</v>
      </c>
    </row>
    <row r="266" spans="2:6">
      <c r="B266" s="14" t="s">
        <v>311</v>
      </c>
      <c r="C266" s="12">
        <v>18145.320999999993</v>
      </c>
      <c r="D266" s="12">
        <v>22691.080000000005</v>
      </c>
      <c r="E266" s="12">
        <v>4545.7590000000127</v>
      </c>
      <c r="F266" s="10">
        <v>0.25051962431527192</v>
      </c>
    </row>
    <row r="267" spans="2:6">
      <c r="B267" s="14" t="s">
        <v>312</v>
      </c>
      <c r="C267" s="12">
        <v>41340.323000000004</v>
      </c>
      <c r="D267" s="12">
        <v>51618.801999999996</v>
      </c>
      <c r="E267" s="12">
        <v>10278.478999999992</v>
      </c>
      <c r="F267" s="10">
        <v>0.24863083435511599</v>
      </c>
    </row>
    <row r="268" spans="2:6">
      <c r="B268" s="14" t="s">
        <v>313</v>
      </c>
      <c r="C268" s="12">
        <v>2851.8699999999994</v>
      </c>
      <c r="D268" s="12">
        <v>3528.154</v>
      </c>
      <c r="E268" s="12">
        <v>676.28400000000056</v>
      </c>
      <c r="F268" s="10">
        <v>0.23713703640067768</v>
      </c>
    </row>
    <row r="269" spans="2:6">
      <c r="B269" s="14" t="s">
        <v>314</v>
      </c>
      <c r="C269" s="12">
        <v>18174.945999999996</v>
      </c>
      <c r="D269" s="12">
        <v>22459.174000000006</v>
      </c>
      <c r="E269" s="12">
        <v>4284.2280000000101</v>
      </c>
      <c r="F269" s="10">
        <v>0.23572163570664864</v>
      </c>
    </row>
    <row r="270" spans="2:6">
      <c r="B270" s="14" t="s">
        <v>315</v>
      </c>
      <c r="C270" s="12">
        <v>9413.5579999999991</v>
      </c>
      <c r="D270" s="12">
        <v>11555.594000000001</v>
      </c>
      <c r="E270" s="12">
        <v>2142.0360000000019</v>
      </c>
      <c r="F270" s="10">
        <v>0.22754796857893711</v>
      </c>
    </row>
    <row r="271" spans="2:6">
      <c r="B271" s="14" t="s">
        <v>316</v>
      </c>
      <c r="C271" s="12">
        <v>33074.764999999992</v>
      </c>
      <c r="D271" s="12">
        <v>40088.608</v>
      </c>
      <c r="E271" s="12">
        <v>7013.843000000008</v>
      </c>
      <c r="F271" s="10">
        <v>0.21206025197760317</v>
      </c>
    </row>
    <row r="272" spans="2:6">
      <c r="B272" s="14" t="s">
        <v>317</v>
      </c>
      <c r="C272" s="12">
        <v>40189.690999999999</v>
      </c>
      <c r="D272" s="12">
        <v>48635.452999999994</v>
      </c>
      <c r="E272" s="12">
        <v>8445.7619999999952</v>
      </c>
      <c r="F272" s="10">
        <v>0.2101474728929863</v>
      </c>
    </row>
    <row r="273" spans="2:6">
      <c r="B273" s="14" t="s">
        <v>318</v>
      </c>
      <c r="C273" s="12">
        <v>20312.895</v>
      </c>
      <c r="D273" s="12">
        <v>24290.736000000004</v>
      </c>
      <c r="E273" s="12">
        <v>3977.841000000004</v>
      </c>
      <c r="F273" s="10">
        <v>0.19582836419919483</v>
      </c>
    </row>
    <row r="274" spans="2:6">
      <c r="B274" s="14" t="s">
        <v>319</v>
      </c>
      <c r="C274" s="12">
        <v>9475.6350000000002</v>
      </c>
      <c r="D274" s="12">
        <v>11326.237000000001</v>
      </c>
      <c r="E274" s="12">
        <v>1850.6020000000008</v>
      </c>
      <c r="F274" s="10">
        <v>0.19530110646938181</v>
      </c>
    </row>
    <row r="275" spans="2:6">
      <c r="B275" s="14" t="s">
        <v>320</v>
      </c>
      <c r="C275" s="12">
        <v>32040.754000000001</v>
      </c>
      <c r="D275" s="12">
        <v>37990.785999999993</v>
      </c>
      <c r="E275" s="12">
        <v>5950.031999999992</v>
      </c>
      <c r="F275" s="10">
        <v>0.18570199690057207</v>
      </c>
    </row>
    <row r="276" spans="2:6">
      <c r="B276" s="13" t="s">
        <v>321</v>
      </c>
      <c r="C276" s="12">
        <v>32917.046000000002</v>
      </c>
      <c r="D276" s="12">
        <v>38781.198000000004</v>
      </c>
      <c r="E276" s="12">
        <v>5864.1520000000019</v>
      </c>
      <c r="F276" s="10">
        <v>0.17814940016184933</v>
      </c>
    </row>
    <row r="277" spans="2:6">
      <c r="B277" s="14" t="s">
        <v>322</v>
      </c>
      <c r="C277" s="12">
        <v>7175.8720000000003</v>
      </c>
      <c r="D277" s="12">
        <v>8409.0030000000006</v>
      </c>
      <c r="E277" s="12">
        <v>1233.1310000000003</v>
      </c>
      <c r="F277" s="10">
        <v>0.17184406299331986</v>
      </c>
    </row>
    <row r="278" spans="2:6">
      <c r="B278" s="14" t="s">
        <v>323</v>
      </c>
      <c r="C278" s="12">
        <v>7400.1630000000005</v>
      </c>
      <c r="D278" s="12">
        <v>8618.6829999999991</v>
      </c>
      <c r="E278" s="12">
        <v>1218.5199999999986</v>
      </c>
      <c r="F278" s="10">
        <v>0.16466123786732786</v>
      </c>
    </row>
    <row r="279" spans="2:6">
      <c r="B279" s="14" t="s">
        <v>324</v>
      </c>
      <c r="C279" s="12">
        <v>5965.797999999998</v>
      </c>
      <c r="D279" s="12">
        <v>6892.8389999999999</v>
      </c>
      <c r="E279" s="12">
        <v>927.04100000000199</v>
      </c>
      <c r="F279" s="10">
        <v>0.15539262308244467</v>
      </c>
    </row>
    <row r="280" spans="2:6">
      <c r="B280" s="14" t="s">
        <v>325</v>
      </c>
      <c r="C280" s="12">
        <v>6019.6299999999992</v>
      </c>
      <c r="D280" s="12">
        <v>6941.9110000000019</v>
      </c>
      <c r="E280" s="12">
        <v>922.28100000000268</v>
      </c>
      <c r="F280" s="10">
        <v>0.15321224061944053</v>
      </c>
    </row>
    <row r="281" spans="2:6">
      <c r="B281" s="14" t="s">
        <v>326</v>
      </c>
      <c r="C281" s="12">
        <v>7776.7319999999982</v>
      </c>
      <c r="D281" s="12">
        <v>8811.9119999999984</v>
      </c>
      <c r="E281" s="12">
        <v>1035.1800000000003</v>
      </c>
      <c r="F281" s="10">
        <v>0.13311246935087909</v>
      </c>
    </row>
    <row r="282" spans="2:6">
      <c r="B282" s="14" t="s">
        <v>327</v>
      </c>
      <c r="C282" s="12">
        <v>4442.9919999999993</v>
      </c>
      <c r="D282" s="12">
        <v>4932.5180000000009</v>
      </c>
      <c r="E282" s="12">
        <v>489.52600000000166</v>
      </c>
      <c r="F282" s="10">
        <v>0.11017935661374176</v>
      </c>
    </row>
    <row r="283" spans="2:6">
      <c r="B283" s="14" t="s">
        <v>328</v>
      </c>
      <c r="C283" s="12">
        <v>4429.5869999999986</v>
      </c>
      <c r="D283" s="12">
        <v>4914.4569999999994</v>
      </c>
      <c r="E283" s="12">
        <v>484.8700000000008</v>
      </c>
      <c r="F283" s="10">
        <v>0.10946167216040704</v>
      </c>
    </row>
    <row r="284" spans="2:6">
      <c r="B284" s="14" t="s">
        <v>329</v>
      </c>
      <c r="C284" s="12">
        <v>11763.288999999999</v>
      </c>
      <c r="D284" s="12">
        <v>12923.421</v>
      </c>
      <c r="E284" s="12">
        <v>1160.1320000000014</v>
      </c>
      <c r="F284" s="10">
        <v>9.8623097672768348E-2</v>
      </c>
    </row>
    <row r="285" spans="2:6">
      <c r="B285" s="13" t="s">
        <v>330</v>
      </c>
      <c r="C285" s="12">
        <v>45235.539999999994</v>
      </c>
      <c r="D285" s="12">
        <v>48849.313000000002</v>
      </c>
      <c r="E285" s="12">
        <v>3613.7730000000083</v>
      </c>
      <c r="F285" s="10">
        <v>7.9887915563736145E-2</v>
      </c>
    </row>
    <row r="286" spans="2:6">
      <c r="B286" s="14" t="s">
        <v>331</v>
      </c>
      <c r="C286" s="12">
        <v>2957.8710000000001</v>
      </c>
      <c r="D286" s="12">
        <v>3122.6940000000004</v>
      </c>
      <c r="E286" s="12">
        <v>164.82300000000032</v>
      </c>
      <c r="F286" s="10">
        <v>5.5723525468149328E-2</v>
      </c>
    </row>
    <row r="287" spans="2:6">
      <c r="B287" s="14" t="s">
        <v>332</v>
      </c>
      <c r="C287" s="12">
        <v>1775.3129999999996</v>
      </c>
      <c r="D287" s="12">
        <v>1856.3410000000001</v>
      </c>
      <c r="E287" s="12">
        <v>81.028000000000475</v>
      </c>
      <c r="F287" s="10">
        <v>4.5641529127540041E-2</v>
      </c>
    </row>
    <row r="288" spans="2:6">
      <c r="B288" s="14" t="s">
        <v>333</v>
      </c>
      <c r="C288" s="12">
        <v>21457.291999999998</v>
      </c>
      <c r="D288" s="12">
        <v>21276.409999999996</v>
      </c>
      <c r="E288" s="12">
        <v>-180.88200000000143</v>
      </c>
      <c r="F288" s="10">
        <v>-8.4298615128135211E-3</v>
      </c>
    </row>
    <row r="289" spans="2:6">
      <c r="B289" s="13" t="s">
        <v>334</v>
      </c>
      <c r="C289" s="12">
        <v>53763.945000000007</v>
      </c>
      <c r="D289" s="12">
        <v>47417.347999999984</v>
      </c>
      <c r="E289" s="12">
        <v>-6346.5970000000234</v>
      </c>
      <c r="F289" s="10">
        <v>-0.11804559728643467</v>
      </c>
    </row>
    <row r="290" spans="2:6" ht="12.95">
      <c r="B290" s="9" t="s">
        <v>46</v>
      </c>
      <c r="C290" s="8">
        <v>1178570.7079999999</v>
      </c>
      <c r="D290" s="8">
        <v>1931464.5439999998</v>
      </c>
      <c r="E290" s="20">
        <v>752893.83599999989</v>
      </c>
      <c r="F290" s="6">
        <v>0.63881940293394768</v>
      </c>
    </row>
    <row r="291" spans="2:6">
      <c r="B291" s="14" t="s">
        <v>335</v>
      </c>
      <c r="C291" s="12"/>
      <c r="D291" s="12">
        <v>5453.96</v>
      </c>
      <c r="E291" s="12">
        <v>5453.96</v>
      </c>
      <c r="F291" s="10"/>
    </row>
    <row r="292" spans="2:6">
      <c r="B292" s="14" t="s">
        <v>336</v>
      </c>
      <c r="C292" s="12">
        <v>30145.672999999992</v>
      </c>
      <c r="D292" s="12">
        <v>95051.625000000015</v>
      </c>
      <c r="E292" s="12">
        <v>64905.952000000019</v>
      </c>
      <c r="F292" s="10">
        <v>2.1530768943191294</v>
      </c>
    </row>
    <row r="293" spans="2:6">
      <c r="B293" s="14" t="s">
        <v>337</v>
      </c>
      <c r="C293" s="12">
        <v>3179.6790000000001</v>
      </c>
      <c r="D293" s="12">
        <v>9437.0619999999981</v>
      </c>
      <c r="E293" s="12">
        <v>6257.382999999998</v>
      </c>
      <c r="F293" s="10">
        <v>1.9679291525968494</v>
      </c>
    </row>
    <row r="294" spans="2:6">
      <c r="B294" s="13" t="s">
        <v>338</v>
      </c>
      <c r="C294" s="12">
        <v>19117.364000000001</v>
      </c>
      <c r="D294" s="12">
        <v>56149.683999999994</v>
      </c>
      <c r="E294" s="12">
        <v>37032.319999999992</v>
      </c>
      <c r="F294" s="10">
        <v>1.9371038810580783</v>
      </c>
    </row>
    <row r="295" spans="2:6">
      <c r="B295" s="14" t="s">
        <v>339</v>
      </c>
      <c r="C295" s="12">
        <v>19205.972000000002</v>
      </c>
      <c r="D295" s="12">
        <v>55997.542000000009</v>
      </c>
      <c r="E295" s="12">
        <v>36791.570000000007</v>
      </c>
      <c r="F295" s="10">
        <v>1.915631762870424</v>
      </c>
    </row>
    <row r="296" spans="2:6">
      <c r="B296" s="14" t="s">
        <v>340</v>
      </c>
      <c r="C296" s="12">
        <v>14833.855000000001</v>
      </c>
      <c r="D296" s="12">
        <v>40905.736999999994</v>
      </c>
      <c r="E296" s="12">
        <v>26071.881999999991</v>
      </c>
      <c r="F296" s="10">
        <v>1.757593154308168</v>
      </c>
    </row>
    <row r="297" spans="2:6">
      <c r="B297" s="14" t="s">
        <v>341</v>
      </c>
      <c r="C297" s="12">
        <v>6934.0259999999989</v>
      </c>
      <c r="D297" s="12">
        <v>17203.241999999998</v>
      </c>
      <c r="E297" s="12">
        <v>10269.216</v>
      </c>
      <c r="F297" s="10">
        <v>1.4809889665830502</v>
      </c>
    </row>
    <row r="298" spans="2:6">
      <c r="B298" s="14" t="s">
        <v>342</v>
      </c>
      <c r="C298" s="12">
        <v>6872.5990000000002</v>
      </c>
      <c r="D298" s="12">
        <v>14462.595000000003</v>
      </c>
      <c r="E298" s="12">
        <v>7589.9960000000028</v>
      </c>
      <c r="F298" s="10">
        <v>1.1043851096215569</v>
      </c>
    </row>
    <row r="299" spans="2:6">
      <c r="B299" s="14" t="s">
        <v>343</v>
      </c>
      <c r="C299" s="12">
        <v>3830.612000000001</v>
      </c>
      <c r="D299" s="12">
        <v>8015.9110000000001</v>
      </c>
      <c r="E299" s="12">
        <v>4185.2989999999991</v>
      </c>
      <c r="F299" s="10">
        <v>1.092592776297886</v>
      </c>
    </row>
    <row r="300" spans="2:6">
      <c r="B300" s="14" t="s">
        <v>344</v>
      </c>
      <c r="C300" s="12">
        <v>11879.684000000001</v>
      </c>
      <c r="D300" s="12">
        <v>24848.352999999996</v>
      </c>
      <c r="E300" s="12">
        <v>12968.668999999994</v>
      </c>
      <c r="F300" s="10">
        <v>1.0916678423432806</v>
      </c>
    </row>
    <row r="301" spans="2:6">
      <c r="B301" s="14" t="s">
        <v>345</v>
      </c>
      <c r="C301" s="12">
        <v>6836.8719999999985</v>
      </c>
      <c r="D301" s="12">
        <v>13650.014999999999</v>
      </c>
      <c r="E301" s="12">
        <v>6813.1430000000009</v>
      </c>
      <c r="F301" s="10">
        <v>0.99652926074965309</v>
      </c>
    </row>
    <row r="302" spans="2:6">
      <c r="B302" s="14" t="s">
        <v>346</v>
      </c>
      <c r="C302" s="12">
        <v>5794.2169999999996</v>
      </c>
      <c r="D302" s="12">
        <v>11247.869999999999</v>
      </c>
      <c r="E302" s="12">
        <v>5453.6529999999993</v>
      </c>
      <c r="F302" s="10">
        <v>0.94122346470627516</v>
      </c>
    </row>
    <row r="303" spans="2:6">
      <c r="B303" s="14" t="s">
        <v>347</v>
      </c>
      <c r="C303" s="12">
        <v>8885.9159999999974</v>
      </c>
      <c r="D303" s="12">
        <v>16693.82</v>
      </c>
      <c r="E303" s="12">
        <v>7807.9040000000023</v>
      </c>
      <c r="F303" s="10">
        <v>0.87868307555461977</v>
      </c>
    </row>
    <row r="304" spans="2:6">
      <c r="B304" s="13" t="s">
        <v>348</v>
      </c>
      <c r="C304" s="12">
        <v>31275.846000000005</v>
      </c>
      <c r="D304" s="12">
        <v>57814.12200000001</v>
      </c>
      <c r="E304" s="12">
        <v>26538.276000000005</v>
      </c>
      <c r="F304" s="10">
        <v>0.84852304235031728</v>
      </c>
    </row>
    <row r="305" spans="2:6">
      <c r="B305" s="14" t="s">
        <v>349</v>
      </c>
      <c r="C305" s="12">
        <v>15141.034999999996</v>
      </c>
      <c r="D305" s="12">
        <v>27962.896000000008</v>
      </c>
      <c r="E305" s="12">
        <v>12821.861000000012</v>
      </c>
      <c r="F305" s="10">
        <v>0.84682856885279079</v>
      </c>
    </row>
    <row r="306" spans="2:6">
      <c r="B306" s="14" t="s">
        <v>350</v>
      </c>
      <c r="C306" s="12">
        <v>6592.6310000000012</v>
      </c>
      <c r="D306" s="12">
        <v>12074.968000000001</v>
      </c>
      <c r="E306" s="12">
        <v>5482.3369999999995</v>
      </c>
      <c r="F306" s="10">
        <v>0.83158559913333518</v>
      </c>
    </row>
    <row r="307" spans="2:6">
      <c r="B307" s="14" t="s">
        <v>351</v>
      </c>
      <c r="C307" s="12">
        <v>21275.560999999998</v>
      </c>
      <c r="D307" s="12">
        <v>38450.942999999992</v>
      </c>
      <c r="E307" s="12">
        <v>17175.381999999994</v>
      </c>
      <c r="F307" s="10">
        <v>0.80728221455594029</v>
      </c>
    </row>
    <row r="308" spans="2:6">
      <c r="B308" s="14" t="s">
        <v>352</v>
      </c>
      <c r="C308" s="12">
        <v>18409.03100000001</v>
      </c>
      <c r="D308" s="12">
        <v>32139.733000000004</v>
      </c>
      <c r="E308" s="12">
        <v>13730.701999999994</v>
      </c>
      <c r="F308" s="10">
        <v>0.74586772112013866</v>
      </c>
    </row>
    <row r="309" spans="2:6">
      <c r="B309" s="14" t="s">
        <v>353</v>
      </c>
      <c r="C309" s="12">
        <v>10948.921</v>
      </c>
      <c r="D309" s="12">
        <v>19107.603000000006</v>
      </c>
      <c r="E309" s="12">
        <v>8158.6820000000062</v>
      </c>
      <c r="F309" s="10">
        <v>0.74515854119323777</v>
      </c>
    </row>
    <row r="310" spans="2:6">
      <c r="B310" s="14" t="s">
        <v>354</v>
      </c>
      <c r="C310" s="12">
        <v>4024.0509999999986</v>
      </c>
      <c r="D310" s="12">
        <v>6990.8670000000002</v>
      </c>
      <c r="E310" s="12">
        <v>2966.8160000000016</v>
      </c>
      <c r="F310" s="10">
        <v>0.73727097395137453</v>
      </c>
    </row>
    <row r="311" spans="2:6">
      <c r="B311" s="14" t="s">
        <v>355</v>
      </c>
      <c r="C311" s="12">
        <v>15201.188000000002</v>
      </c>
      <c r="D311" s="12">
        <v>26289.046999999999</v>
      </c>
      <c r="E311" s="12">
        <v>11087.858999999997</v>
      </c>
      <c r="F311" s="10">
        <v>0.72940739894802931</v>
      </c>
    </row>
    <row r="312" spans="2:6">
      <c r="B312" s="14" t="s">
        <v>356</v>
      </c>
      <c r="C312" s="12">
        <v>12523.257999999998</v>
      </c>
      <c r="D312" s="12">
        <v>21535.948999999997</v>
      </c>
      <c r="E312" s="12">
        <v>9012.6909999999989</v>
      </c>
      <c r="F312" s="10">
        <v>0.71967622163497713</v>
      </c>
    </row>
    <row r="313" spans="2:6">
      <c r="B313" s="14" t="s">
        <v>357</v>
      </c>
      <c r="C313" s="12">
        <v>20109.645</v>
      </c>
      <c r="D313" s="12">
        <v>34530.641000000003</v>
      </c>
      <c r="E313" s="12">
        <v>14420.996000000003</v>
      </c>
      <c r="F313" s="10">
        <v>0.71711837777345167</v>
      </c>
    </row>
    <row r="314" spans="2:6">
      <c r="B314" s="14" t="s">
        <v>358</v>
      </c>
      <c r="C314" s="12">
        <v>4225.0919999999996</v>
      </c>
      <c r="D314" s="12">
        <v>7232.628999999999</v>
      </c>
      <c r="E314" s="12">
        <v>3007.5369999999994</v>
      </c>
      <c r="F314" s="10">
        <v>0.71182757677229269</v>
      </c>
    </row>
    <row r="315" spans="2:6">
      <c r="B315" s="14" t="s">
        <v>359</v>
      </c>
      <c r="C315" s="12">
        <v>5367.4609999999984</v>
      </c>
      <c r="D315" s="12">
        <v>9120.1530000000021</v>
      </c>
      <c r="E315" s="12">
        <v>3752.6920000000036</v>
      </c>
      <c r="F315" s="10">
        <v>0.69915589512434362</v>
      </c>
    </row>
    <row r="316" spans="2:6">
      <c r="B316" s="14" t="s">
        <v>360</v>
      </c>
      <c r="C316" s="12">
        <v>7861.7890000000025</v>
      </c>
      <c r="D316" s="12">
        <v>13330.577000000001</v>
      </c>
      <c r="E316" s="12">
        <v>5468.7879999999986</v>
      </c>
      <c r="F316" s="10">
        <v>0.69561622679011059</v>
      </c>
    </row>
    <row r="317" spans="2:6">
      <c r="B317" s="14" t="s">
        <v>361</v>
      </c>
      <c r="C317" s="12">
        <v>6741.7500000000009</v>
      </c>
      <c r="D317" s="12">
        <v>11392.641999999998</v>
      </c>
      <c r="E317" s="12">
        <v>4650.8919999999971</v>
      </c>
      <c r="F317" s="10">
        <v>0.68986420439796736</v>
      </c>
    </row>
    <row r="318" spans="2:6">
      <c r="B318" s="14" t="s">
        <v>362</v>
      </c>
      <c r="C318" s="12">
        <v>8077.2069999999985</v>
      </c>
      <c r="D318" s="12">
        <v>13610.306000000002</v>
      </c>
      <c r="E318" s="12">
        <v>5533.0990000000038</v>
      </c>
      <c r="F318" s="10">
        <v>0.6850262720764746</v>
      </c>
    </row>
    <row r="319" spans="2:6">
      <c r="B319" s="14" t="s">
        <v>363</v>
      </c>
      <c r="C319" s="12">
        <v>6093.9309999999987</v>
      </c>
      <c r="D319" s="12">
        <v>10244.318000000003</v>
      </c>
      <c r="E319" s="12">
        <v>4150.3870000000043</v>
      </c>
      <c r="F319" s="10">
        <v>0.68106891922471802</v>
      </c>
    </row>
    <row r="320" spans="2:6">
      <c r="B320" s="14" t="s">
        <v>364</v>
      </c>
      <c r="C320" s="12">
        <v>11864.838</v>
      </c>
      <c r="D320" s="12">
        <v>19919.11</v>
      </c>
      <c r="E320" s="12">
        <v>8054.2720000000008</v>
      </c>
      <c r="F320" s="10">
        <v>0.67883539581408536</v>
      </c>
    </row>
    <row r="321" spans="2:6">
      <c r="B321" s="14" t="s">
        <v>365</v>
      </c>
      <c r="C321" s="12">
        <v>11964.191000000001</v>
      </c>
      <c r="D321" s="12">
        <v>20031.357000000004</v>
      </c>
      <c r="E321" s="12">
        <v>8067.1660000000029</v>
      </c>
      <c r="F321" s="10">
        <v>0.67427592889481636</v>
      </c>
    </row>
    <row r="322" spans="2:6">
      <c r="B322" s="14" t="s">
        <v>366</v>
      </c>
      <c r="C322" s="12">
        <v>35288.668000000005</v>
      </c>
      <c r="D322" s="12">
        <v>58755.580999999976</v>
      </c>
      <c r="E322" s="12">
        <v>23466.912999999971</v>
      </c>
      <c r="F322" s="10">
        <v>0.66499854854255103</v>
      </c>
    </row>
    <row r="323" spans="2:6">
      <c r="B323" s="14" t="s">
        <v>367</v>
      </c>
      <c r="C323" s="12">
        <v>6154.927999999999</v>
      </c>
      <c r="D323" s="12">
        <v>10221.267</v>
      </c>
      <c r="E323" s="12">
        <v>4066.3390000000009</v>
      </c>
      <c r="F323" s="10">
        <v>0.66066394277885976</v>
      </c>
    </row>
    <row r="324" spans="2:6">
      <c r="B324" s="14" t="s">
        <v>368</v>
      </c>
      <c r="C324" s="12">
        <v>2043.6110000000003</v>
      </c>
      <c r="D324" s="12">
        <v>3382.2109999999993</v>
      </c>
      <c r="E324" s="12">
        <v>1338.599999999999</v>
      </c>
      <c r="F324" s="10">
        <v>0.65501702623444424</v>
      </c>
    </row>
    <row r="325" spans="2:6">
      <c r="B325" s="14" t="s">
        <v>369</v>
      </c>
      <c r="C325" s="12">
        <v>32765.794999999998</v>
      </c>
      <c r="D325" s="12">
        <v>53244.796000000002</v>
      </c>
      <c r="E325" s="12">
        <v>20479.001000000004</v>
      </c>
      <c r="F325" s="10">
        <v>0.62501157075541747</v>
      </c>
    </row>
    <row r="326" spans="2:6">
      <c r="B326" s="14" t="s">
        <v>370</v>
      </c>
      <c r="C326" s="12">
        <v>18939.347999999998</v>
      </c>
      <c r="D326" s="12">
        <v>30373.361000000012</v>
      </c>
      <c r="E326" s="12">
        <v>11434.013000000014</v>
      </c>
      <c r="F326" s="10">
        <v>0.60371735077680677</v>
      </c>
    </row>
    <row r="327" spans="2:6">
      <c r="B327" s="14" t="s">
        <v>371</v>
      </c>
      <c r="C327" s="12">
        <v>24837.135999999999</v>
      </c>
      <c r="D327" s="12">
        <v>39586.978000000003</v>
      </c>
      <c r="E327" s="12">
        <v>14749.842000000004</v>
      </c>
      <c r="F327" s="10">
        <v>0.59386243244792813</v>
      </c>
    </row>
    <row r="328" spans="2:6">
      <c r="B328" s="14" t="s">
        <v>372</v>
      </c>
      <c r="C328" s="12">
        <v>28369.087999999992</v>
      </c>
      <c r="D328" s="12">
        <v>45200.104000000007</v>
      </c>
      <c r="E328" s="12">
        <v>16831.016000000014</v>
      </c>
      <c r="F328" s="10">
        <v>0.5932871722911931</v>
      </c>
    </row>
    <row r="329" spans="2:6">
      <c r="B329" s="14" t="s">
        <v>373</v>
      </c>
      <c r="C329" s="12">
        <v>19634.888999999999</v>
      </c>
      <c r="D329" s="12">
        <v>30889.841</v>
      </c>
      <c r="E329" s="12">
        <v>11254.952000000001</v>
      </c>
      <c r="F329" s="10">
        <v>0.573211898473172</v>
      </c>
    </row>
    <row r="330" spans="2:6">
      <c r="B330" s="14" t="s">
        <v>374</v>
      </c>
      <c r="C330" s="12">
        <v>37184.507999999994</v>
      </c>
      <c r="D330" s="12">
        <v>58163.849000000002</v>
      </c>
      <c r="E330" s="12">
        <v>20979.341000000008</v>
      </c>
      <c r="F330" s="10">
        <v>0.56419573979572379</v>
      </c>
    </row>
    <row r="331" spans="2:6">
      <c r="B331" s="14" t="s">
        <v>375</v>
      </c>
      <c r="C331" s="12">
        <v>23120.879000000004</v>
      </c>
      <c r="D331" s="12">
        <v>35698.702999999994</v>
      </c>
      <c r="E331" s="12">
        <v>12577.82399999999</v>
      </c>
      <c r="F331" s="10">
        <v>0.54400284695058465</v>
      </c>
    </row>
    <row r="332" spans="2:6">
      <c r="B332" s="14" t="s">
        <v>376</v>
      </c>
      <c r="C332" s="12">
        <v>23261.48499999999</v>
      </c>
      <c r="D332" s="12">
        <v>35676.015999999996</v>
      </c>
      <c r="E332" s="12">
        <v>12414.531000000006</v>
      </c>
      <c r="F332" s="10">
        <v>0.53369468888164329</v>
      </c>
    </row>
    <row r="333" spans="2:6">
      <c r="B333" s="14" t="s">
        <v>377</v>
      </c>
      <c r="C333" s="12">
        <v>30467.631000000001</v>
      </c>
      <c r="D333" s="12">
        <v>46559.734000000011</v>
      </c>
      <c r="E333" s="12">
        <v>16092.10300000001</v>
      </c>
      <c r="F333" s="10">
        <v>0.52817047049046939</v>
      </c>
    </row>
    <row r="334" spans="2:6">
      <c r="B334" s="14" t="s">
        <v>378</v>
      </c>
      <c r="C334" s="12">
        <v>7432.1750000000002</v>
      </c>
      <c r="D334" s="12">
        <v>11317.807000000003</v>
      </c>
      <c r="E334" s="12">
        <v>3885.6320000000023</v>
      </c>
      <c r="F334" s="10">
        <v>0.52281223195094328</v>
      </c>
    </row>
    <row r="335" spans="2:6">
      <c r="B335" s="14" t="s">
        <v>379</v>
      </c>
      <c r="C335" s="12">
        <v>15929.620000000006</v>
      </c>
      <c r="D335" s="12">
        <v>24125.018000000004</v>
      </c>
      <c r="E335" s="12">
        <v>8195.3979999999974</v>
      </c>
      <c r="F335" s="10">
        <v>0.5144754237703093</v>
      </c>
    </row>
    <row r="336" spans="2:6">
      <c r="B336" s="14" t="s">
        <v>380</v>
      </c>
      <c r="C336" s="12">
        <v>17679.304999999997</v>
      </c>
      <c r="D336" s="12">
        <v>26706.870999999999</v>
      </c>
      <c r="E336" s="12">
        <v>9027.5660000000025</v>
      </c>
      <c r="F336" s="10">
        <v>0.51062900945484024</v>
      </c>
    </row>
    <row r="337" spans="2:6">
      <c r="B337" s="14" t="s">
        <v>381</v>
      </c>
      <c r="C337" s="12">
        <v>42076.617000000006</v>
      </c>
      <c r="D337" s="12">
        <v>63466.651999999995</v>
      </c>
      <c r="E337" s="12">
        <v>21390.034999999989</v>
      </c>
      <c r="F337" s="10">
        <v>0.50835919151960307</v>
      </c>
    </row>
    <row r="338" spans="2:6">
      <c r="B338" s="14" t="s">
        <v>382</v>
      </c>
      <c r="C338" s="12">
        <v>11325.918</v>
      </c>
      <c r="D338" s="12">
        <v>17082.878999999997</v>
      </c>
      <c r="E338" s="12">
        <v>5756.9609999999975</v>
      </c>
      <c r="F338" s="10">
        <v>0.50829972457861672</v>
      </c>
    </row>
    <row r="339" spans="2:6">
      <c r="B339" s="14" t="s">
        <v>383</v>
      </c>
      <c r="C339" s="12">
        <v>34464.177999999993</v>
      </c>
      <c r="D339" s="12">
        <v>51258.221999999994</v>
      </c>
      <c r="E339" s="12">
        <v>16794.044000000002</v>
      </c>
      <c r="F339" s="10">
        <v>0.48728984628619332</v>
      </c>
    </row>
    <row r="340" spans="2:6">
      <c r="B340" s="14" t="s">
        <v>384</v>
      </c>
      <c r="C340" s="12">
        <v>19890.456999999999</v>
      </c>
      <c r="D340" s="12">
        <v>29551.044000000009</v>
      </c>
      <c r="E340" s="12">
        <v>9660.5870000000104</v>
      </c>
      <c r="F340" s="10">
        <v>0.48568954448859625</v>
      </c>
    </row>
    <row r="341" spans="2:6">
      <c r="B341" s="14" t="s">
        <v>385</v>
      </c>
      <c r="C341" s="12">
        <v>4215.5410000000002</v>
      </c>
      <c r="D341" s="12">
        <v>6252.5619999999999</v>
      </c>
      <c r="E341" s="12">
        <v>2037.0209999999997</v>
      </c>
      <c r="F341" s="10">
        <v>0.4832169821145138</v>
      </c>
    </row>
    <row r="342" spans="2:6">
      <c r="B342" s="14" t="s">
        <v>386</v>
      </c>
      <c r="C342" s="12">
        <v>28511.672999999999</v>
      </c>
      <c r="D342" s="12">
        <v>42252.337</v>
      </c>
      <c r="E342" s="12">
        <v>13740.664000000001</v>
      </c>
      <c r="F342" s="10">
        <v>0.48193117254115536</v>
      </c>
    </row>
    <row r="343" spans="2:6">
      <c r="B343" s="14" t="s">
        <v>387</v>
      </c>
      <c r="C343" s="12">
        <v>28164.936000000005</v>
      </c>
      <c r="D343" s="12">
        <v>41708.439999999995</v>
      </c>
      <c r="E343" s="12">
        <v>13543.50399999999</v>
      </c>
      <c r="F343" s="10">
        <v>0.48086400764411419</v>
      </c>
    </row>
    <row r="344" spans="2:6">
      <c r="B344" s="14" t="s">
        <v>388</v>
      </c>
      <c r="C344" s="12">
        <v>9992.7389999999996</v>
      </c>
      <c r="D344" s="12">
        <v>14488.284999999996</v>
      </c>
      <c r="E344" s="12">
        <v>4495.5459999999966</v>
      </c>
      <c r="F344" s="10">
        <v>0.4498812587820013</v>
      </c>
    </row>
    <row r="345" spans="2:6">
      <c r="B345" s="14" t="s">
        <v>389</v>
      </c>
      <c r="C345" s="12">
        <v>10670.461000000001</v>
      </c>
      <c r="D345" s="12">
        <v>15180.911</v>
      </c>
      <c r="E345" s="12">
        <v>4510.4499999999989</v>
      </c>
      <c r="F345" s="10">
        <v>0.42270432364637278</v>
      </c>
    </row>
    <row r="346" spans="2:6">
      <c r="B346" s="14" t="s">
        <v>390</v>
      </c>
      <c r="C346" s="12">
        <v>24323.838000000003</v>
      </c>
      <c r="D346" s="12">
        <v>34335.666000000005</v>
      </c>
      <c r="E346" s="12">
        <v>10011.828000000001</v>
      </c>
      <c r="F346" s="10">
        <v>0.41160560270134999</v>
      </c>
    </row>
    <row r="347" spans="2:6">
      <c r="B347" s="14" t="s">
        <v>391</v>
      </c>
      <c r="C347" s="12">
        <v>16155.140000000003</v>
      </c>
      <c r="D347" s="12">
        <v>22658.844999999994</v>
      </c>
      <c r="E347" s="12">
        <v>6503.7049999999908</v>
      </c>
      <c r="F347" s="10">
        <v>0.40257806493784576</v>
      </c>
    </row>
    <row r="348" spans="2:6">
      <c r="B348" s="14" t="s">
        <v>392</v>
      </c>
      <c r="C348" s="12">
        <v>24066.313999999998</v>
      </c>
      <c r="D348" s="12">
        <v>32792.627</v>
      </c>
      <c r="E348" s="12">
        <v>8726.3130000000019</v>
      </c>
      <c r="F348" s="10">
        <v>0.36259449619081685</v>
      </c>
    </row>
    <row r="349" spans="2:6">
      <c r="B349" s="14" t="s">
        <v>393</v>
      </c>
      <c r="C349" s="12">
        <v>38953.242999999995</v>
      </c>
      <c r="D349" s="12">
        <v>52702.085999999981</v>
      </c>
      <c r="E349" s="12">
        <v>13748.842999999986</v>
      </c>
      <c r="F349" s="10">
        <v>0.35295759585408559</v>
      </c>
    </row>
    <row r="350" spans="2:6">
      <c r="B350" s="14" t="s">
        <v>394</v>
      </c>
      <c r="C350" s="12">
        <v>24497.745999999996</v>
      </c>
      <c r="D350" s="12">
        <v>33063.294999999998</v>
      </c>
      <c r="E350" s="12">
        <v>8565.5490000000027</v>
      </c>
      <c r="F350" s="10">
        <v>0.34964641236789723</v>
      </c>
    </row>
    <row r="351" spans="2:6" ht="12.95">
      <c r="B351" s="14" t="s">
        <v>395</v>
      </c>
      <c r="C351" s="22">
        <v>27759.670999999995</v>
      </c>
      <c r="D351" s="12">
        <v>37009.856999999989</v>
      </c>
      <c r="E351" s="12">
        <v>9250.1859999999942</v>
      </c>
      <c r="F351" s="10">
        <v>0.33322390600378499</v>
      </c>
    </row>
    <row r="352" spans="2:6">
      <c r="B352" s="14" t="s">
        <v>396</v>
      </c>
      <c r="C352" s="12">
        <v>22809.193000000007</v>
      </c>
      <c r="D352" s="12">
        <v>28124.737000000005</v>
      </c>
      <c r="E352" s="12">
        <v>5315.5439999999981</v>
      </c>
      <c r="F352" s="10">
        <v>0.2330439310150077</v>
      </c>
    </row>
    <row r="353" spans="2:6">
      <c r="B353" s="14" t="s">
        <v>397</v>
      </c>
      <c r="C353" s="12">
        <v>23683.341999999997</v>
      </c>
      <c r="D353" s="12">
        <v>28930.477999999999</v>
      </c>
      <c r="E353" s="12">
        <v>5247.1360000000022</v>
      </c>
      <c r="F353" s="10">
        <v>0.22155386684869066</v>
      </c>
    </row>
    <row r="354" spans="2:6">
      <c r="B354" s="14" t="s">
        <v>398</v>
      </c>
      <c r="C354" s="12">
        <v>41071.166999999987</v>
      </c>
      <c r="D354" s="12">
        <v>47289.57</v>
      </c>
      <c r="E354" s="12">
        <v>6218.403000000013</v>
      </c>
      <c r="F354" s="10">
        <v>0.15140555903853462</v>
      </c>
    </row>
    <row r="355" spans="2:6">
      <c r="B355" s="14" t="s">
        <v>399</v>
      </c>
      <c r="C355" s="12">
        <v>28959.048999999999</v>
      </c>
      <c r="D355" s="12">
        <v>33226.771999999997</v>
      </c>
      <c r="E355" s="12">
        <v>4267.7229999999981</v>
      </c>
      <c r="F355" s="10">
        <v>0.14737096511698289</v>
      </c>
    </row>
    <row r="356" spans="2:6">
      <c r="B356" s="14" t="s">
        <v>400</v>
      </c>
      <c r="C356" s="12">
        <v>2879.0840000000007</v>
      </c>
      <c r="D356" s="12">
        <v>3268.2619999999993</v>
      </c>
      <c r="E356" s="12">
        <v>389.17799999999852</v>
      </c>
      <c r="F356" s="10">
        <v>0.13517424291892782</v>
      </c>
    </row>
    <row r="357" spans="2:6">
      <c r="B357" s="14" t="s">
        <v>401</v>
      </c>
      <c r="C357" s="12">
        <v>5115.0759999999982</v>
      </c>
      <c r="D357" s="12">
        <v>5606.1809999999987</v>
      </c>
      <c r="E357" s="12">
        <v>491.10500000000047</v>
      </c>
      <c r="F357" s="10">
        <v>9.6011281161804962E-2</v>
      </c>
    </row>
    <row r="358" spans="2:6">
      <c r="B358" s="14" t="s">
        <v>402</v>
      </c>
      <c r="C358" s="12">
        <v>30662.364000000001</v>
      </c>
      <c r="D358" s="12">
        <v>30417.421999999995</v>
      </c>
      <c r="E358" s="12">
        <v>-244.94200000000637</v>
      </c>
      <c r="F358" s="10">
        <v>-7.9883599320654582E-3</v>
      </c>
    </row>
    <row r="359" spans="2:6" ht="12.95">
      <c r="B359" s="5" t="s">
        <v>34</v>
      </c>
      <c r="C359" s="4">
        <v>5410792.9980000062</v>
      </c>
      <c r="D359" s="4">
        <v>7271031.7160000056</v>
      </c>
      <c r="E359" s="23">
        <v>1860238.7179999994</v>
      </c>
      <c r="F359" s="2">
        <v>0.34380149428884088</v>
      </c>
    </row>
  </sheetData>
  <mergeCells count="5">
    <mergeCell ref="B2:F5"/>
    <mergeCell ref="B8:F8"/>
    <mergeCell ref="B9:B10"/>
    <mergeCell ref="C9:D9"/>
    <mergeCell ref="E9:F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39591-E92E-4DFC-A245-FCC1F45C88E2}"/>
</file>

<file path=customXml/itemProps2.xml><?xml version="1.0" encoding="utf-8"?>
<ds:datastoreItem xmlns:ds="http://schemas.openxmlformats.org/officeDocument/2006/customXml" ds:itemID="{67885AE5-4C36-4C7B-87C5-7A05DA770149}"/>
</file>

<file path=customXml/itemProps3.xml><?xml version="1.0" encoding="utf-8"?>
<ds:datastoreItem xmlns:ds="http://schemas.openxmlformats.org/officeDocument/2006/customXml" ds:itemID="{A2601AFA-118E-4DDC-9EC6-BEBD32AF4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2021-02-05T08:50:20Z</dcterms:created>
  <dcterms:modified xsi:type="dcterms:W3CDTF">2025-01-31T16:47:50Z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