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1438FA10-A043-4F0E-BE24-1F53A7F9C876}" xr6:coauthVersionLast="47" xr6:coauthVersionMax="47" xr10:uidLastSave="{00000000-0000-0000-0000-000000000000}"/>
  <bookViews>
    <workbookView xWindow="-110" yWindow="-110" windowWidth="19420" windowHeight="10300" xr2:uid="{E375F281-75A6-4532-8448-75113FE18C4A}"/>
  </bookViews>
  <sheets>
    <sheet name="Ma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1" i="1" l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<sst xmlns="http://schemas.openxmlformats.org/spreadsheetml/2006/main" count="156" uniqueCount="73">
  <si>
    <t>Salget i mai er ikke sammenlignbart med fjorårets. Langhelgene kommer på forskjellig tidspunkt og mens pinsen var i mai i 2024, er den i juni i 2025.</t>
  </si>
  <si>
    <t>Totalt salg</t>
  </si>
  <si>
    <t>Kategori</t>
  </si>
  <si>
    <t xml:space="preserve">Januar - mai 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</si>
  <si>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</si>
  <si>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</si>
  <si>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</si>
  <si>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</si>
  <si>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</si>
  <si>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</si>
  <si>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</si>
  <si>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</si>
  <si>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 xml:space="preserve"> 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</si>
  <si>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</si>
  <si>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</si>
  <si>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</si>
  <si>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</si>
  <si>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</si>
  <si>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</si>
  <si>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</si>
  <si>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</si>
  <si>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</si>
  <si>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</si>
  <si>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</si>
  <si>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</si>
  <si>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</si>
  <si>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</si>
  <si>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</si>
  <si>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</si>
  <si>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</si>
  <si>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</si>
  <si>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</si>
  <si>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</si>
  <si>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</si>
  <si>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</si>
  <si>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</si>
  <si>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Mai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</si>
  <si>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</si>
  <si>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</si>
  <si>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</si>
  <si>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</si>
  <si>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</si>
  <si>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</si>
  <si>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</si>
  <si>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</si>
  <si>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</si>
  <si>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</si>
  <si>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</si>
  <si>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</si>
  <si>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</si>
  <si>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</si>
  <si>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</si>
  <si>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</si>
  <si>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</si>
  <si>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</si>
  <si>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</si>
  <si>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</si>
  <si>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</si>
  <si>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</si>
  <si>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</si>
  <si>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</si>
  <si>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</si>
  <si>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</si>
  <si>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Libanon</t>
  </si>
  <si>
    <t>Tyskland</t>
  </si>
  <si>
    <t>Georgia</t>
  </si>
  <si>
    <t>Østerrike</t>
  </si>
  <si>
    <t>New Zealand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</si>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</sst>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164" fontId="4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0" fontId="0" fillId="0" borderId="9" xfId="0" applyBorder="1" applyAlignment="1">
      <alignment horizontal="left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09AB-3712-4BED-8E3D-204BB33C37F2}">
  <dimension ref="A1:H151"/>
  <sheetViews>
    <sheetView tabSelected="1" workbookViewId="0">
      <selection sqref="A1:E5"/>
    </sheetView>
  </sheetViews>
  <sheetFormatPr baseColWidth="10" defaultRowHeight="12.75" x14ac:dyDescent="0.2"/>
  <cols>
    <col min="1" max="1" width="32.140625" customWidth="1"/>
    <col min="2" max="5" width="15.5703125" customWidth="1"/>
  </cols>
  <sheetData>
    <row r="1" spans="1:8" x14ac:dyDescent="0.2">
      <c r="A1" s="1" t="s">
        <v>0</v>
      </c>
      <c r="B1" s="2"/>
      <c r="C1" s="2"/>
      <c r="D1" s="2"/>
      <c r="E1" s="3"/>
    </row>
    <row r="2" spans="1:8" x14ac:dyDescent="0.2">
      <c r="A2" s="4"/>
      <c r="B2" s="5"/>
      <c r="C2" s="5"/>
      <c r="D2" s="5"/>
      <c r="E2" s="6"/>
    </row>
    <row r="3" spans="1:8" x14ac:dyDescent="0.2">
      <c r="A3" s="4"/>
      <c r="B3" s="5"/>
      <c r="C3" s="5"/>
      <c r="D3" s="5"/>
      <c r="E3" s="6"/>
    </row>
    <row r="4" spans="1:8" x14ac:dyDescent="0.2">
      <c r="A4" s="4"/>
      <c r="B4" s="5"/>
      <c r="C4" s="5"/>
      <c r="D4" s="5"/>
      <c r="E4" s="6"/>
    </row>
    <row r="5" spans="1:8" ht="13.5" thickBot="1" x14ac:dyDescent="0.25">
      <c r="A5" s="7"/>
      <c r="B5" s="8"/>
      <c r="C5" s="8"/>
      <c r="D5" s="8"/>
      <c r="E5" s="9"/>
    </row>
    <row r="9" spans="1:8" x14ac:dyDescent="0.2">
      <c r="A9" s="10" t="s">
        <v>1</v>
      </c>
      <c r="B9" s="10"/>
      <c r="C9" s="10"/>
      <c r="D9" s="10"/>
      <c r="E9" s="10"/>
    </row>
    <row r="10" spans="1:8" x14ac:dyDescent="0.2">
      <c r="A10" s="11" t="s">
        <v>2</v>
      </c>
      <c r="B10" s="10" t="s">
        <v>3</v>
      </c>
      <c r="C10" s="10"/>
      <c r="D10" s="10" t="s">
        <v>4</v>
      </c>
      <c r="E10" s="10"/>
    </row>
    <row r="11" spans="1:8" x14ac:dyDescent="0.2">
      <c r="A11" s="11"/>
      <c r="B11" s="12" t="s">
        <v>5</v>
      </c>
      <c r="C11" s="12" t="s">
        <v>6</v>
      </c>
      <c r="D11" s="13" t="s">
        <v>7</v>
      </c>
      <c r="E11" s="13" t="s">
        <v>8</v>
      </c>
    </row>
    <row r="12" spans="1:8" x14ac:dyDescent="0.2">
      <c r="A12" s="14" t="s">
        <v>9</v>
      </c>
      <c r="B12" s="15">
        <v>29232452.302000001</v>
      </c>
      <c r="C12" s="15">
        <v>27763890.278000005</v>
      </c>
      <c r="D12" s="16">
        <f>C12-B12</f>
        <v>-1468562.0239999965</v>
      </c>
      <c r="E12" s="17">
        <f>D12/B12</f>
        <v>-5.0237387162332656E-2</v>
      </c>
    </row>
    <row r="13" spans="1:8" x14ac:dyDescent="0.2">
      <c r="A13" s="18" t="s">
        <v>10</v>
      </c>
      <c r="B13" s="19">
        <v>15078455.393000009</v>
      </c>
      <c r="C13" s="19">
        <v>14090855.715000004</v>
      </c>
      <c r="D13" s="19">
        <f t="shared" ref="D13:D37" si="0">C13-B13</f>
        <v>-987599.67800000496</v>
      </c>
      <c r="E13" s="20">
        <f t="shared" ref="E13:E37" si="1">D13/B13</f>
        <v>-6.5497403564193063E-2</v>
      </c>
    </row>
    <row r="14" spans="1:8" x14ac:dyDescent="0.2">
      <c r="A14" s="18" t="s">
        <v>11</v>
      </c>
      <c r="B14" s="19">
        <v>9230279.4739999939</v>
      </c>
      <c r="C14" s="19">
        <v>8925455.8390000015</v>
      </c>
      <c r="D14" s="19">
        <f t="shared" si="0"/>
        <v>-304823.63499999233</v>
      </c>
      <c r="E14" s="20">
        <f t="shared" si="1"/>
        <v>-3.3024312628737264E-2</v>
      </c>
      <c r="H14" t="s">
        <v>12</v>
      </c>
    </row>
    <row r="15" spans="1:8" x14ac:dyDescent="0.2">
      <c r="A15" s="18" t="s">
        <v>13</v>
      </c>
      <c r="B15" s="19">
        <v>2585372.9750000001</v>
      </c>
      <c r="C15" s="19">
        <v>2514823.7749999999</v>
      </c>
      <c r="D15" s="19">
        <f t="shared" si="0"/>
        <v>-70549.200000000186</v>
      </c>
      <c r="E15" s="20">
        <f t="shared" si="1"/>
        <v>-2.7287822949414169E-2</v>
      </c>
    </row>
    <row r="16" spans="1:8" x14ac:dyDescent="0.2">
      <c r="A16" s="18" t="s">
        <v>14</v>
      </c>
      <c r="B16" s="19">
        <v>1663251.8309999998</v>
      </c>
      <c r="C16" s="19">
        <v>1609717.723999999</v>
      </c>
      <c r="D16" s="19">
        <f t="shared" si="0"/>
        <v>-53534.107000000775</v>
      </c>
      <c r="E16" s="20">
        <f t="shared" si="1"/>
        <v>-3.218641098252354E-2</v>
      </c>
    </row>
    <row r="17" spans="1:5" x14ac:dyDescent="0.2">
      <c r="A17" s="18" t="s">
        <v>15</v>
      </c>
      <c r="B17" s="19">
        <v>307107.25000000006</v>
      </c>
      <c r="C17" s="19">
        <v>274850.375</v>
      </c>
      <c r="D17" s="19">
        <f t="shared" si="0"/>
        <v>-32256.875000000058</v>
      </c>
      <c r="E17" s="20">
        <f t="shared" si="1"/>
        <v>-0.10503456040194444</v>
      </c>
    </row>
    <row r="18" spans="1:5" x14ac:dyDescent="0.2">
      <c r="A18" s="18" t="s">
        <v>16</v>
      </c>
      <c r="B18" s="19">
        <v>219231.019</v>
      </c>
      <c r="C18" s="19">
        <v>191720.84</v>
      </c>
      <c r="D18" s="19">
        <f t="shared" si="0"/>
        <v>-27510.179000000004</v>
      </c>
      <c r="E18" s="20">
        <f t="shared" si="1"/>
        <v>-0.12548488405283562</v>
      </c>
    </row>
    <row r="19" spans="1:5" x14ac:dyDescent="0.2">
      <c r="A19" s="18" t="s">
        <v>17</v>
      </c>
      <c r="B19" s="19">
        <v>144629.81000000008</v>
      </c>
      <c r="C19" s="19">
        <v>152307.7350000001</v>
      </c>
      <c r="D19" s="19">
        <f t="shared" si="0"/>
        <v>7677.9250000000175</v>
      </c>
      <c r="E19" s="20">
        <f t="shared" si="1"/>
        <v>5.3086739172235747E-2</v>
      </c>
    </row>
    <row r="20" spans="1:5" x14ac:dyDescent="0.2">
      <c r="A20" s="18" t="s">
        <v>18</v>
      </c>
      <c r="B20" s="19">
        <v>4124.5499999999993</v>
      </c>
      <c r="C20" s="19">
        <v>4141.7749999999987</v>
      </c>
      <c r="D20" s="19">
        <f t="shared" si="0"/>
        <v>17.224999999999454</v>
      </c>
      <c r="E20" s="20">
        <f t="shared" si="1"/>
        <v>4.1762131626479149E-3</v>
      </c>
    </row>
    <row r="21" spans="1:5" x14ac:dyDescent="0.2">
      <c r="A21" s="14" t="s">
        <v>19</v>
      </c>
      <c r="B21" s="15">
        <v>4704915.5289999973</v>
      </c>
      <c r="C21" s="15">
        <v>4463949.6000000034</v>
      </c>
      <c r="D21" s="16">
        <f t="shared" si="0"/>
        <v>-240965.92899999395</v>
      </c>
      <c r="E21" s="17">
        <f t="shared" si="1"/>
        <v>-5.1215782199432999E-2</v>
      </c>
    </row>
    <row r="22" spans="1:5" x14ac:dyDescent="0.2">
      <c r="A22" s="18" t="s">
        <v>20</v>
      </c>
      <c r="B22" s="19">
        <v>1354151.1299999971</v>
      </c>
      <c r="C22" s="19">
        <v>1260773.550000001</v>
      </c>
      <c r="D22" s="19">
        <f t="shared" si="0"/>
        <v>-93377.579999996116</v>
      </c>
      <c r="E22" s="20">
        <f t="shared" si="1"/>
        <v>-6.8956542538938265E-2</v>
      </c>
    </row>
    <row r="23" spans="1:5" x14ac:dyDescent="0.2">
      <c r="A23" s="18" t="s">
        <v>21</v>
      </c>
      <c r="B23" s="19">
        <v>900881.94999999844</v>
      </c>
      <c r="C23" s="19">
        <v>884309.24999999942</v>
      </c>
      <c r="D23" s="19">
        <f t="shared" si="0"/>
        <v>-16572.699999999022</v>
      </c>
      <c r="E23" s="20">
        <f t="shared" si="1"/>
        <v>-1.8396083970823315E-2</v>
      </c>
    </row>
    <row r="24" spans="1:5" x14ac:dyDescent="0.2">
      <c r="A24" s="18" t="s">
        <v>22</v>
      </c>
      <c r="B24" s="19">
        <v>635361.42000000086</v>
      </c>
      <c r="C24" s="19">
        <v>609046.70000000042</v>
      </c>
      <c r="D24" s="19">
        <f t="shared" si="0"/>
        <v>-26314.720000000438</v>
      </c>
      <c r="E24" s="20">
        <f t="shared" si="1"/>
        <v>-4.1416930854883197E-2</v>
      </c>
    </row>
    <row r="25" spans="1:5" x14ac:dyDescent="0.2">
      <c r="A25" s="18" t="s">
        <v>23</v>
      </c>
      <c r="B25" s="19">
        <v>428229.04000000033</v>
      </c>
      <c r="C25" s="19">
        <v>414649.82000000053</v>
      </c>
      <c r="D25" s="19">
        <f t="shared" si="0"/>
        <v>-13579.219999999797</v>
      </c>
      <c r="E25" s="20">
        <f t="shared" si="1"/>
        <v>-3.1710180140982001E-2</v>
      </c>
    </row>
    <row r="26" spans="1:5" x14ac:dyDescent="0.2">
      <c r="A26" s="18" t="s">
        <v>24</v>
      </c>
      <c r="B26" s="19">
        <v>416974.45000000077</v>
      </c>
      <c r="C26" s="19">
        <v>384534.1500000002</v>
      </c>
      <c r="D26" s="19">
        <f t="shared" si="0"/>
        <v>-32440.30000000057</v>
      </c>
      <c r="E26" s="20">
        <f t="shared" si="1"/>
        <v>-7.7799251249088555E-2</v>
      </c>
    </row>
    <row r="27" spans="1:5" x14ac:dyDescent="0.2">
      <c r="A27" s="18" t="s">
        <v>25</v>
      </c>
      <c r="B27" s="19">
        <v>326074.67900000018</v>
      </c>
      <c r="C27" s="19">
        <v>313640.51500000106</v>
      </c>
      <c r="D27" s="19">
        <f t="shared" si="0"/>
        <v>-12434.163999999117</v>
      </c>
      <c r="E27" s="20">
        <f t="shared" si="1"/>
        <v>-3.8132872009970176E-2</v>
      </c>
    </row>
    <row r="28" spans="1:5" x14ac:dyDescent="0.2">
      <c r="A28" s="18" t="s">
        <v>26</v>
      </c>
      <c r="B28" s="19">
        <v>309652.84000000061</v>
      </c>
      <c r="C28" s="19">
        <v>276204.34000000067</v>
      </c>
      <c r="D28" s="19">
        <f t="shared" si="0"/>
        <v>-33448.499999999942</v>
      </c>
      <c r="E28" s="20">
        <f t="shared" si="1"/>
        <v>-0.10801935483620907</v>
      </c>
    </row>
    <row r="29" spans="1:5" x14ac:dyDescent="0.2">
      <c r="A29" s="18" t="s">
        <v>27</v>
      </c>
      <c r="B29" s="19">
        <v>136680.94999999995</v>
      </c>
      <c r="C29" s="19">
        <v>139741.17500000008</v>
      </c>
      <c r="D29" s="19">
        <f t="shared" si="0"/>
        <v>3060.2250000001222</v>
      </c>
      <c r="E29" s="20">
        <f t="shared" si="1"/>
        <v>2.2389550262857577E-2</v>
      </c>
    </row>
    <row r="30" spans="1:5" x14ac:dyDescent="0.2">
      <c r="A30" s="18" t="s">
        <v>28</v>
      </c>
      <c r="B30" s="19">
        <v>85954.099999999977</v>
      </c>
      <c r="C30" s="19">
        <v>75744.649999999951</v>
      </c>
      <c r="D30" s="19">
        <f t="shared" si="0"/>
        <v>-10209.450000000026</v>
      </c>
      <c r="E30" s="20">
        <f t="shared" si="1"/>
        <v>-0.1187779291505586</v>
      </c>
    </row>
    <row r="31" spans="1:5" x14ac:dyDescent="0.2">
      <c r="A31" s="18" t="s">
        <v>29</v>
      </c>
      <c r="B31" s="19">
        <v>76011.649999999645</v>
      </c>
      <c r="C31" s="19">
        <v>69452.64999999979</v>
      </c>
      <c r="D31" s="19">
        <f t="shared" si="0"/>
        <v>-6558.9999999998545</v>
      </c>
      <c r="E31" s="20">
        <f t="shared" si="1"/>
        <v>-8.628940432157288E-2</v>
      </c>
    </row>
    <row r="32" spans="1:5" x14ac:dyDescent="0.2">
      <c r="A32" s="18" t="s">
        <v>30</v>
      </c>
      <c r="B32" s="19">
        <v>31399.319999999996</v>
      </c>
      <c r="C32" s="19">
        <v>32530.700000000012</v>
      </c>
      <c r="D32" s="19">
        <f t="shared" si="0"/>
        <v>1131.3800000000156</v>
      </c>
      <c r="E32" s="20">
        <f t="shared" si="1"/>
        <v>3.6031990501705635E-2</v>
      </c>
    </row>
    <row r="33" spans="1:5" x14ac:dyDescent="0.2">
      <c r="A33" s="18" t="s">
        <v>31</v>
      </c>
      <c r="B33" s="19">
        <v>3543.9999999999995</v>
      </c>
      <c r="C33" s="19">
        <v>3322.1</v>
      </c>
      <c r="D33" s="19">
        <f t="shared" si="0"/>
        <v>-221.89999999999964</v>
      </c>
      <c r="E33" s="20">
        <f t="shared" si="1"/>
        <v>-6.2612866817155666E-2</v>
      </c>
    </row>
    <row r="34" spans="1:5" x14ac:dyDescent="0.2">
      <c r="A34" s="14" t="s">
        <v>32</v>
      </c>
      <c r="B34" s="15">
        <v>1231559.8969999969</v>
      </c>
      <c r="C34" s="15">
        <v>1283227.4309999966</v>
      </c>
      <c r="D34" s="16">
        <f t="shared" si="0"/>
        <v>51667.533999999752</v>
      </c>
      <c r="E34" s="17">
        <f t="shared" si="1"/>
        <v>4.1952920134748335E-2</v>
      </c>
    </row>
    <row r="35" spans="1:5" x14ac:dyDescent="0.2">
      <c r="A35" s="14" t="s">
        <v>33</v>
      </c>
      <c r="B35" s="15">
        <v>462079.49999999977</v>
      </c>
      <c r="C35" s="15">
        <v>507428.36999999982</v>
      </c>
      <c r="D35" s="16">
        <f t="shared" si="0"/>
        <v>45348.870000000054</v>
      </c>
      <c r="E35" s="17">
        <f t="shared" si="1"/>
        <v>9.8140839401012328E-2</v>
      </c>
    </row>
    <row r="36" spans="1:5" x14ac:dyDescent="0.2">
      <c r="A36" s="14" t="s">
        <v>34</v>
      </c>
      <c r="B36" s="15">
        <v>167874.07499999995</v>
      </c>
      <c r="C36" s="15">
        <v>154890.42500000002</v>
      </c>
      <c r="D36" s="16">
        <f t="shared" si="0"/>
        <v>-12983.649999999936</v>
      </c>
      <c r="E36" s="17">
        <f t="shared" si="1"/>
        <v>-7.7341602626849554E-2</v>
      </c>
    </row>
    <row r="37" spans="1:5" x14ac:dyDescent="0.2">
      <c r="A37" s="21" t="s">
        <v>35</v>
      </c>
      <c r="B37" s="22">
        <v>35798881.303000003</v>
      </c>
      <c r="C37" s="22">
        <v>34173386.104000002</v>
      </c>
      <c r="D37" s="23">
        <f t="shared" si="0"/>
        <v>-1625495.199000001</v>
      </c>
      <c r="E37" s="24">
        <f t="shared" si="1"/>
        <v>-4.5406312706866118E-2</v>
      </c>
    </row>
    <row r="38" spans="1:5" x14ac:dyDescent="0.2">
      <c r="D38" s="25"/>
      <c r="E38" s="26"/>
    </row>
    <row r="39" spans="1:5" x14ac:dyDescent="0.2">
      <c r="D39" s="25"/>
      <c r="E39" s="26"/>
    </row>
    <row r="40" spans="1:5" x14ac:dyDescent="0.2">
      <c r="D40" s="25"/>
      <c r="E40" s="26"/>
    </row>
    <row r="41" spans="1:5" x14ac:dyDescent="0.2">
      <c r="A41" s="10" t="s">
        <v>1</v>
      </c>
      <c r="B41" s="10"/>
      <c r="C41" s="10"/>
      <c r="D41" s="10"/>
      <c r="E41" s="10"/>
    </row>
    <row r="42" spans="1:5" x14ac:dyDescent="0.2">
      <c r="A42" s="11" t="s">
        <v>2</v>
      </c>
      <c r="B42" s="10" t="s">
        <v>36</v>
      </c>
      <c r="C42" s="10"/>
      <c r="D42" s="10" t="s">
        <v>4</v>
      </c>
      <c r="E42" s="10"/>
    </row>
    <row r="43" spans="1:5" x14ac:dyDescent="0.2">
      <c r="A43" s="11"/>
      <c r="B43" s="12" t="s">
        <v>5</v>
      </c>
      <c r="C43" s="12" t="s">
        <v>6</v>
      </c>
      <c r="D43" s="13" t="s">
        <v>7</v>
      </c>
      <c r="E43" s="13" t="s">
        <v>8</v>
      </c>
    </row>
    <row r="44" spans="1:5" x14ac:dyDescent="0.2">
      <c r="A44" s="27" t="s">
        <v>9</v>
      </c>
      <c r="B44" s="28">
        <v>7137532.6799999997</v>
      </c>
      <c r="C44" s="28">
        <v>6491416.2609999999</v>
      </c>
      <c r="D44" s="16">
        <f>C44-B44</f>
        <v>-646116.41899999976</v>
      </c>
      <c r="E44" s="17">
        <f>D44/B44</f>
        <v>-9.0523777328610389E-2</v>
      </c>
    </row>
    <row r="45" spans="1:5" x14ac:dyDescent="0.2">
      <c r="A45" s="18" t="s">
        <v>10</v>
      </c>
      <c r="B45" s="19">
        <v>2721033.6950000003</v>
      </c>
      <c r="C45" s="19">
        <v>2664381.1350000002</v>
      </c>
      <c r="D45" s="19">
        <f>C45-B45</f>
        <v>-56652.560000000056</v>
      </c>
      <c r="E45" s="20">
        <f>D45/B45</f>
        <v>-2.0820234642482092E-2</v>
      </c>
    </row>
    <row r="46" spans="1:5" x14ac:dyDescent="0.2">
      <c r="A46" s="18" t="s">
        <v>11</v>
      </c>
      <c r="B46" s="19">
        <v>2582237.159</v>
      </c>
      <c r="C46" s="19">
        <v>2224985.3829999999</v>
      </c>
      <c r="D46" s="19">
        <f>C46-B46</f>
        <v>-357251.77600000007</v>
      </c>
      <c r="E46" s="20">
        <f>D46/B46</f>
        <v>-0.13834971538336541</v>
      </c>
    </row>
    <row r="47" spans="1:5" x14ac:dyDescent="0.2">
      <c r="A47" s="18" t="s">
        <v>13</v>
      </c>
      <c r="B47" s="19">
        <v>926372.17499999958</v>
      </c>
      <c r="C47" s="19">
        <v>858945.67499999993</v>
      </c>
      <c r="D47" s="19">
        <f>C47-B47</f>
        <v>-67426.499999999651</v>
      </c>
      <c r="E47" s="20">
        <f>D47/B47</f>
        <v>-7.2785541081261076E-2</v>
      </c>
    </row>
    <row r="48" spans="1:5" x14ac:dyDescent="0.2">
      <c r="A48" s="18" t="s">
        <v>14</v>
      </c>
      <c r="B48" s="19">
        <v>685961.06299999997</v>
      </c>
      <c r="C48" s="19">
        <v>549391.5689999999</v>
      </c>
      <c r="D48" s="19">
        <f>C48-B48</f>
        <v>-136569.49400000006</v>
      </c>
      <c r="E48" s="20">
        <f>D48/B48</f>
        <v>-0.19909219541226361</v>
      </c>
    </row>
    <row r="49" spans="1:5" x14ac:dyDescent="0.2">
      <c r="A49" s="18" t="s">
        <v>15</v>
      </c>
      <c r="B49" s="19">
        <v>103956.64999999998</v>
      </c>
      <c r="C49" s="19">
        <v>85765.400000000009</v>
      </c>
      <c r="D49" s="19">
        <f>C49-B49</f>
        <v>-18191.249999999971</v>
      </c>
      <c r="E49" s="20">
        <f>D49/B49</f>
        <v>-0.1749888054299554</v>
      </c>
    </row>
    <row r="50" spans="1:5" x14ac:dyDescent="0.2">
      <c r="A50" s="18" t="s">
        <v>16</v>
      </c>
      <c r="B50" s="19">
        <v>66456.04800000001</v>
      </c>
      <c r="C50" s="19">
        <v>54210.469000000041</v>
      </c>
      <c r="D50" s="19">
        <f>C50-B50</f>
        <v>-12245.578999999969</v>
      </c>
      <c r="E50" s="20">
        <f>D50/B50</f>
        <v>-0.18426583235885419</v>
      </c>
    </row>
    <row r="51" spans="1:5" x14ac:dyDescent="0.2">
      <c r="A51" s="18" t="s">
        <v>17</v>
      </c>
      <c r="B51" s="19">
        <v>50192.49000000002</v>
      </c>
      <c r="C51" s="19">
        <v>52524.930000000008</v>
      </c>
      <c r="D51" s="19">
        <f>C51-B51</f>
        <v>2332.4399999999878</v>
      </c>
      <c r="E51" s="20">
        <f>D51/B51</f>
        <v>4.6469900178293347E-2</v>
      </c>
    </row>
    <row r="52" spans="1:5" x14ac:dyDescent="0.2">
      <c r="A52" s="18" t="s">
        <v>18</v>
      </c>
      <c r="B52" s="19">
        <v>1323.4</v>
      </c>
      <c r="C52" s="19">
        <v>1200.45</v>
      </c>
      <c r="D52" s="19">
        <f>C52-B52</f>
        <v>-122.95000000000005</v>
      </c>
      <c r="E52" s="20">
        <f>D52/B52</f>
        <v>-9.2904639564757474E-2</v>
      </c>
    </row>
    <row r="53" spans="1:5" x14ac:dyDescent="0.2">
      <c r="A53" s="27" t="s">
        <v>19</v>
      </c>
      <c r="B53" s="28">
        <v>1071195.7450000001</v>
      </c>
      <c r="C53" s="28">
        <v>1020717.7400000001</v>
      </c>
      <c r="D53" s="16">
        <f>C53-B53</f>
        <v>-50478.005000000005</v>
      </c>
      <c r="E53" s="17">
        <f>D53/B53</f>
        <v>-4.7123044724192778E-2</v>
      </c>
    </row>
    <row r="54" spans="1:5" x14ac:dyDescent="0.2">
      <c r="A54" s="18" t="s">
        <v>20</v>
      </c>
      <c r="B54" s="19">
        <v>299740.40000000002</v>
      </c>
      <c r="C54" s="19">
        <v>282280.3000000001</v>
      </c>
      <c r="D54" s="19">
        <f>C54-B54</f>
        <v>-17460.099999999919</v>
      </c>
      <c r="E54" s="20">
        <f>D54/B54</f>
        <v>-5.8250739640034903E-2</v>
      </c>
    </row>
    <row r="55" spans="1:5" x14ac:dyDescent="0.2">
      <c r="A55" s="18" t="s">
        <v>21</v>
      </c>
      <c r="B55" s="19">
        <v>203029.0100000001</v>
      </c>
      <c r="C55" s="19">
        <v>205267.1800000002</v>
      </c>
      <c r="D55" s="19">
        <f>C55-B55</f>
        <v>2238.1700000001001</v>
      </c>
      <c r="E55" s="20">
        <f>D55/B55</f>
        <v>1.1023892595447808E-2</v>
      </c>
    </row>
    <row r="56" spans="1:5" x14ac:dyDescent="0.2">
      <c r="A56" s="18" t="s">
        <v>22</v>
      </c>
      <c r="B56" s="19">
        <v>130835.99999999993</v>
      </c>
      <c r="C56" s="19">
        <v>129706.53999999996</v>
      </c>
      <c r="D56" s="19">
        <f>C56-B56</f>
        <v>-1129.4599999999627</v>
      </c>
      <c r="E56" s="20">
        <f>D56/B56</f>
        <v>-8.6326393347393934E-3</v>
      </c>
    </row>
    <row r="57" spans="1:5" x14ac:dyDescent="0.2">
      <c r="A57" s="18" t="s">
        <v>25</v>
      </c>
      <c r="B57" s="19">
        <v>96023.31999999992</v>
      </c>
      <c r="C57" s="19">
        <v>86219.794999999896</v>
      </c>
      <c r="D57" s="19">
        <f>C57-B57</f>
        <v>-9803.5250000000233</v>
      </c>
      <c r="E57" s="20">
        <f>D57/B57</f>
        <v>-0.10209525144517011</v>
      </c>
    </row>
    <row r="58" spans="1:5" x14ac:dyDescent="0.2">
      <c r="A58" s="18" t="s">
        <v>23</v>
      </c>
      <c r="B58" s="19">
        <v>89637.309999999969</v>
      </c>
      <c r="C58" s="19">
        <v>84771.36</v>
      </c>
      <c r="D58" s="19">
        <f>C58-B58</f>
        <v>-4865.949999999968</v>
      </c>
      <c r="E58" s="20">
        <f>D58/B58</f>
        <v>-5.4284873118124244E-2</v>
      </c>
    </row>
    <row r="59" spans="1:5" x14ac:dyDescent="0.2">
      <c r="A59" s="18" t="s">
        <v>24</v>
      </c>
      <c r="B59" s="19">
        <v>87482.2</v>
      </c>
      <c r="C59" s="19">
        <v>81611.999999999971</v>
      </c>
      <c r="D59" s="19">
        <f>C59-B59</f>
        <v>-5870.2000000000262</v>
      </c>
      <c r="E59" s="20">
        <f>D59/B59</f>
        <v>-6.7101650392880227E-2</v>
      </c>
    </row>
    <row r="60" spans="1:5" x14ac:dyDescent="0.2">
      <c r="A60" s="18" t="s">
        <v>26</v>
      </c>
      <c r="B60" s="19">
        <v>77991.050000000017</v>
      </c>
      <c r="C60" s="19">
        <v>66476.869999999981</v>
      </c>
      <c r="D60" s="19">
        <f>C60-B60</f>
        <v>-11514.180000000037</v>
      </c>
      <c r="E60" s="20">
        <f>D60/B60</f>
        <v>-0.14763463243538885</v>
      </c>
    </row>
    <row r="61" spans="1:5" x14ac:dyDescent="0.2">
      <c r="A61" s="18" t="s">
        <v>27</v>
      </c>
      <c r="B61" s="19">
        <v>40336.575000000004</v>
      </c>
      <c r="C61" s="19">
        <v>42478.425000000003</v>
      </c>
      <c r="D61" s="19">
        <f>C61-B61</f>
        <v>2141.8499999999985</v>
      </c>
      <c r="E61" s="20">
        <f>D61/B61</f>
        <v>5.3099451304430244E-2</v>
      </c>
    </row>
    <row r="62" spans="1:5" x14ac:dyDescent="0.2">
      <c r="A62" s="18" t="s">
        <v>29</v>
      </c>
      <c r="B62" s="19">
        <v>19778.700000000015</v>
      </c>
      <c r="C62" s="19">
        <v>17659.80000000001</v>
      </c>
      <c r="D62" s="19">
        <f>C62-B62</f>
        <v>-2118.9000000000051</v>
      </c>
      <c r="E62" s="20">
        <f>D62/B62</f>
        <v>-0.10713039785223516</v>
      </c>
    </row>
    <row r="63" spans="1:5" x14ac:dyDescent="0.2">
      <c r="A63" s="18" t="s">
        <v>28</v>
      </c>
      <c r="B63" s="19">
        <v>17895.630000000005</v>
      </c>
      <c r="C63" s="19">
        <v>15863.52</v>
      </c>
      <c r="D63" s="19">
        <f>C63-B63</f>
        <v>-2032.1100000000042</v>
      </c>
      <c r="E63" s="20">
        <f>D63/B63</f>
        <v>-0.1135534205836846</v>
      </c>
    </row>
    <row r="64" spans="1:5" x14ac:dyDescent="0.2">
      <c r="A64" s="18" t="s">
        <v>30</v>
      </c>
      <c r="B64" s="19">
        <v>7734.550000000002</v>
      </c>
      <c r="C64" s="19">
        <v>7710.65</v>
      </c>
      <c r="D64" s="19">
        <f>C64-B64</f>
        <v>-23.900000000002365</v>
      </c>
      <c r="E64" s="20">
        <f>D64/B64</f>
        <v>-3.0900310942462532E-3</v>
      </c>
    </row>
    <row r="65" spans="1:5" x14ac:dyDescent="0.2">
      <c r="A65" s="18" t="s">
        <v>31</v>
      </c>
      <c r="B65" s="19">
        <v>711.00000000000011</v>
      </c>
      <c r="C65" s="19">
        <v>671.30000000000007</v>
      </c>
      <c r="D65" s="19">
        <f>C65-B65</f>
        <v>-39.700000000000045</v>
      </c>
      <c r="E65" s="20">
        <f>D65/B65</f>
        <v>-5.5836849507735639E-2</v>
      </c>
    </row>
    <row r="66" spans="1:5" x14ac:dyDescent="0.2">
      <c r="A66" s="27" t="s">
        <v>32</v>
      </c>
      <c r="B66" s="28">
        <v>278251.12000000034</v>
      </c>
      <c r="C66" s="28">
        <v>290881.83700000017</v>
      </c>
      <c r="D66" s="16">
        <f>C66-B66</f>
        <v>12630.71699999983</v>
      </c>
      <c r="E66" s="17">
        <f>D66/B66</f>
        <v>4.5393229684034385E-2</v>
      </c>
    </row>
    <row r="67" spans="1:5" x14ac:dyDescent="0.2">
      <c r="A67" s="27" t="s">
        <v>33</v>
      </c>
      <c r="B67" s="28">
        <v>138297.91499999998</v>
      </c>
      <c r="C67" s="28">
        <v>148162.29000000004</v>
      </c>
      <c r="D67" s="16">
        <f>C67-B67</f>
        <v>9864.3750000000582</v>
      </c>
      <c r="E67" s="17">
        <f>D67/B67</f>
        <v>7.1326997229134367E-2</v>
      </c>
    </row>
    <row r="68" spans="1:5" x14ac:dyDescent="0.2">
      <c r="A68" s="27" t="s">
        <v>34</v>
      </c>
      <c r="B68" s="28">
        <v>34365.774999999994</v>
      </c>
      <c r="C68" s="28">
        <v>32132</v>
      </c>
      <c r="D68" s="16">
        <f>C68-B68</f>
        <v>-2233.7749999999942</v>
      </c>
      <c r="E68" s="17">
        <f>D68/B68</f>
        <v>-6.4999989087980548E-2</v>
      </c>
    </row>
    <row r="69" spans="1:5" x14ac:dyDescent="0.2">
      <c r="A69" s="21" t="s">
        <v>35</v>
      </c>
      <c r="B69" s="22">
        <v>8659643.2350000013</v>
      </c>
      <c r="C69" s="22">
        <v>7983310.1280000014</v>
      </c>
      <c r="D69" s="23">
        <f>C69-B69</f>
        <v>-676333.10699999984</v>
      </c>
      <c r="E69" s="24">
        <f>D69/B69</f>
        <v>-7.8101728748643962E-2</v>
      </c>
    </row>
    <row r="70" spans="1:5" x14ac:dyDescent="0.2">
      <c r="D70" s="25"/>
      <c r="E70" s="26"/>
    </row>
    <row r="71" spans="1:5" x14ac:dyDescent="0.2">
      <c r="D71" s="25"/>
      <c r="E71" s="26"/>
    </row>
    <row r="72" spans="1:5" x14ac:dyDescent="0.2">
      <c r="D72" s="25"/>
      <c r="E72" s="26"/>
    </row>
    <row r="73" spans="1:5" x14ac:dyDescent="0.2">
      <c r="A73" s="10" t="s">
        <v>1</v>
      </c>
      <c r="B73" s="10"/>
      <c r="C73" s="10"/>
      <c r="D73" s="10"/>
      <c r="E73" s="10"/>
    </row>
    <row r="74" spans="1:5" x14ac:dyDescent="0.2">
      <c r="A74" s="11" t="s">
        <v>37</v>
      </c>
      <c r="B74" s="10" t="s">
        <v>36</v>
      </c>
      <c r="C74" s="10"/>
      <c r="D74" s="10" t="s">
        <v>4</v>
      </c>
      <c r="E74" s="10"/>
    </row>
    <row r="75" spans="1:5" x14ac:dyDescent="0.2">
      <c r="A75" s="11"/>
      <c r="B75" s="12" t="s">
        <v>5</v>
      </c>
      <c r="C75" s="12" t="s">
        <v>6</v>
      </c>
      <c r="D75" s="13" t="s">
        <v>7</v>
      </c>
      <c r="E75" s="13" t="s">
        <v>8</v>
      </c>
    </row>
    <row r="76" spans="1:5" x14ac:dyDescent="0.2">
      <c r="A76" s="29" t="s">
        <v>38</v>
      </c>
      <c r="B76" s="19">
        <v>476346.09000000055</v>
      </c>
      <c r="C76" s="19">
        <v>440901.25800000044</v>
      </c>
      <c r="D76" s="19">
        <f t="shared" ref="D76:D139" si="2">C76-B76</f>
        <v>-35444.832000000111</v>
      </c>
      <c r="E76" s="20">
        <f t="shared" ref="E76:E139" si="3">D76/B76</f>
        <v>-7.4409830885774811E-2</v>
      </c>
    </row>
    <row r="77" spans="1:5" x14ac:dyDescent="0.2">
      <c r="A77" s="29" t="s">
        <v>39</v>
      </c>
      <c r="B77" s="19">
        <v>1171931.7979999995</v>
      </c>
      <c r="C77" s="19">
        <v>1078275.1649999996</v>
      </c>
      <c r="D77" s="19">
        <f t="shared" si="2"/>
        <v>-93656.632999999914</v>
      </c>
      <c r="E77" s="20">
        <f t="shared" si="3"/>
        <v>-7.9916453465835521E-2</v>
      </c>
    </row>
    <row r="78" spans="1:5" x14ac:dyDescent="0.2">
      <c r="A78" s="29" t="s">
        <v>40</v>
      </c>
      <c r="B78" s="19">
        <v>406293.13100000017</v>
      </c>
      <c r="C78" s="19">
        <v>375325.38900000032</v>
      </c>
      <c r="D78" s="19">
        <f t="shared" si="2"/>
        <v>-30967.741999999853</v>
      </c>
      <c r="E78" s="20">
        <f t="shared" si="3"/>
        <v>-7.6220195807346403E-2</v>
      </c>
    </row>
    <row r="79" spans="1:5" x14ac:dyDescent="0.2">
      <c r="A79" s="29" t="s">
        <v>41</v>
      </c>
      <c r="B79" s="19">
        <v>99732.12999999999</v>
      </c>
      <c r="C79" s="19">
        <v>95572.621999999945</v>
      </c>
      <c r="D79" s="19">
        <f t="shared" si="2"/>
        <v>-4159.5080000000453</v>
      </c>
      <c r="E79" s="20">
        <f t="shared" si="3"/>
        <v>-4.1706800005174315E-2</v>
      </c>
    </row>
    <row r="80" spans="1:5" x14ac:dyDescent="0.2">
      <c r="A80" s="29" t="s">
        <v>42</v>
      </c>
      <c r="B80" s="19">
        <v>540236.84600000025</v>
      </c>
      <c r="C80" s="19">
        <v>493505.09700000013</v>
      </c>
      <c r="D80" s="19">
        <f t="shared" si="2"/>
        <v>-46731.749000000127</v>
      </c>
      <c r="E80" s="20">
        <f t="shared" si="3"/>
        <v>-8.6502335681117357E-2</v>
      </c>
    </row>
    <row r="81" spans="1:5" x14ac:dyDescent="0.2">
      <c r="A81" s="29" t="s">
        <v>43</v>
      </c>
      <c r="B81" s="19">
        <v>389940.19300000044</v>
      </c>
      <c r="C81" s="19">
        <v>350014.24400000006</v>
      </c>
      <c r="D81" s="19">
        <f t="shared" si="2"/>
        <v>-39925.949000000372</v>
      </c>
      <c r="E81" s="20">
        <f t="shared" si="3"/>
        <v>-0.10238992983213795</v>
      </c>
    </row>
    <row r="82" spans="1:5" x14ac:dyDescent="0.2">
      <c r="A82" s="29" t="s">
        <v>44</v>
      </c>
      <c r="B82" s="19">
        <v>406273.67300000007</v>
      </c>
      <c r="C82" s="19">
        <v>372343.92199999979</v>
      </c>
      <c r="D82" s="19">
        <f t="shared" si="2"/>
        <v>-33929.75100000028</v>
      </c>
      <c r="E82" s="20">
        <f t="shared" si="3"/>
        <v>-8.351452051878408E-2</v>
      </c>
    </row>
    <row r="83" spans="1:5" x14ac:dyDescent="0.2">
      <c r="A83" s="29" t="s">
        <v>45</v>
      </c>
      <c r="B83" s="19">
        <v>1289367.7159999982</v>
      </c>
      <c r="C83" s="19">
        <v>1217715.0249999976</v>
      </c>
      <c r="D83" s="19">
        <f t="shared" si="2"/>
        <v>-71652.691000000574</v>
      </c>
      <c r="E83" s="20">
        <f t="shared" si="3"/>
        <v>-5.5571959892317231E-2</v>
      </c>
    </row>
    <row r="84" spans="1:5" x14ac:dyDescent="0.2">
      <c r="A84" s="29" t="s">
        <v>46</v>
      </c>
      <c r="B84" s="19">
        <v>751759.58099999896</v>
      </c>
      <c r="C84" s="19">
        <v>700926.82599999907</v>
      </c>
      <c r="D84" s="19">
        <f t="shared" si="2"/>
        <v>-50832.754999999888</v>
      </c>
      <c r="E84" s="20">
        <f t="shared" si="3"/>
        <v>-6.7618366675661914E-2</v>
      </c>
    </row>
    <row r="85" spans="1:5" x14ac:dyDescent="0.2">
      <c r="A85" s="29" t="s">
        <v>47</v>
      </c>
      <c r="B85" s="19">
        <v>269579.95400000014</v>
      </c>
      <c r="C85" s="19">
        <v>247027.82800000033</v>
      </c>
      <c r="D85" s="19">
        <f t="shared" si="2"/>
        <v>-22552.125999999815</v>
      </c>
      <c r="E85" s="20">
        <f t="shared" si="3"/>
        <v>-8.3656539239560082E-2</v>
      </c>
    </row>
    <row r="86" spans="1:5" x14ac:dyDescent="0.2">
      <c r="A86" s="29" t="s">
        <v>48</v>
      </c>
      <c r="B86" s="19">
        <v>279899.03600000008</v>
      </c>
      <c r="C86" s="19">
        <v>263507.85800000024</v>
      </c>
      <c r="D86" s="19">
        <f t="shared" si="2"/>
        <v>-16391.17799999984</v>
      </c>
      <c r="E86" s="20">
        <f t="shared" si="3"/>
        <v>-5.8561037702179991E-2</v>
      </c>
    </row>
    <row r="87" spans="1:5" x14ac:dyDescent="0.2">
      <c r="A87" s="29" t="s">
        <v>49</v>
      </c>
      <c r="B87" s="19">
        <v>749725.25799999957</v>
      </c>
      <c r="C87" s="19">
        <v>669286.77300000004</v>
      </c>
      <c r="D87" s="19">
        <f t="shared" si="2"/>
        <v>-80438.48499999952</v>
      </c>
      <c r="E87" s="20">
        <f t="shared" si="3"/>
        <v>-0.10729061631801068</v>
      </c>
    </row>
    <row r="88" spans="1:5" x14ac:dyDescent="0.2">
      <c r="A88" s="29" t="s">
        <v>50</v>
      </c>
      <c r="B88" s="19">
        <v>476254.22100000031</v>
      </c>
      <c r="C88" s="19">
        <v>435359.42899999995</v>
      </c>
      <c r="D88" s="19">
        <f t="shared" si="2"/>
        <v>-40894.792000000365</v>
      </c>
      <c r="E88" s="20">
        <f t="shared" si="3"/>
        <v>-8.5867568615208847E-2</v>
      </c>
    </row>
    <row r="89" spans="1:5" x14ac:dyDescent="0.2">
      <c r="A89" s="29" t="s">
        <v>51</v>
      </c>
      <c r="B89" s="19">
        <v>1011887.0739999996</v>
      </c>
      <c r="C89" s="19">
        <v>930692.43799999973</v>
      </c>
      <c r="D89" s="19">
        <f t="shared" si="2"/>
        <v>-81194.635999999824</v>
      </c>
      <c r="E89" s="20">
        <f t="shared" si="3"/>
        <v>-8.0240807582447546E-2</v>
      </c>
    </row>
    <row r="90" spans="1:5" x14ac:dyDescent="0.2">
      <c r="A90" s="29" t="s">
        <v>52</v>
      </c>
      <c r="B90" s="19">
        <v>340416.53400000022</v>
      </c>
      <c r="C90" s="19">
        <v>312856.25400000036</v>
      </c>
      <c r="D90" s="19">
        <f t="shared" si="2"/>
        <v>-27560.279999999853</v>
      </c>
      <c r="E90" s="20">
        <f t="shared" si="3"/>
        <v>-8.096046239634129E-2</v>
      </c>
    </row>
    <row r="91" spans="1:5" x14ac:dyDescent="0.2">
      <c r="A91" s="21" t="s">
        <v>35</v>
      </c>
      <c r="B91" s="22">
        <v>8659643.2349999975</v>
      </c>
      <c r="C91" s="22">
        <v>7983310.1279999977</v>
      </c>
      <c r="D91" s="23">
        <f t="shared" si="2"/>
        <v>-676333.10699999984</v>
      </c>
      <c r="E91" s="24">
        <f t="shared" si="3"/>
        <v>-7.8101728748644003E-2</v>
      </c>
    </row>
    <row r="92" spans="1:5" x14ac:dyDescent="0.2">
      <c r="D92" s="25"/>
      <c r="E92" s="26"/>
    </row>
    <row r="93" spans="1:5" x14ac:dyDescent="0.2">
      <c r="D93" s="25"/>
      <c r="E93" s="26"/>
    </row>
    <row r="94" spans="1:5" x14ac:dyDescent="0.2">
      <c r="D94" s="25"/>
      <c r="E94" s="26"/>
    </row>
    <row r="95" spans="1:5" x14ac:dyDescent="0.2">
      <c r="A95" s="10" t="s">
        <v>9</v>
      </c>
      <c r="B95" s="10"/>
      <c r="C95" s="10"/>
      <c r="D95" s="10"/>
      <c r="E95" s="10"/>
    </row>
    <row r="96" spans="1:5" x14ac:dyDescent="0.2">
      <c r="A96" s="11" t="s">
        <v>53</v>
      </c>
      <c r="B96" s="10" t="s">
        <v>36</v>
      </c>
      <c r="C96" s="10"/>
      <c r="D96" s="10" t="s">
        <v>4</v>
      </c>
      <c r="E96" s="10"/>
    </row>
    <row r="97" spans="1:5" x14ac:dyDescent="0.2">
      <c r="A97" s="11"/>
      <c r="B97" s="12" t="s">
        <v>5</v>
      </c>
      <c r="C97" s="12" t="s">
        <v>6</v>
      </c>
      <c r="D97" s="13" t="s">
        <v>7</v>
      </c>
      <c r="E97" s="13" t="s">
        <v>8</v>
      </c>
    </row>
    <row r="98" spans="1:5" x14ac:dyDescent="0.2">
      <c r="A98" s="27" t="s">
        <v>10</v>
      </c>
      <c r="B98" s="28">
        <v>2721033.6949999998</v>
      </c>
      <c r="C98" s="28">
        <v>2664381.1350000002</v>
      </c>
      <c r="D98" s="16">
        <f t="shared" si="2"/>
        <v>-56652.55999999959</v>
      </c>
      <c r="E98" s="17">
        <f t="shared" si="3"/>
        <v>-2.0820234642481925E-2</v>
      </c>
    </row>
    <row r="99" spans="1:5" x14ac:dyDescent="0.2">
      <c r="A99" s="18" t="s">
        <v>54</v>
      </c>
      <c r="B99" s="19">
        <v>898298.603</v>
      </c>
      <c r="C99" s="19">
        <v>914392.36500000011</v>
      </c>
      <c r="D99" s="19">
        <f t="shared" si="2"/>
        <v>16093.762000000104</v>
      </c>
      <c r="E99" s="20">
        <f t="shared" si="3"/>
        <v>1.7915826592908666E-2</v>
      </c>
    </row>
    <row r="100" spans="1:5" x14ac:dyDescent="0.2">
      <c r="A100" s="18" t="s">
        <v>55</v>
      </c>
      <c r="B100" s="19">
        <v>421495.24900000001</v>
      </c>
      <c r="C100" s="19">
        <v>392722.25</v>
      </c>
      <c r="D100" s="19">
        <f t="shared" si="2"/>
        <v>-28772.999000000011</v>
      </c>
      <c r="E100" s="20">
        <f t="shared" si="3"/>
        <v>-6.8264112272354488E-2</v>
      </c>
    </row>
    <row r="101" spans="1:5" x14ac:dyDescent="0.2">
      <c r="A101" s="18" t="s">
        <v>56</v>
      </c>
      <c r="B101" s="19">
        <v>357092.54399999999</v>
      </c>
      <c r="C101" s="19">
        <v>353017.76999999996</v>
      </c>
      <c r="D101" s="19">
        <f t="shared" si="2"/>
        <v>-4074.774000000034</v>
      </c>
      <c r="E101" s="20">
        <f t="shared" si="3"/>
        <v>-1.1410974741606574E-2</v>
      </c>
    </row>
    <row r="102" spans="1:5" x14ac:dyDescent="0.2">
      <c r="A102" s="18" t="s">
        <v>57</v>
      </c>
      <c r="B102" s="19">
        <v>236909.125</v>
      </c>
      <c r="C102" s="19">
        <v>230548.875</v>
      </c>
      <c r="D102" s="19">
        <f t="shared" si="2"/>
        <v>-6360.25</v>
      </c>
      <c r="E102" s="20">
        <f t="shared" si="3"/>
        <v>-2.6846791992499234E-2</v>
      </c>
    </row>
    <row r="103" spans="1:5" x14ac:dyDescent="0.2">
      <c r="A103" s="18" t="s">
        <v>58</v>
      </c>
      <c r="B103" s="19">
        <v>267537.375</v>
      </c>
      <c r="C103" s="19">
        <v>218295.875</v>
      </c>
      <c r="D103" s="19">
        <f t="shared" si="2"/>
        <v>-49241.5</v>
      </c>
      <c r="E103" s="20">
        <f t="shared" si="3"/>
        <v>-0.18405465778379562</v>
      </c>
    </row>
    <row r="104" spans="1:5" x14ac:dyDescent="0.2">
      <c r="A104" s="18" t="s">
        <v>59</v>
      </c>
      <c r="B104" s="19">
        <v>173354.625</v>
      </c>
      <c r="C104" s="19">
        <v>198801.625</v>
      </c>
      <c r="D104" s="19">
        <f t="shared" si="2"/>
        <v>25447</v>
      </c>
      <c r="E104" s="20">
        <f t="shared" si="3"/>
        <v>0.14679158401455975</v>
      </c>
    </row>
    <row r="105" spans="1:5" x14ac:dyDescent="0.2">
      <c r="A105" s="18" t="s">
        <v>60</v>
      </c>
      <c r="B105" s="19">
        <v>196065.75</v>
      </c>
      <c r="C105" s="19">
        <v>172428.75</v>
      </c>
      <c r="D105" s="19">
        <f t="shared" si="2"/>
        <v>-23637</v>
      </c>
      <c r="E105" s="20">
        <f t="shared" si="3"/>
        <v>-0.12055649699144293</v>
      </c>
    </row>
    <row r="106" spans="1:5" x14ac:dyDescent="0.2">
      <c r="A106" s="18" t="s">
        <v>61</v>
      </c>
      <c r="B106" s="19">
        <v>40121.75</v>
      </c>
      <c r="C106" s="19">
        <v>46025.25</v>
      </c>
      <c r="D106" s="19">
        <f t="shared" si="2"/>
        <v>5903.5</v>
      </c>
      <c r="E106" s="20">
        <f t="shared" si="3"/>
        <v>0.14713964370945934</v>
      </c>
    </row>
    <row r="107" spans="1:5" x14ac:dyDescent="0.2">
      <c r="A107" s="18" t="s">
        <v>62</v>
      </c>
      <c r="B107" s="19">
        <v>43224.548999999999</v>
      </c>
      <c r="C107" s="19">
        <v>43614</v>
      </c>
      <c r="D107" s="19">
        <f t="shared" si="2"/>
        <v>389.45100000000093</v>
      </c>
      <c r="E107" s="20">
        <f t="shared" si="3"/>
        <v>9.0099494155508938E-3</v>
      </c>
    </row>
    <row r="108" spans="1:5" x14ac:dyDescent="0.2">
      <c r="A108" s="18" t="s">
        <v>63</v>
      </c>
      <c r="B108" s="19">
        <v>32691.375</v>
      </c>
      <c r="C108" s="19">
        <v>33167.625</v>
      </c>
      <c r="D108" s="19">
        <f t="shared" si="2"/>
        <v>476.25</v>
      </c>
      <c r="E108" s="20">
        <f t="shared" si="3"/>
        <v>1.4568062677082258E-2</v>
      </c>
    </row>
    <row r="109" spans="1:5" x14ac:dyDescent="0.2">
      <c r="A109" s="18" t="s">
        <v>64</v>
      </c>
      <c r="B109" s="19">
        <v>21937.25</v>
      </c>
      <c r="C109" s="19">
        <v>27796.5</v>
      </c>
      <c r="D109" s="19">
        <f t="shared" si="2"/>
        <v>5859.25</v>
      </c>
      <c r="E109" s="20">
        <f t="shared" si="3"/>
        <v>0.26709136286453405</v>
      </c>
    </row>
    <row r="110" spans="1:5" x14ac:dyDescent="0.2">
      <c r="A110" s="18" t="s">
        <v>65</v>
      </c>
      <c r="B110" s="19">
        <v>5645.25</v>
      </c>
      <c r="C110" s="19">
        <v>10644.75</v>
      </c>
      <c r="D110" s="19">
        <f t="shared" si="2"/>
        <v>4999.5</v>
      </c>
      <c r="E110" s="20">
        <f t="shared" si="3"/>
        <v>0.88561179752889596</v>
      </c>
    </row>
    <row r="111" spans="1:5" x14ac:dyDescent="0.2">
      <c r="A111" s="18" t="s">
        <v>66</v>
      </c>
      <c r="B111" s="19">
        <v>10724</v>
      </c>
      <c r="C111" s="19">
        <v>8446.25</v>
      </c>
      <c r="D111" s="19">
        <f t="shared" si="2"/>
        <v>-2277.75</v>
      </c>
      <c r="E111" s="20">
        <f t="shared" si="3"/>
        <v>-0.21239742633345768</v>
      </c>
    </row>
    <row r="112" spans="1:5" x14ac:dyDescent="0.2">
      <c r="A112" s="27" t="s">
        <v>11</v>
      </c>
      <c r="B112" s="28">
        <v>2582237.159</v>
      </c>
      <c r="C112" s="28">
        <v>2224985.3829999999</v>
      </c>
      <c r="D112" s="16">
        <f t="shared" si="2"/>
        <v>-357251.77600000007</v>
      </c>
      <c r="E112" s="17">
        <f t="shared" si="3"/>
        <v>-0.13834971538336541</v>
      </c>
    </row>
    <row r="113" spans="1:5" x14ac:dyDescent="0.2">
      <c r="A113" s="18" t="s">
        <v>56</v>
      </c>
      <c r="B113" s="19">
        <v>660272.48899999994</v>
      </c>
      <c r="C113" s="19">
        <v>588762.89099999995</v>
      </c>
      <c r="D113" s="19">
        <f t="shared" si="2"/>
        <v>-71509.597999999998</v>
      </c>
      <c r="E113" s="20">
        <f t="shared" si="3"/>
        <v>-0.10830316148459125</v>
      </c>
    </row>
    <row r="114" spans="1:5" x14ac:dyDescent="0.2">
      <c r="A114" s="18" t="s">
        <v>64</v>
      </c>
      <c r="B114" s="19">
        <v>683057.625</v>
      </c>
      <c r="C114" s="19">
        <v>561898.62300000002</v>
      </c>
      <c r="D114" s="19">
        <f t="shared" si="2"/>
        <v>-121159.00199999998</v>
      </c>
      <c r="E114" s="20">
        <f t="shared" si="3"/>
        <v>-0.17737742404969123</v>
      </c>
    </row>
    <row r="115" spans="1:5" x14ac:dyDescent="0.2">
      <c r="A115" s="18" t="s">
        <v>57</v>
      </c>
      <c r="B115" s="19">
        <v>258678.5</v>
      </c>
      <c r="C115" s="19">
        <v>230485.25</v>
      </c>
      <c r="D115" s="19">
        <f t="shared" si="2"/>
        <v>-28193.25</v>
      </c>
      <c r="E115" s="20">
        <f t="shared" si="3"/>
        <v>-0.10898953720545</v>
      </c>
    </row>
    <row r="116" spans="1:5" x14ac:dyDescent="0.2">
      <c r="A116" s="18" t="s">
        <v>54</v>
      </c>
      <c r="B116" s="19">
        <v>224940.45499999999</v>
      </c>
      <c r="C116" s="19">
        <v>196745.60399999999</v>
      </c>
      <c r="D116" s="19">
        <f t="shared" si="2"/>
        <v>-28194.850999999995</v>
      </c>
      <c r="E116" s="20">
        <f t="shared" si="3"/>
        <v>-0.12534362038166943</v>
      </c>
    </row>
    <row r="117" spans="1:5" x14ac:dyDescent="0.2">
      <c r="A117" s="18" t="s">
        <v>59</v>
      </c>
      <c r="B117" s="19">
        <v>153949.875</v>
      </c>
      <c r="C117" s="19">
        <v>131800.25</v>
      </c>
      <c r="D117" s="19">
        <f t="shared" si="2"/>
        <v>-22149.625</v>
      </c>
      <c r="E117" s="20">
        <f t="shared" si="3"/>
        <v>-0.14387556339360458</v>
      </c>
    </row>
    <row r="118" spans="1:5" x14ac:dyDescent="0.2">
      <c r="A118" s="18" t="s">
        <v>60</v>
      </c>
      <c r="B118" s="19">
        <v>153800.125</v>
      </c>
      <c r="C118" s="19">
        <v>128656.375</v>
      </c>
      <c r="D118" s="19">
        <f t="shared" si="2"/>
        <v>-25143.75</v>
      </c>
      <c r="E118" s="20">
        <f t="shared" si="3"/>
        <v>-0.16348328715597599</v>
      </c>
    </row>
    <row r="119" spans="1:5" x14ac:dyDescent="0.2">
      <c r="A119" s="18" t="s">
        <v>61</v>
      </c>
      <c r="B119" s="19">
        <v>61047.375</v>
      </c>
      <c r="C119" s="19">
        <v>78732.5</v>
      </c>
      <c r="D119" s="19">
        <f t="shared" si="2"/>
        <v>17685.125</v>
      </c>
      <c r="E119" s="20">
        <f t="shared" si="3"/>
        <v>0.28969509335987009</v>
      </c>
    </row>
    <row r="120" spans="1:5" x14ac:dyDescent="0.2">
      <c r="A120" s="18" t="s">
        <v>67</v>
      </c>
      <c r="B120" s="19">
        <v>83743.25</v>
      </c>
      <c r="C120" s="19">
        <v>71312.25</v>
      </c>
      <c r="D120" s="19">
        <f t="shared" si="2"/>
        <v>-12431</v>
      </c>
      <c r="E120" s="20">
        <f t="shared" si="3"/>
        <v>-0.14844181471342466</v>
      </c>
    </row>
    <row r="121" spans="1:5" x14ac:dyDescent="0.2">
      <c r="A121" s="18" t="s">
        <v>68</v>
      </c>
      <c r="B121" s="19">
        <v>75389.75</v>
      </c>
      <c r="C121" s="19">
        <v>65606.125</v>
      </c>
      <c r="D121" s="19">
        <f t="shared" si="2"/>
        <v>-9783.625</v>
      </c>
      <c r="E121" s="20">
        <f t="shared" si="3"/>
        <v>-0.12977394141776569</v>
      </c>
    </row>
    <row r="122" spans="1:5" x14ac:dyDescent="0.2">
      <c r="A122" s="18" t="s">
        <v>55</v>
      </c>
      <c r="B122" s="19">
        <v>66749.925000000003</v>
      </c>
      <c r="C122" s="19">
        <v>50922.735000000001</v>
      </c>
      <c r="D122" s="19">
        <f t="shared" si="2"/>
        <v>-15827.190000000002</v>
      </c>
      <c r="E122" s="20">
        <f t="shared" si="3"/>
        <v>-0.23711172709182821</v>
      </c>
    </row>
    <row r="123" spans="1:5" x14ac:dyDescent="0.2">
      <c r="A123" s="18" t="s">
        <v>66</v>
      </c>
      <c r="B123" s="19">
        <v>55279.875</v>
      </c>
      <c r="C123" s="19">
        <v>38922.625</v>
      </c>
      <c r="D123" s="19">
        <f t="shared" si="2"/>
        <v>-16357.25</v>
      </c>
      <c r="E123" s="20">
        <f t="shared" si="3"/>
        <v>-0.29589882393909178</v>
      </c>
    </row>
    <row r="124" spans="1:5" x14ac:dyDescent="0.2">
      <c r="A124" s="18" t="s">
        <v>58</v>
      </c>
      <c r="B124" s="19">
        <v>44729.375</v>
      </c>
      <c r="C124" s="19">
        <v>33870</v>
      </c>
      <c r="D124" s="19">
        <f t="shared" si="2"/>
        <v>-10859.375</v>
      </c>
      <c r="E124" s="20">
        <f t="shared" si="3"/>
        <v>-0.24277949334190338</v>
      </c>
    </row>
    <row r="125" spans="1:5" x14ac:dyDescent="0.2">
      <c r="A125" s="18" t="s">
        <v>69</v>
      </c>
      <c r="B125" s="19">
        <v>38291.25</v>
      </c>
      <c r="C125" s="19">
        <v>24518.25</v>
      </c>
      <c r="D125" s="19">
        <f t="shared" si="2"/>
        <v>-13773</v>
      </c>
      <c r="E125" s="20">
        <f t="shared" si="3"/>
        <v>-0.35969052982078153</v>
      </c>
    </row>
    <row r="126" spans="1:5" x14ac:dyDescent="0.2">
      <c r="A126" s="18" t="s">
        <v>62</v>
      </c>
      <c r="B126" s="19">
        <v>11259</v>
      </c>
      <c r="C126" s="19">
        <v>8920.5</v>
      </c>
      <c r="D126" s="19">
        <f t="shared" si="2"/>
        <v>-2338.5</v>
      </c>
      <c r="E126" s="20">
        <f t="shared" si="3"/>
        <v>-0.20770050626165734</v>
      </c>
    </row>
    <row r="127" spans="1:5" x14ac:dyDescent="0.2">
      <c r="A127" s="27" t="s">
        <v>13</v>
      </c>
      <c r="B127" s="28">
        <v>926372.17499999993</v>
      </c>
      <c r="C127" s="28">
        <v>858945.67499999993</v>
      </c>
      <c r="D127" s="16">
        <f t="shared" si="2"/>
        <v>-67426.5</v>
      </c>
      <c r="E127" s="17">
        <f t="shared" si="3"/>
        <v>-7.2785541081261437E-2</v>
      </c>
    </row>
    <row r="128" spans="1:5" x14ac:dyDescent="0.2">
      <c r="A128" s="18" t="s">
        <v>56</v>
      </c>
      <c r="B128" s="19">
        <v>379403.2</v>
      </c>
      <c r="C128" s="19">
        <v>384067.625</v>
      </c>
      <c r="D128" s="19">
        <f t="shared" si="2"/>
        <v>4664.4249999999884</v>
      </c>
      <c r="E128" s="20">
        <f t="shared" si="3"/>
        <v>1.2294110856207824E-2</v>
      </c>
    </row>
    <row r="129" spans="1:5" x14ac:dyDescent="0.2">
      <c r="A129" s="18" t="s">
        <v>54</v>
      </c>
      <c r="B129" s="19">
        <v>351304.22499999998</v>
      </c>
      <c r="C129" s="19">
        <v>303419.75</v>
      </c>
      <c r="D129" s="19">
        <f t="shared" si="2"/>
        <v>-47884.474999999977</v>
      </c>
      <c r="E129" s="20">
        <f t="shared" si="3"/>
        <v>-0.13630486510658954</v>
      </c>
    </row>
    <row r="130" spans="1:5" x14ac:dyDescent="0.2">
      <c r="A130" s="18" t="s">
        <v>55</v>
      </c>
      <c r="B130" s="19">
        <v>142533.85</v>
      </c>
      <c r="C130" s="19">
        <v>120537.27499999999</v>
      </c>
      <c r="D130" s="19">
        <f t="shared" si="2"/>
        <v>-21996.575000000012</v>
      </c>
      <c r="E130" s="20">
        <f t="shared" si="3"/>
        <v>-0.15432527080409328</v>
      </c>
    </row>
    <row r="131" spans="1:5" x14ac:dyDescent="0.2">
      <c r="A131" s="18" t="s">
        <v>60</v>
      </c>
      <c r="B131" s="19">
        <v>16812</v>
      </c>
      <c r="C131" s="19">
        <v>15330.75</v>
      </c>
      <c r="D131" s="19">
        <f t="shared" si="2"/>
        <v>-1481.25</v>
      </c>
      <c r="E131" s="20">
        <f t="shared" si="3"/>
        <v>-8.8106709493219124E-2</v>
      </c>
    </row>
    <row r="132" spans="1:5" x14ac:dyDescent="0.2">
      <c r="A132" s="18" t="s">
        <v>70</v>
      </c>
      <c r="B132" s="19">
        <v>13015.125</v>
      </c>
      <c r="C132" s="19">
        <v>14095.875</v>
      </c>
      <c r="D132" s="19">
        <f t="shared" si="2"/>
        <v>1080.75</v>
      </c>
      <c r="E132" s="20">
        <f t="shared" si="3"/>
        <v>8.303800386089262E-2</v>
      </c>
    </row>
    <row r="133" spans="1:5" x14ac:dyDescent="0.2">
      <c r="A133" s="18" t="s">
        <v>61</v>
      </c>
      <c r="B133" s="19">
        <v>12435</v>
      </c>
      <c r="C133" s="19">
        <v>9265.875</v>
      </c>
      <c r="D133" s="19">
        <f t="shared" si="2"/>
        <v>-3169.125</v>
      </c>
      <c r="E133" s="20">
        <f t="shared" si="3"/>
        <v>-0.2548552472858866</v>
      </c>
    </row>
    <row r="134" spans="1:5" x14ac:dyDescent="0.2">
      <c r="A134" s="27" t="s">
        <v>14</v>
      </c>
      <c r="B134" s="28">
        <v>685961.06299999997</v>
      </c>
      <c r="C134" s="28">
        <v>549391.56900000002</v>
      </c>
      <c r="D134" s="16">
        <f t="shared" si="2"/>
        <v>-136569.49399999995</v>
      </c>
      <c r="E134" s="17">
        <f t="shared" si="3"/>
        <v>-0.19909219541226345</v>
      </c>
    </row>
    <row r="135" spans="1:5" x14ac:dyDescent="0.2">
      <c r="A135" s="18" t="s">
        <v>56</v>
      </c>
      <c r="B135" s="19">
        <v>313194.18199999997</v>
      </c>
      <c r="C135" s="19">
        <v>240102.53899999999</v>
      </c>
      <c r="D135" s="19">
        <f t="shared" si="2"/>
        <v>-73091.642999999982</v>
      </c>
      <c r="E135" s="20">
        <f t="shared" si="3"/>
        <v>-0.23337484283153123</v>
      </c>
    </row>
    <row r="136" spans="1:5" x14ac:dyDescent="0.2">
      <c r="A136" s="18" t="s">
        <v>54</v>
      </c>
      <c r="B136" s="19">
        <v>153144.25599999999</v>
      </c>
      <c r="C136" s="19">
        <v>122730.155</v>
      </c>
      <c r="D136" s="19">
        <f t="shared" si="2"/>
        <v>-30414.100999999995</v>
      </c>
      <c r="E136" s="20">
        <f t="shared" si="3"/>
        <v>-0.19859772605509929</v>
      </c>
    </row>
    <row r="137" spans="1:5" x14ac:dyDescent="0.2">
      <c r="A137" s="18" t="s">
        <v>64</v>
      </c>
      <c r="B137" s="19">
        <v>59567.75</v>
      </c>
      <c r="C137" s="19">
        <v>54333.75</v>
      </c>
      <c r="D137" s="19">
        <f t="shared" si="2"/>
        <v>-5234</v>
      </c>
      <c r="E137" s="20">
        <f t="shared" si="3"/>
        <v>-8.7866337069974945E-2</v>
      </c>
    </row>
    <row r="138" spans="1:5" x14ac:dyDescent="0.2">
      <c r="A138" s="18" t="s">
        <v>57</v>
      </c>
      <c r="B138" s="19">
        <v>52060</v>
      </c>
      <c r="C138" s="19">
        <v>39477.75</v>
      </c>
      <c r="D138" s="19">
        <f t="shared" si="2"/>
        <v>-12582.25</v>
      </c>
      <c r="E138" s="20">
        <f t="shared" si="3"/>
        <v>-0.24168747598924317</v>
      </c>
    </row>
    <row r="139" spans="1:5" x14ac:dyDescent="0.2">
      <c r="A139" s="18" t="s">
        <v>58</v>
      </c>
      <c r="B139" s="19">
        <v>33000.375</v>
      </c>
      <c r="C139" s="19">
        <v>22855.875</v>
      </c>
      <c r="D139" s="19">
        <f t="shared" si="2"/>
        <v>-10144.5</v>
      </c>
      <c r="E139" s="20">
        <f t="shared" si="3"/>
        <v>-0.30740559766366293</v>
      </c>
    </row>
    <row r="140" spans="1:5" x14ac:dyDescent="0.2">
      <c r="A140" s="18" t="s">
        <v>55</v>
      </c>
      <c r="B140" s="19">
        <v>20905.5</v>
      </c>
      <c r="C140" s="19">
        <v>16951</v>
      </c>
      <c r="D140" s="19">
        <f t="shared" ref="D140:D151" si="4">C140-B140</f>
        <v>-3954.5</v>
      </c>
      <c r="E140" s="20">
        <f t="shared" ref="E140:E151" si="5">D140/B140</f>
        <v>-0.1891607471717969</v>
      </c>
    </row>
    <row r="141" spans="1:5" x14ac:dyDescent="0.2">
      <c r="A141" s="18" t="s">
        <v>67</v>
      </c>
      <c r="B141" s="19">
        <v>12809.25</v>
      </c>
      <c r="C141" s="19">
        <v>12360.75</v>
      </c>
      <c r="D141" s="19">
        <f t="shared" si="4"/>
        <v>-448.5</v>
      </c>
      <c r="E141" s="20">
        <f t="shared" si="5"/>
        <v>-3.5013759587797878E-2</v>
      </c>
    </row>
    <row r="142" spans="1:5" x14ac:dyDescent="0.2">
      <c r="A142" s="18" t="s">
        <v>59</v>
      </c>
      <c r="B142" s="19">
        <v>8656</v>
      </c>
      <c r="C142" s="19">
        <v>10994.75</v>
      </c>
      <c r="D142" s="19">
        <f t="shared" si="4"/>
        <v>2338.75</v>
      </c>
      <c r="E142" s="20">
        <f t="shared" si="5"/>
        <v>0.27018830868761551</v>
      </c>
    </row>
    <row r="143" spans="1:5" x14ac:dyDescent="0.2">
      <c r="A143" s="18" t="s">
        <v>60</v>
      </c>
      <c r="B143" s="19">
        <v>7021.75</v>
      </c>
      <c r="C143" s="19">
        <v>9310</v>
      </c>
      <c r="D143" s="19">
        <f t="shared" si="4"/>
        <v>2288.25</v>
      </c>
      <c r="E143" s="20">
        <f t="shared" si="5"/>
        <v>0.32588030049489086</v>
      </c>
    </row>
    <row r="144" spans="1:5" x14ac:dyDescent="0.2">
      <c r="A144" s="27" t="s">
        <v>15</v>
      </c>
      <c r="B144" s="28">
        <v>103956.64999999998</v>
      </c>
      <c r="C144" s="28">
        <v>85765.400000000009</v>
      </c>
      <c r="D144" s="16">
        <f t="shared" si="4"/>
        <v>-18191.249999999971</v>
      </c>
      <c r="E144" s="17">
        <f t="shared" si="5"/>
        <v>-0.1749888054299554</v>
      </c>
    </row>
    <row r="145" spans="1:5" x14ac:dyDescent="0.2">
      <c r="A145" s="27" t="s">
        <v>16</v>
      </c>
      <c r="B145" s="28">
        <v>66456.04800000001</v>
      </c>
      <c r="C145" s="28">
        <v>54210.469000000041</v>
      </c>
      <c r="D145" s="16">
        <f t="shared" si="4"/>
        <v>-12245.578999999969</v>
      </c>
      <c r="E145" s="17">
        <f t="shared" si="5"/>
        <v>-0.18426583235885419</v>
      </c>
    </row>
    <row r="146" spans="1:5" x14ac:dyDescent="0.2">
      <c r="A146" s="27" t="s">
        <v>17</v>
      </c>
      <c r="B146" s="28">
        <v>50192.489999999991</v>
      </c>
      <c r="C146" s="28">
        <v>52524.929999999993</v>
      </c>
      <c r="D146" s="16">
        <f t="shared" si="4"/>
        <v>2332.4400000000023</v>
      </c>
      <c r="E146" s="17">
        <f t="shared" si="5"/>
        <v>4.6469900178293659E-2</v>
      </c>
    </row>
    <row r="147" spans="1:5" x14ac:dyDescent="0.2">
      <c r="A147" s="18" t="s">
        <v>71</v>
      </c>
      <c r="B147" s="19">
        <v>41402.39</v>
      </c>
      <c r="C147" s="19">
        <v>44566.614999999998</v>
      </c>
      <c r="D147" s="19">
        <f t="shared" si="4"/>
        <v>3164.2249999999985</v>
      </c>
      <c r="E147" s="20">
        <f t="shared" si="5"/>
        <v>7.642614351490333E-2</v>
      </c>
    </row>
    <row r="148" spans="1:5" x14ac:dyDescent="0.2">
      <c r="A148" s="18" t="s">
        <v>72</v>
      </c>
      <c r="B148" s="19">
        <v>5212.1000000000004</v>
      </c>
      <c r="C148" s="19">
        <v>5217.66</v>
      </c>
      <c r="D148" s="19">
        <f t="shared" si="4"/>
        <v>5.5599999999994907</v>
      </c>
      <c r="E148" s="20">
        <f t="shared" si="5"/>
        <v>1.0667485274648396E-3</v>
      </c>
    </row>
    <row r="149" spans="1:5" x14ac:dyDescent="0.2">
      <c r="A149" s="18" t="s">
        <v>70</v>
      </c>
      <c r="B149" s="19">
        <v>2192.4650000000001</v>
      </c>
      <c r="C149" s="19">
        <v>2182.2249999999999</v>
      </c>
      <c r="D149" s="19">
        <f t="shared" si="4"/>
        <v>-10.240000000000236</v>
      </c>
      <c r="E149" s="20">
        <f t="shared" si="5"/>
        <v>-4.6705420611048458E-3</v>
      </c>
    </row>
    <row r="150" spans="1:5" x14ac:dyDescent="0.2">
      <c r="A150" s="30" t="s">
        <v>18</v>
      </c>
      <c r="B150" s="31">
        <v>1323.4</v>
      </c>
      <c r="C150" s="31">
        <v>1200.45</v>
      </c>
      <c r="D150" s="19">
        <f t="shared" si="4"/>
        <v>-122.95000000000005</v>
      </c>
      <c r="E150" s="20">
        <f t="shared" si="5"/>
        <v>-9.2904639564757474E-2</v>
      </c>
    </row>
    <row r="151" spans="1:5" x14ac:dyDescent="0.2">
      <c r="A151" s="21" t="s">
        <v>35</v>
      </c>
      <c r="B151" s="22">
        <v>7137532.6799999988</v>
      </c>
      <c r="C151" s="22">
        <v>6491416.2609999999</v>
      </c>
      <c r="D151" s="23">
        <f t="shared" si="4"/>
        <v>-646116.41899999883</v>
      </c>
      <c r="E151" s="24">
        <f t="shared" si="5"/>
        <v>-9.0523777328610278E-2</v>
      </c>
    </row>
  </sheetData>
  <mergeCells count="17">
    <mergeCell ref="A95:E95"/>
    <mergeCell ref="A96:A97"/>
    <mergeCell ref="B96:C96"/>
    <mergeCell ref="D96:E96"/>
    <mergeCell ref="A42:A43"/>
    <mergeCell ref="B42:C42"/>
    <mergeCell ref="D42:E42"/>
    <mergeCell ref="A73:E73"/>
    <mergeCell ref="A74:A75"/>
    <mergeCell ref="B74:C74"/>
    <mergeCell ref="D74:E74"/>
    <mergeCell ref="A1:E5"/>
    <mergeCell ref="A9:E9"/>
    <mergeCell ref="A10:A11"/>
    <mergeCell ref="B10:C10"/>
    <mergeCell ref="D10:E10"/>
    <mergeCell ref="A41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Mai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2025-06-06T11:54:10Z</dcterms:created>
  <dcterms:modified xsi:type="dcterms:W3CDTF">2025-06-06T11:55:01Z</dcterms:modified>
</cp:coreProperties>
</file>