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U:\SALG\Salg 2018\Web\"/>
    </mc:Choice>
  </mc:AlternateContent>
  <xr:revisionPtr revIDLastSave="0" documentId="8_{EB58FB0A-1EAB-4C2D-84DF-4211C95C8DA2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September 2018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8" i="1" l="1"/>
  <c r="G118" i="1"/>
  <c r="F117" i="1"/>
  <c r="G117" i="1"/>
  <c r="F116" i="1"/>
  <c r="G116" i="1"/>
  <c r="F115" i="1"/>
  <c r="G115" i="1"/>
  <c r="F114" i="1"/>
  <c r="G114" i="1"/>
  <c r="F113" i="1"/>
  <c r="G113" i="1"/>
  <c r="F112" i="1"/>
  <c r="G112" i="1"/>
  <c r="F111" i="1"/>
  <c r="G111" i="1"/>
  <c r="F110" i="1"/>
  <c r="G110" i="1"/>
  <c r="F109" i="1"/>
  <c r="G109" i="1"/>
  <c r="F108" i="1"/>
  <c r="G108" i="1"/>
  <c r="F107" i="1"/>
  <c r="G107" i="1"/>
  <c r="F106" i="1"/>
  <c r="G106" i="1"/>
  <c r="F105" i="1"/>
  <c r="G105" i="1"/>
  <c r="F104" i="1"/>
  <c r="G104" i="1"/>
  <c r="F103" i="1"/>
  <c r="G103" i="1"/>
  <c r="F102" i="1"/>
  <c r="G102" i="1"/>
  <c r="F101" i="1"/>
  <c r="G101" i="1"/>
  <c r="F100" i="1"/>
  <c r="G100" i="1"/>
  <c r="F92" i="1"/>
  <c r="G92" i="1"/>
  <c r="F91" i="1"/>
  <c r="G91" i="1"/>
  <c r="F90" i="1"/>
  <c r="G90" i="1"/>
  <c r="F89" i="1"/>
  <c r="G89" i="1"/>
  <c r="F88" i="1"/>
  <c r="G88" i="1"/>
  <c r="F87" i="1"/>
  <c r="G87" i="1"/>
  <c r="F86" i="1"/>
  <c r="G86" i="1"/>
  <c r="F85" i="1"/>
  <c r="G85" i="1"/>
  <c r="F84" i="1"/>
  <c r="G84" i="1"/>
  <c r="F83" i="1"/>
  <c r="G83" i="1"/>
  <c r="F82" i="1"/>
  <c r="G82" i="1"/>
  <c r="F81" i="1"/>
  <c r="G81" i="1"/>
  <c r="F80" i="1"/>
  <c r="G80" i="1"/>
  <c r="F72" i="1"/>
  <c r="G72" i="1"/>
  <c r="F71" i="1"/>
  <c r="G71" i="1"/>
  <c r="F70" i="1"/>
  <c r="G70" i="1"/>
  <c r="F69" i="1"/>
  <c r="G69" i="1"/>
  <c r="F68" i="1"/>
  <c r="G68" i="1"/>
  <c r="F67" i="1"/>
  <c r="G67" i="1"/>
  <c r="F66" i="1"/>
  <c r="G66" i="1"/>
  <c r="F65" i="1"/>
  <c r="G65" i="1"/>
  <c r="F64" i="1"/>
  <c r="G64" i="1"/>
  <c r="F63" i="1"/>
  <c r="G63" i="1"/>
  <c r="F62" i="1"/>
  <c r="G62" i="1"/>
  <c r="F61" i="1"/>
  <c r="G61" i="1"/>
  <c r="F60" i="1"/>
  <c r="G60" i="1"/>
  <c r="F59" i="1"/>
  <c r="G59" i="1"/>
  <c r="F58" i="1"/>
  <c r="G58" i="1"/>
  <c r="F57" i="1"/>
  <c r="G57" i="1"/>
  <c r="F56" i="1"/>
  <c r="G56" i="1"/>
  <c r="F55" i="1"/>
  <c r="G55" i="1"/>
  <c r="F54" i="1"/>
  <c r="G54" i="1"/>
  <c r="F53" i="1"/>
  <c r="G53" i="1"/>
  <c r="F52" i="1"/>
  <c r="G52" i="1"/>
  <c r="F51" i="1"/>
  <c r="G51" i="1"/>
  <c r="F50" i="1"/>
  <c r="G50" i="1"/>
  <c r="F49" i="1"/>
  <c r="G49" i="1"/>
  <c r="F48" i="1"/>
  <c r="G48" i="1"/>
  <c r="F47" i="1"/>
  <c r="G47" i="1"/>
  <c r="F46" i="1"/>
  <c r="G46" i="1"/>
  <c r="F45" i="1"/>
  <c r="G45" i="1"/>
  <c r="F44" i="1"/>
  <c r="G44" i="1"/>
  <c r="F43" i="1"/>
  <c r="G43" i="1"/>
  <c r="F42" i="1"/>
  <c r="G42" i="1"/>
  <c r="F41" i="1"/>
  <c r="G41" i="1"/>
  <c r="F40" i="1"/>
  <c r="G40" i="1"/>
  <c r="F39" i="1"/>
  <c r="G39" i="1"/>
  <c r="F38" i="1"/>
  <c r="G38" i="1"/>
  <c r="F37" i="1"/>
  <c r="G37" i="1"/>
  <c r="F36" i="1"/>
  <c r="G36" i="1"/>
  <c r="F35" i="1"/>
  <c r="G35" i="1"/>
  <c r="F34" i="1"/>
  <c r="G34" i="1"/>
  <c r="F33" i="1"/>
  <c r="G33" i="1"/>
  <c r="F32" i="1"/>
  <c r="G32" i="1"/>
  <c r="F31" i="1"/>
  <c r="G31" i="1"/>
  <c r="F30" i="1"/>
  <c r="G30" i="1"/>
  <c r="F29" i="1"/>
  <c r="G29" i="1"/>
  <c r="F28" i="1"/>
  <c r="G28" i="1"/>
  <c r="F27" i="1"/>
  <c r="G27" i="1"/>
  <c r="F26" i="1"/>
  <c r="G26" i="1"/>
  <c r="F25" i="1"/>
  <c r="G25" i="1"/>
  <c r="F24" i="1"/>
  <c r="G24" i="1"/>
  <c r="F23" i="1"/>
  <c r="G23" i="1"/>
  <c r="F15" i="1"/>
  <c r="G15" i="1"/>
  <c r="F14" i="1"/>
  <c r="G14" i="1"/>
  <c r="F13" i="1"/>
  <c r="G13" i="1"/>
  <c r="F12" i="1"/>
  <c r="G12" i="1"/>
  <c r="F11" i="1"/>
  <c r="G11" i="1"/>
  <c r="F10" i="1"/>
  <c r="G10" i="1"/>
</calcChain>
</file>

<file path=xl/sharedStrings.xml><?xml version="1.0" encoding="utf-8"?>
<sst xmlns="http://schemas.openxmlformats.org/spreadsheetml/2006/main" count="121" uniqueCount="69">
  <si>
    <t>Det var en salgsdag  - en fredag med ca. 470.000 liter - mindre i september i år enn i fjor. Kalenderkorrigert salgsvekst for september blir på drøyt 50.000 liter eller snaut 1 prosent.</t>
  </si>
  <si>
    <t>Totalt</t>
  </si>
  <si>
    <t>Kategori, liter</t>
  </si>
  <si>
    <t>September</t>
  </si>
  <si>
    <t>Endring</t>
  </si>
  <si>
    <t>2017</t>
  </si>
  <si>
    <t>2018</t>
  </si>
  <si>
    <t>Liter</t>
  </si>
  <si>
    <t>Prosent</t>
  </si>
  <si>
    <t>Svakvin</t>
  </si>
  <si>
    <t>Brennevin</t>
  </si>
  <si>
    <t>Øl</t>
  </si>
  <si>
    <t>Alkoholfritt</t>
  </si>
  <si>
    <t>Sterkvin</t>
  </si>
  <si>
    <t>Totalsum</t>
  </si>
  <si>
    <t>Rødvin</t>
  </si>
  <si>
    <t>Italia</t>
  </si>
  <si>
    <t>Spania</t>
  </si>
  <si>
    <t>Frankrike</t>
  </si>
  <si>
    <t>Chile</t>
  </si>
  <si>
    <t>USA</t>
  </si>
  <si>
    <t>Portugal</t>
  </si>
  <si>
    <t>Australia</t>
  </si>
  <si>
    <t>Sør-Afrika</t>
  </si>
  <si>
    <t>Argentina</t>
  </si>
  <si>
    <t>Østerrike</t>
  </si>
  <si>
    <t>New Zealand</t>
  </si>
  <si>
    <t>Libanon</t>
  </si>
  <si>
    <t>Tyskland</t>
  </si>
  <si>
    <t>Ungarn</t>
  </si>
  <si>
    <t>Hvitvin</t>
  </si>
  <si>
    <t>Musserende vin</t>
  </si>
  <si>
    <t>England</t>
  </si>
  <si>
    <t>Rosévin</t>
  </si>
  <si>
    <t>Perlende vin</t>
  </si>
  <si>
    <t>Aromatisert vin</t>
  </si>
  <si>
    <t>Sider</t>
  </si>
  <si>
    <t>Fruktvin</t>
  </si>
  <si>
    <t>Vodka</t>
  </si>
  <si>
    <t>Druebrennevin</t>
  </si>
  <si>
    <t>Whisky</t>
  </si>
  <si>
    <t>Likør</t>
  </si>
  <si>
    <t>Akevitt</t>
  </si>
  <si>
    <t>Brennevin, annet</t>
  </si>
  <si>
    <t>Bitter</t>
  </si>
  <si>
    <t>Gin</t>
  </si>
  <si>
    <t>Brennevin, nøytralt &lt; 37,5 %</t>
  </si>
  <si>
    <t>Rom</t>
  </si>
  <si>
    <t>Fruktbrennevin</t>
  </si>
  <si>
    <t>Genever</t>
  </si>
  <si>
    <t>Fylkene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</si>
  <si>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</si>
  <si>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</si>
  <si>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</si>
  <si>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</si>
  <si>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</si>
  <si>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</si>
  <si>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</si>
  <si>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</si>
  <si>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Oppland</t>
  </si>
  <si>
    <t>Oslo</t>
  </si>
  <si>
    <t>Rogaland</t>
  </si>
  <si>
    <t>Sogn og Fjordane</t>
  </si>
  <si>
    <t>Telemark</t>
  </si>
  <si>
    <t>Troms</t>
  </si>
  <si>
    <t>Trøndelag</t>
  </si>
  <si>
    <t>Vest-Agder</t>
  </si>
  <si>
    <t>Vestfold</t>
  </si>
  <si>
    <t>Østfold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</si>
</sst>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\ %"/>
    <numFmt numFmtId="166" formatCode="_ * #,##0_ ;_ * \-#,##0_ ;_ * &quot;-&quot;??_ ;_ @_ "/>
  </numFmts>
  <fonts count="4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6" fontId="0" fillId="0" borderId="1" xfId="0" applyNumberFormat="1" applyBorder="1"/>
    <xf numFmtId="164" fontId="0" fillId="0" borderId="1" xfId="0" applyNumberFormat="1" applyBorder="1"/>
    <xf numFmtId="9" fontId="0" fillId="0" borderId="1" xfId="1" applyFont="1" applyBorder="1"/>
    <xf numFmtId="0" fontId="3" fillId="3" borderId="1" xfId="0" applyFont="1" applyFill="1" applyBorder="1" applyAlignment="1">
      <alignment horizontal="left"/>
    </xf>
    <xf numFmtId="166" fontId="3" fillId="3" borderId="1" xfId="0" applyNumberFormat="1" applyFont="1" applyFill="1" applyBorder="1"/>
    <xf numFmtId="164" fontId="2" fillId="2" borderId="1" xfId="0" applyNumberFormat="1" applyFont="1" applyFill="1" applyBorder="1"/>
    <xf numFmtId="9" fontId="2" fillId="2" borderId="1" xfId="1" applyFont="1" applyFill="1" applyBorder="1"/>
    <xf numFmtId="164" fontId="0" fillId="0" borderId="0" xfId="0" applyNumberFormat="1"/>
    <xf numFmtId="165" fontId="0" fillId="0" borderId="0" xfId="1" applyNumberFormat="1" applyFont="1"/>
    <xf numFmtId="9" fontId="0" fillId="0" borderId="0" xfId="1" applyFont="1"/>
    <xf numFmtId="0" fontId="3" fillId="0" borderId="1" xfId="0" applyFont="1" applyBorder="1" applyAlignment="1">
      <alignment horizontal="left"/>
    </xf>
    <xf numFmtId="166" fontId="3" fillId="0" borderId="1" xfId="0" applyNumberFormat="1" applyFont="1" applyBorder="1"/>
    <xf numFmtId="164" fontId="2" fillId="0" borderId="1" xfId="0" applyNumberFormat="1" applyFont="1" applyBorder="1"/>
    <xf numFmtId="9" fontId="2" fillId="0" borderId="1" xfId="1" applyFont="1" applyBorder="1"/>
    <xf numFmtId="0" fontId="0" fillId="0" borderId="1" xfId="0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118"/>
  <sheetViews>
    <sheetView tabSelected="1" workbookViewId="0">
      <selection activeCell="D8" sqref="D8:E8"/>
    </sheetView>
  </sheetViews>
  <sheetFormatPr defaultColWidth="11.42578125" defaultRowHeight="12.75"/>
  <cols>
    <col min="3" max="3" width="24.7109375" bestFit="1" customWidth="1"/>
  </cols>
  <sheetData>
    <row r="2" spans="3:7" ht="12.75" customHeight="1">
      <c r="C2" s="22" t="s">
        <v>0</v>
      </c>
      <c r="D2" s="22"/>
      <c r="E2" s="22"/>
      <c r="F2" s="22"/>
      <c r="G2" s="22"/>
    </row>
    <row r="3" spans="3:7">
      <c r="C3" s="22"/>
      <c r="D3" s="22"/>
      <c r="E3" s="22"/>
      <c r="F3" s="22"/>
      <c r="G3" s="22"/>
    </row>
    <row r="4" spans="3:7">
      <c r="C4" s="22"/>
      <c r="D4" s="22"/>
      <c r="E4" s="22"/>
      <c r="F4" s="22"/>
      <c r="G4" s="22"/>
    </row>
    <row r="5" spans="3:7">
      <c r="C5" s="1"/>
      <c r="D5" s="1"/>
      <c r="E5" s="1"/>
      <c r="F5" s="1"/>
      <c r="G5" s="1"/>
    </row>
    <row r="7" spans="3:7">
      <c r="C7" s="21" t="s">
        <v>1</v>
      </c>
      <c r="D7" s="21"/>
      <c r="E7" s="21"/>
      <c r="F7" s="21"/>
      <c r="G7" s="21"/>
    </row>
    <row r="8" spans="3:7">
      <c r="C8" s="23" t="s">
        <v>2</v>
      </c>
      <c r="D8" s="21" t="s">
        <v>3</v>
      </c>
      <c r="E8" s="21"/>
      <c r="F8" s="24" t="s">
        <v>4</v>
      </c>
      <c r="G8" s="24"/>
    </row>
    <row r="9" spans="3:7">
      <c r="C9" s="23"/>
      <c r="D9" s="2" t="s">
        <v>5</v>
      </c>
      <c r="E9" s="2" t="s">
        <v>6</v>
      </c>
      <c r="F9" s="3" t="s">
        <v>7</v>
      </c>
      <c r="G9" s="4" t="s">
        <v>8</v>
      </c>
    </row>
    <row r="10" spans="3:7">
      <c r="C10" s="5" t="s">
        <v>9</v>
      </c>
      <c r="D10" s="6">
        <v>4956722.0810000021</v>
      </c>
      <c r="E10" s="6">
        <v>4622733.2860000096</v>
      </c>
      <c r="F10" s="7">
        <f>E10-D10</f>
        <v>-333988.79499999247</v>
      </c>
      <c r="G10" s="8">
        <f>F10/D10</f>
        <v>-6.7380980725191553E-2</v>
      </c>
    </row>
    <row r="11" spans="3:7">
      <c r="C11" s="5" t="s">
        <v>10</v>
      </c>
      <c r="D11" s="6">
        <v>876123.96999999869</v>
      </c>
      <c r="E11" s="6">
        <v>810359.12499999849</v>
      </c>
      <c r="F11" s="7">
        <f t="shared" ref="F11:F72" si="0">E11-D11</f>
        <v>-65764.845000000205</v>
      </c>
      <c r="G11" s="8">
        <f t="shared" ref="G11:G72" si="1">F11/D11</f>
        <v>-7.5063401130322116E-2</v>
      </c>
    </row>
    <row r="12" spans="3:7">
      <c r="C12" s="5" t="s">
        <v>11</v>
      </c>
      <c r="D12" s="6">
        <v>183048.61799999993</v>
      </c>
      <c r="E12" s="6">
        <v>169282.57799999972</v>
      </c>
      <c r="F12" s="7">
        <f t="shared" si="0"/>
        <v>-13766.040000000212</v>
      </c>
      <c r="G12" s="8">
        <f t="shared" si="1"/>
        <v>-7.5204282613049928E-2</v>
      </c>
    </row>
    <row r="13" spans="3:7">
      <c r="C13" s="5" t="s">
        <v>12</v>
      </c>
      <c r="D13" s="6">
        <v>32905.345000000001</v>
      </c>
      <c r="E13" s="6">
        <v>34075.130000000005</v>
      </c>
      <c r="F13" s="7">
        <f t="shared" si="0"/>
        <v>1169.7850000000035</v>
      </c>
      <c r="G13" s="8">
        <f t="shared" si="1"/>
        <v>3.5549999551744663E-2</v>
      </c>
    </row>
    <row r="14" spans="3:7">
      <c r="C14" s="5" t="s">
        <v>13</v>
      </c>
      <c r="D14" s="6">
        <v>34299.049999999996</v>
      </c>
      <c r="E14" s="6">
        <v>30973.974999999999</v>
      </c>
      <c r="F14" s="7">
        <f t="shared" si="0"/>
        <v>-3325.0749999999971</v>
      </c>
      <c r="G14" s="8">
        <f t="shared" si="1"/>
        <v>-9.694364712725273E-2</v>
      </c>
    </row>
    <row r="15" spans="3:7">
      <c r="C15" s="9" t="s">
        <v>14</v>
      </c>
      <c r="D15" s="10">
        <v>6083099.0640000002</v>
      </c>
      <c r="E15" s="10">
        <v>5667424.094000008</v>
      </c>
      <c r="F15" s="11">
        <f t="shared" si="0"/>
        <v>-415674.96999999229</v>
      </c>
      <c r="G15" s="12">
        <f t="shared" si="1"/>
        <v>-6.8332763551389744E-2</v>
      </c>
    </row>
    <row r="16" spans="3:7">
      <c r="F16" s="13"/>
      <c r="G16" s="14"/>
    </row>
    <row r="17" spans="3:7">
      <c r="F17" s="13"/>
      <c r="G17" s="15"/>
    </row>
    <row r="18" spans="3:7">
      <c r="F18" s="13"/>
      <c r="G18" s="15"/>
    </row>
    <row r="19" spans="3:7">
      <c r="F19" s="13"/>
      <c r="G19" s="15"/>
    </row>
    <row r="20" spans="3:7">
      <c r="C20" s="21" t="s">
        <v>9</v>
      </c>
      <c r="D20" s="21"/>
      <c r="E20" s="21"/>
      <c r="F20" s="21"/>
      <c r="G20" s="21"/>
    </row>
    <row r="21" spans="3:7">
      <c r="C21" s="23" t="s">
        <v>2</v>
      </c>
      <c r="D21" s="21" t="s">
        <v>3</v>
      </c>
      <c r="E21" s="21"/>
      <c r="F21" s="24" t="s">
        <v>4</v>
      </c>
      <c r="G21" s="24"/>
    </row>
    <row r="22" spans="3:7">
      <c r="C22" s="23"/>
      <c r="D22" s="2" t="s">
        <v>5</v>
      </c>
      <c r="E22" s="2" t="s">
        <v>6</v>
      </c>
      <c r="F22" s="3" t="s">
        <v>7</v>
      </c>
      <c r="G22" s="4" t="s">
        <v>8</v>
      </c>
    </row>
    <row r="23" spans="3:7">
      <c r="C23" s="16" t="s">
        <v>15</v>
      </c>
      <c r="D23" s="17">
        <v>3109427.4020000002</v>
      </c>
      <c r="E23" s="17">
        <v>2878430.3470000001</v>
      </c>
      <c r="F23" s="18">
        <f t="shared" si="0"/>
        <v>-230997.05500000017</v>
      </c>
      <c r="G23" s="19">
        <f t="shared" si="1"/>
        <v>-7.4289258160978977E-2</v>
      </c>
    </row>
    <row r="24" spans="3:7">
      <c r="C24" s="20" t="s">
        <v>16</v>
      </c>
      <c r="D24" s="6">
        <v>1192272.7280000001</v>
      </c>
      <c r="E24" s="6">
        <v>1055209.2820000001</v>
      </c>
      <c r="F24" s="7">
        <f t="shared" si="0"/>
        <v>-137063.446</v>
      </c>
      <c r="G24" s="8">
        <f t="shared" si="1"/>
        <v>-0.11495980976594139</v>
      </c>
    </row>
    <row r="25" spans="3:7">
      <c r="C25" s="20" t="s">
        <v>17</v>
      </c>
      <c r="D25" s="6">
        <v>452557.375</v>
      </c>
      <c r="E25" s="6">
        <v>434756.625</v>
      </c>
      <c r="F25" s="7">
        <f t="shared" si="0"/>
        <v>-17800.75</v>
      </c>
      <c r="G25" s="8">
        <f t="shared" si="1"/>
        <v>-3.9333686695526726E-2</v>
      </c>
    </row>
    <row r="26" spans="3:7">
      <c r="C26" s="20" t="s">
        <v>18</v>
      </c>
      <c r="D26" s="6">
        <v>367262.87800000003</v>
      </c>
      <c r="E26" s="6">
        <v>384032.50799999997</v>
      </c>
      <c r="F26" s="7">
        <f t="shared" si="0"/>
        <v>16769.629999999946</v>
      </c>
      <c r="G26" s="8">
        <f t="shared" si="1"/>
        <v>4.5661108172223019E-2</v>
      </c>
    </row>
    <row r="27" spans="3:7">
      <c r="C27" s="20" t="s">
        <v>19</v>
      </c>
      <c r="D27" s="6">
        <v>307124.54599999997</v>
      </c>
      <c r="E27" s="6">
        <v>264930.875</v>
      </c>
      <c r="F27" s="7">
        <f t="shared" si="0"/>
        <v>-42193.670999999973</v>
      </c>
      <c r="G27" s="8">
        <f t="shared" si="1"/>
        <v>-0.13738293324168227</v>
      </c>
    </row>
    <row r="28" spans="3:7">
      <c r="C28" s="20" t="s">
        <v>20</v>
      </c>
      <c r="D28" s="6">
        <v>231714.125</v>
      </c>
      <c r="E28" s="6">
        <v>223492.31099999999</v>
      </c>
      <c r="F28" s="7">
        <f t="shared" si="0"/>
        <v>-8221.814000000013</v>
      </c>
      <c r="G28" s="8">
        <f t="shared" si="1"/>
        <v>-3.5482575781687946E-2</v>
      </c>
    </row>
    <row r="29" spans="3:7">
      <c r="C29" s="20" t="s">
        <v>21</v>
      </c>
      <c r="D29" s="6">
        <v>216762.375</v>
      </c>
      <c r="E29" s="6">
        <v>196085.94999999998</v>
      </c>
      <c r="F29" s="7">
        <f t="shared" si="0"/>
        <v>-20676.425000000017</v>
      </c>
      <c r="G29" s="8">
        <f t="shared" si="1"/>
        <v>-9.5387518244344841E-2</v>
      </c>
    </row>
    <row r="30" spans="3:7">
      <c r="C30" s="20" t="s">
        <v>22</v>
      </c>
      <c r="D30" s="6">
        <v>189935.625</v>
      </c>
      <c r="E30" s="6">
        <v>171539.79700000002</v>
      </c>
      <c r="F30" s="7">
        <f t="shared" si="0"/>
        <v>-18395.82799999998</v>
      </c>
      <c r="G30" s="8">
        <f t="shared" si="1"/>
        <v>-9.6852962681434715E-2</v>
      </c>
    </row>
    <row r="31" spans="3:7">
      <c r="C31" s="20" t="s">
        <v>23</v>
      </c>
      <c r="D31" s="6">
        <v>64478.5</v>
      </c>
      <c r="E31" s="6">
        <v>62427.936999999998</v>
      </c>
      <c r="F31" s="7">
        <f t="shared" si="0"/>
        <v>-2050.5630000000019</v>
      </c>
      <c r="G31" s="8">
        <f t="shared" si="1"/>
        <v>-3.1802275176997012E-2</v>
      </c>
    </row>
    <row r="32" spans="3:7">
      <c r="C32" s="20" t="s">
        <v>24</v>
      </c>
      <c r="D32" s="6">
        <v>57059.25</v>
      </c>
      <c r="E32" s="6">
        <v>53286.75</v>
      </c>
      <c r="F32" s="7">
        <f t="shared" si="0"/>
        <v>-3772.5</v>
      </c>
      <c r="G32" s="8">
        <f t="shared" si="1"/>
        <v>-6.6115485219311501E-2</v>
      </c>
    </row>
    <row r="33" spans="3:7">
      <c r="C33" s="20" t="s">
        <v>25</v>
      </c>
      <c r="D33" s="6">
        <v>11415.375</v>
      </c>
      <c r="E33" s="6">
        <v>10184.625</v>
      </c>
      <c r="F33" s="7">
        <f t="shared" si="0"/>
        <v>-1230.75</v>
      </c>
      <c r="G33" s="8">
        <f t="shared" si="1"/>
        <v>-0.10781511776879867</v>
      </c>
    </row>
    <row r="34" spans="3:7">
      <c r="C34" s="20" t="s">
        <v>26</v>
      </c>
      <c r="D34" s="6">
        <v>7240.5</v>
      </c>
      <c r="E34" s="6">
        <v>8114.25</v>
      </c>
      <c r="F34" s="7">
        <f t="shared" si="0"/>
        <v>873.75</v>
      </c>
      <c r="G34" s="8">
        <f t="shared" si="1"/>
        <v>0.12067536772322353</v>
      </c>
    </row>
    <row r="35" spans="3:7">
      <c r="C35" s="20" t="s">
        <v>27</v>
      </c>
      <c r="D35" s="6">
        <v>3294.375</v>
      </c>
      <c r="E35" s="6">
        <v>6114</v>
      </c>
      <c r="F35" s="7">
        <f t="shared" si="0"/>
        <v>2819.625</v>
      </c>
      <c r="G35" s="8">
        <f t="shared" si="1"/>
        <v>0.85589072282299372</v>
      </c>
    </row>
    <row r="36" spans="3:7">
      <c r="C36" s="20" t="s">
        <v>28</v>
      </c>
      <c r="D36" s="6">
        <v>698.75</v>
      </c>
      <c r="E36" s="6">
        <v>3190.5</v>
      </c>
      <c r="F36" s="7">
        <f t="shared" si="0"/>
        <v>2491.75</v>
      </c>
      <c r="G36" s="8">
        <f t="shared" si="1"/>
        <v>3.5660107334525941</v>
      </c>
    </row>
    <row r="37" spans="3:7">
      <c r="C37" s="20" t="s">
        <v>29</v>
      </c>
      <c r="D37" s="6">
        <v>5832.75</v>
      </c>
      <c r="E37" s="6">
        <v>2862.75</v>
      </c>
      <c r="F37" s="7">
        <f t="shared" si="0"/>
        <v>-2970</v>
      </c>
      <c r="G37" s="8">
        <f t="shared" si="1"/>
        <v>-0.50919377652050923</v>
      </c>
    </row>
    <row r="38" spans="3:7">
      <c r="C38" s="16" t="s">
        <v>30</v>
      </c>
      <c r="D38" s="17">
        <v>1328291.023</v>
      </c>
      <c r="E38" s="17">
        <v>1237168.051</v>
      </c>
      <c r="F38" s="18">
        <f t="shared" si="0"/>
        <v>-91122.972000000067</v>
      </c>
      <c r="G38" s="19">
        <f t="shared" si="1"/>
        <v>-6.8601662152466464E-2</v>
      </c>
    </row>
    <row r="39" spans="3:7">
      <c r="C39" s="20" t="s">
        <v>28</v>
      </c>
      <c r="D39" s="6">
        <v>358230.625</v>
      </c>
      <c r="E39" s="6">
        <v>324548.489</v>
      </c>
      <c r="F39" s="7">
        <f t="shared" si="0"/>
        <v>-33682.135999999999</v>
      </c>
      <c r="G39" s="8">
        <f t="shared" si="1"/>
        <v>-9.4023608394731742E-2</v>
      </c>
    </row>
    <row r="40" spans="3:7">
      <c r="C40" s="20" t="s">
        <v>18</v>
      </c>
      <c r="D40" s="6">
        <v>338670.95300000004</v>
      </c>
      <c r="E40" s="6">
        <v>296963.321</v>
      </c>
      <c r="F40" s="7">
        <f t="shared" si="0"/>
        <v>-41707.632000000041</v>
      </c>
      <c r="G40" s="8">
        <f t="shared" si="1"/>
        <v>-0.12315089803405738</v>
      </c>
    </row>
    <row r="41" spans="3:7">
      <c r="C41" s="20" t="s">
        <v>16</v>
      </c>
      <c r="D41" s="6">
        <v>152902.23500000004</v>
      </c>
      <c r="E41" s="6">
        <v>131674.00199999998</v>
      </c>
      <c r="F41" s="7">
        <f t="shared" si="0"/>
        <v>-21228.233000000066</v>
      </c>
      <c r="G41" s="8">
        <f t="shared" si="1"/>
        <v>-0.13883533487917987</v>
      </c>
    </row>
    <row r="42" spans="3:7">
      <c r="C42" s="20" t="s">
        <v>19</v>
      </c>
      <c r="D42" s="6">
        <v>114301.125</v>
      </c>
      <c r="E42" s="6">
        <v>115590.5</v>
      </c>
      <c r="F42" s="7">
        <f t="shared" si="0"/>
        <v>1289.375</v>
      </c>
      <c r="G42" s="8">
        <f t="shared" si="1"/>
        <v>1.128051014371031E-2</v>
      </c>
    </row>
    <row r="43" spans="3:7">
      <c r="C43" s="20" t="s">
        <v>22</v>
      </c>
      <c r="D43" s="6">
        <v>101721.75</v>
      </c>
      <c r="E43" s="6">
        <v>88631.428</v>
      </c>
      <c r="F43" s="7">
        <f t="shared" si="0"/>
        <v>-13090.322</v>
      </c>
      <c r="G43" s="8">
        <f t="shared" si="1"/>
        <v>-0.1286875422414577</v>
      </c>
    </row>
    <row r="44" spans="3:7">
      <c r="C44" s="20" t="s">
        <v>21</v>
      </c>
      <c r="D44" s="6">
        <v>26646.334999999999</v>
      </c>
      <c r="E44" s="6">
        <v>49003.5</v>
      </c>
      <c r="F44" s="7">
        <f t="shared" si="0"/>
        <v>22357.165000000001</v>
      </c>
      <c r="G44" s="8">
        <f t="shared" si="1"/>
        <v>0.83903339802640786</v>
      </c>
    </row>
    <row r="45" spans="3:7">
      <c r="C45" s="20" t="s">
        <v>29</v>
      </c>
      <c r="D45" s="6">
        <v>45004</v>
      </c>
      <c r="E45" s="6">
        <v>42956.25</v>
      </c>
      <c r="F45" s="7">
        <f t="shared" si="0"/>
        <v>-2047.75</v>
      </c>
      <c r="G45" s="8">
        <f t="shared" si="1"/>
        <v>-4.5501510976802065E-2</v>
      </c>
    </row>
    <row r="46" spans="3:7">
      <c r="C46" s="20" t="s">
        <v>17</v>
      </c>
      <c r="D46" s="6">
        <v>37127.125</v>
      </c>
      <c r="E46" s="6">
        <v>39981.625</v>
      </c>
      <c r="F46" s="7">
        <f t="shared" si="0"/>
        <v>2854.5</v>
      </c>
      <c r="G46" s="8">
        <f t="shared" si="1"/>
        <v>7.6884488093274125E-2</v>
      </c>
    </row>
    <row r="47" spans="3:7">
      <c r="C47" s="20" t="s">
        <v>26</v>
      </c>
      <c r="D47" s="6">
        <v>43844.625</v>
      </c>
      <c r="E47" s="6">
        <v>38781.810999999994</v>
      </c>
      <c r="F47" s="7">
        <f t="shared" si="0"/>
        <v>-5062.8140000000058</v>
      </c>
      <c r="G47" s="8">
        <f t="shared" si="1"/>
        <v>-0.11547171403564305</v>
      </c>
    </row>
    <row r="48" spans="3:7">
      <c r="C48" s="20" t="s">
        <v>25</v>
      </c>
      <c r="D48" s="6">
        <v>35341.375</v>
      </c>
      <c r="E48" s="6">
        <v>36546.5</v>
      </c>
      <c r="F48" s="7">
        <f t="shared" si="0"/>
        <v>1205.125</v>
      </c>
      <c r="G48" s="8">
        <f t="shared" si="1"/>
        <v>3.4099550456087237E-2</v>
      </c>
    </row>
    <row r="49" spans="3:7">
      <c r="C49" s="20" t="s">
        <v>23</v>
      </c>
      <c r="D49" s="6">
        <v>36213.875</v>
      </c>
      <c r="E49" s="6">
        <v>35411.75</v>
      </c>
      <c r="F49" s="7">
        <f t="shared" si="0"/>
        <v>-802.125</v>
      </c>
      <c r="G49" s="8">
        <f t="shared" si="1"/>
        <v>-2.2149659488248635E-2</v>
      </c>
    </row>
    <row r="50" spans="3:7">
      <c r="C50" s="20" t="s">
        <v>20</v>
      </c>
      <c r="D50" s="6">
        <v>13643</v>
      </c>
      <c r="E50" s="6">
        <v>16955</v>
      </c>
      <c r="F50" s="7">
        <f t="shared" si="0"/>
        <v>3312</v>
      </c>
      <c r="G50" s="8">
        <f t="shared" si="1"/>
        <v>0.24276185589679689</v>
      </c>
    </row>
    <row r="51" spans="3:7">
      <c r="C51" s="20" t="s">
        <v>24</v>
      </c>
      <c r="D51" s="6">
        <v>22560</v>
      </c>
      <c r="E51" s="6">
        <v>16851.5</v>
      </c>
      <c r="F51" s="7">
        <f t="shared" si="0"/>
        <v>-5708.5</v>
      </c>
      <c r="G51" s="8">
        <f t="shared" si="1"/>
        <v>-0.25303634751773052</v>
      </c>
    </row>
    <row r="52" spans="3:7">
      <c r="C52" s="16" t="s">
        <v>31</v>
      </c>
      <c r="D52" s="17">
        <v>308282.625</v>
      </c>
      <c r="E52" s="17">
        <v>288077.10000000003</v>
      </c>
      <c r="F52" s="18">
        <f t="shared" si="0"/>
        <v>-20205.524999999965</v>
      </c>
      <c r="G52" s="19">
        <f t="shared" si="1"/>
        <v>-6.5542211469102302E-2</v>
      </c>
    </row>
    <row r="53" spans="3:7">
      <c r="C53" s="20" t="s">
        <v>16</v>
      </c>
      <c r="D53" s="6">
        <v>152928.75000000003</v>
      </c>
      <c r="E53" s="6">
        <v>136932.25</v>
      </c>
      <c r="F53" s="7">
        <f t="shared" si="0"/>
        <v>-15996.500000000029</v>
      </c>
      <c r="G53" s="8">
        <f t="shared" si="1"/>
        <v>-0.1046009988311552</v>
      </c>
    </row>
    <row r="54" spans="3:7">
      <c r="C54" s="20" t="s">
        <v>18</v>
      </c>
      <c r="D54" s="6">
        <v>69055.100000000006</v>
      </c>
      <c r="E54" s="6">
        <v>71443.975000000006</v>
      </c>
      <c r="F54" s="7">
        <f t="shared" si="0"/>
        <v>2388.875</v>
      </c>
      <c r="G54" s="8">
        <f t="shared" si="1"/>
        <v>3.4593751945909856E-2</v>
      </c>
    </row>
    <row r="55" spans="3:7">
      <c r="C55" s="20" t="s">
        <v>17</v>
      </c>
      <c r="D55" s="6">
        <v>72257.649999999994</v>
      </c>
      <c r="E55" s="6">
        <v>66203.625</v>
      </c>
      <c r="F55" s="7">
        <f t="shared" si="0"/>
        <v>-6054.0249999999942</v>
      </c>
      <c r="G55" s="8">
        <f t="shared" si="1"/>
        <v>-8.3783862331531608E-2</v>
      </c>
    </row>
    <row r="56" spans="3:7">
      <c r="C56" s="20" t="s">
        <v>22</v>
      </c>
      <c r="D56" s="6">
        <v>7869.5499999999993</v>
      </c>
      <c r="E56" s="6">
        <v>7575.2499999999991</v>
      </c>
      <c r="F56" s="7">
        <f t="shared" si="0"/>
        <v>-294.30000000000018</v>
      </c>
      <c r="G56" s="8">
        <f t="shared" si="1"/>
        <v>-3.7397309884300907E-2</v>
      </c>
    </row>
    <row r="57" spans="3:7">
      <c r="C57" s="20" t="s">
        <v>28</v>
      </c>
      <c r="D57" s="6">
        <v>2461</v>
      </c>
      <c r="E57" s="6">
        <v>2231.0250000000001</v>
      </c>
      <c r="F57" s="7">
        <f t="shared" si="0"/>
        <v>-229.97499999999991</v>
      </c>
      <c r="G57" s="8">
        <f t="shared" si="1"/>
        <v>-9.3447785453067825E-2</v>
      </c>
    </row>
    <row r="58" spans="3:7">
      <c r="C58" s="20" t="s">
        <v>32</v>
      </c>
      <c r="D58" s="6">
        <v>191.25</v>
      </c>
      <c r="E58" s="6">
        <v>1139.25</v>
      </c>
      <c r="F58" s="7">
        <f t="shared" si="0"/>
        <v>948</v>
      </c>
      <c r="G58" s="8">
        <f t="shared" si="1"/>
        <v>4.9568627450980394</v>
      </c>
    </row>
    <row r="59" spans="3:7">
      <c r="C59" s="16" t="s">
        <v>33</v>
      </c>
      <c r="D59" s="17">
        <v>138912.21600000001</v>
      </c>
      <c r="E59" s="17">
        <v>141231.87300000002</v>
      </c>
      <c r="F59" s="18">
        <f t="shared" si="0"/>
        <v>2319.6570000000065</v>
      </c>
      <c r="G59" s="19">
        <f t="shared" si="1"/>
        <v>1.6698725762174915E-2</v>
      </c>
    </row>
    <row r="60" spans="3:7">
      <c r="C60" s="20" t="s">
        <v>18</v>
      </c>
      <c r="D60" s="6">
        <v>69823.826000000001</v>
      </c>
      <c r="E60" s="6">
        <v>77130.04800000001</v>
      </c>
      <c r="F60" s="7">
        <f t="shared" si="0"/>
        <v>7306.2220000000088</v>
      </c>
      <c r="G60" s="8">
        <f t="shared" si="1"/>
        <v>0.10463794980240712</v>
      </c>
    </row>
    <row r="61" spans="3:7">
      <c r="C61" s="20" t="s">
        <v>16</v>
      </c>
      <c r="D61" s="6">
        <v>23208.014999999999</v>
      </c>
      <c r="E61" s="6">
        <v>20822.449999999997</v>
      </c>
      <c r="F61" s="7">
        <f t="shared" si="0"/>
        <v>-2385.5650000000023</v>
      </c>
      <c r="G61" s="8">
        <f t="shared" si="1"/>
        <v>-0.10279056610399478</v>
      </c>
    </row>
    <row r="62" spans="3:7">
      <c r="C62" s="20" t="s">
        <v>20</v>
      </c>
      <c r="D62" s="6">
        <v>21687.75</v>
      </c>
      <c r="E62" s="6">
        <v>19382.25</v>
      </c>
      <c r="F62" s="7">
        <f t="shared" si="0"/>
        <v>-2305.5</v>
      </c>
      <c r="G62" s="8">
        <f t="shared" si="1"/>
        <v>-0.10630425009509976</v>
      </c>
    </row>
    <row r="63" spans="3:7">
      <c r="C63" s="20" t="s">
        <v>17</v>
      </c>
      <c r="D63" s="6">
        <v>10762.5</v>
      </c>
      <c r="E63" s="6">
        <v>12648</v>
      </c>
      <c r="F63" s="7">
        <f t="shared" si="0"/>
        <v>1885.5</v>
      </c>
      <c r="G63" s="8">
        <f t="shared" si="1"/>
        <v>0.17519163763066203</v>
      </c>
    </row>
    <row r="64" spans="3:7">
      <c r="C64" s="20" t="s">
        <v>28</v>
      </c>
      <c r="D64" s="6">
        <v>2693.5</v>
      </c>
      <c r="E64" s="6">
        <v>3593.5</v>
      </c>
      <c r="F64" s="7">
        <f t="shared" si="0"/>
        <v>900</v>
      </c>
      <c r="G64" s="8">
        <f t="shared" si="1"/>
        <v>0.33413773900129945</v>
      </c>
    </row>
    <row r="65" spans="3:7">
      <c r="C65" s="20" t="s">
        <v>19</v>
      </c>
      <c r="D65" s="6">
        <v>7647.75</v>
      </c>
      <c r="E65" s="6">
        <v>3399.75</v>
      </c>
      <c r="F65" s="7">
        <f t="shared" si="0"/>
        <v>-4248</v>
      </c>
      <c r="G65" s="8">
        <f t="shared" si="1"/>
        <v>-0.5554574874963224</v>
      </c>
    </row>
    <row r="66" spans="3:7">
      <c r="C66" s="20" t="s">
        <v>24</v>
      </c>
      <c r="D66" s="6">
        <v>15</v>
      </c>
      <c r="E66" s="6">
        <v>1293.75</v>
      </c>
      <c r="F66" s="7">
        <f t="shared" si="0"/>
        <v>1278.75</v>
      </c>
      <c r="G66" s="8">
        <f t="shared" si="1"/>
        <v>85.25</v>
      </c>
    </row>
    <row r="67" spans="3:7">
      <c r="C67" s="20" t="s">
        <v>25</v>
      </c>
      <c r="D67" s="6">
        <v>2243.25</v>
      </c>
      <c r="E67" s="6">
        <v>1059.75</v>
      </c>
      <c r="F67" s="7">
        <f t="shared" si="0"/>
        <v>-1183.5</v>
      </c>
      <c r="G67" s="8">
        <f t="shared" si="1"/>
        <v>-0.52758274824473417</v>
      </c>
    </row>
    <row r="68" spans="3:7">
      <c r="C68" s="16" t="s">
        <v>34</v>
      </c>
      <c r="D68" s="17">
        <v>44375.600000000006</v>
      </c>
      <c r="E68" s="17">
        <v>42007.674999999988</v>
      </c>
      <c r="F68" s="18">
        <f t="shared" si="0"/>
        <v>-2367.9250000000175</v>
      </c>
      <c r="G68" s="19">
        <f t="shared" si="1"/>
        <v>-5.3360968640424403E-2</v>
      </c>
    </row>
    <row r="69" spans="3:7">
      <c r="C69" s="16" t="s">
        <v>35</v>
      </c>
      <c r="D69" s="17">
        <v>12765.905000000004</v>
      </c>
      <c r="E69" s="17">
        <v>16865.994999999999</v>
      </c>
      <c r="F69" s="18">
        <f t="shared" si="0"/>
        <v>4100.0899999999947</v>
      </c>
      <c r="G69" s="19">
        <f t="shared" si="1"/>
        <v>0.32117503616077303</v>
      </c>
    </row>
    <row r="70" spans="3:7">
      <c r="C70" s="16" t="s">
        <v>36</v>
      </c>
      <c r="D70" s="17">
        <v>10191.110000000002</v>
      </c>
      <c r="E70" s="17">
        <v>14721.974999999999</v>
      </c>
      <c r="F70" s="18">
        <f t="shared" si="0"/>
        <v>4530.8649999999961</v>
      </c>
      <c r="G70" s="19">
        <f t="shared" si="1"/>
        <v>0.44458994162559279</v>
      </c>
    </row>
    <row r="71" spans="3:7">
      <c r="C71" s="16" t="s">
        <v>37</v>
      </c>
      <c r="D71" s="17">
        <v>4476.2000000000016</v>
      </c>
      <c r="E71" s="17">
        <v>4230.2699999999995</v>
      </c>
      <c r="F71" s="18">
        <f t="shared" si="0"/>
        <v>-245.93000000000211</v>
      </c>
      <c r="G71" s="19">
        <f t="shared" si="1"/>
        <v>-5.494169161342255E-2</v>
      </c>
    </row>
    <row r="72" spans="3:7">
      <c r="C72" s="9" t="s">
        <v>14</v>
      </c>
      <c r="D72" s="10">
        <v>4956722.0810000002</v>
      </c>
      <c r="E72" s="10">
        <v>4622733.2859999994</v>
      </c>
      <c r="F72" s="11">
        <f t="shared" si="0"/>
        <v>-333988.79500000086</v>
      </c>
      <c r="G72" s="12">
        <f t="shared" si="1"/>
        <v>-6.738098072519326E-2</v>
      </c>
    </row>
    <row r="73" spans="3:7">
      <c r="F73" s="13"/>
      <c r="G73" s="15"/>
    </row>
    <row r="74" spans="3:7">
      <c r="F74" s="13"/>
      <c r="G74" s="15"/>
    </row>
    <row r="75" spans="3:7">
      <c r="F75" s="13"/>
      <c r="G75" s="15"/>
    </row>
    <row r="76" spans="3:7">
      <c r="F76" s="13"/>
      <c r="G76" s="15"/>
    </row>
    <row r="77" spans="3:7">
      <c r="C77" s="21" t="s">
        <v>10</v>
      </c>
      <c r="D77" s="21"/>
      <c r="E77" s="21"/>
      <c r="F77" s="21"/>
      <c r="G77" s="21"/>
    </row>
    <row r="78" spans="3:7">
      <c r="C78" s="23" t="s">
        <v>2</v>
      </c>
      <c r="D78" s="21" t="s">
        <v>3</v>
      </c>
      <c r="E78" s="21"/>
      <c r="F78" s="24" t="s">
        <v>4</v>
      </c>
      <c r="G78" s="24"/>
    </row>
    <row r="79" spans="3:7">
      <c r="C79" s="23"/>
      <c r="D79" s="2" t="s">
        <v>5</v>
      </c>
      <c r="E79" s="2" t="s">
        <v>6</v>
      </c>
      <c r="F79" s="3" t="s">
        <v>7</v>
      </c>
      <c r="G79" s="4" t="s">
        <v>8</v>
      </c>
    </row>
    <row r="80" spans="3:7">
      <c r="C80" s="5" t="s">
        <v>38</v>
      </c>
      <c r="D80" s="6">
        <v>282998.03999999986</v>
      </c>
      <c r="E80" s="6">
        <v>259065.4499999999</v>
      </c>
      <c r="F80" s="7">
        <f t="shared" ref="F80:F118" si="2">E80-D80</f>
        <v>-23932.589999999967</v>
      </c>
      <c r="G80" s="8">
        <f t="shared" ref="G80:G118" si="3">F80/D80</f>
        <v>-8.4568041531312296E-2</v>
      </c>
    </row>
    <row r="81" spans="3:7">
      <c r="C81" s="5" t="s">
        <v>39</v>
      </c>
      <c r="D81" s="6">
        <v>121887.44</v>
      </c>
      <c r="E81" s="6">
        <v>106566.79999999997</v>
      </c>
      <c r="F81" s="7">
        <f t="shared" si="2"/>
        <v>-15320.640000000029</v>
      </c>
      <c r="G81" s="8">
        <f t="shared" si="3"/>
        <v>-0.12569498547184213</v>
      </c>
    </row>
    <row r="82" spans="3:7">
      <c r="C82" s="5" t="s">
        <v>40</v>
      </c>
      <c r="D82" s="6">
        <v>110666.20000000003</v>
      </c>
      <c r="E82" s="6">
        <v>103414.3</v>
      </c>
      <c r="F82" s="7">
        <f t="shared" si="2"/>
        <v>-7251.9000000000233</v>
      </c>
      <c r="G82" s="8">
        <f t="shared" si="3"/>
        <v>-6.5529493196658253E-2</v>
      </c>
    </row>
    <row r="83" spans="3:7">
      <c r="C83" s="5" t="s">
        <v>41</v>
      </c>
      <c r="D83" s="6">
        <v>101493.78999999996</v>
      </c>
      <c r="E83" s="6">
        <v>93360.650000000023</v>
      </c>
      <c r="F83" s="7">
        <f t="shared" si="2"/>
        <v>-8133.1399999999412</v>
      </c>
      <c r="G83" s="8">
        <f t="shared" si="3"/>
        <v>-8.01343609298652E-2</v>
      </c>
    </row>
    <row r="84" spans="3:7">
      <c r="C84" s="5" t="s">
        <v>42</v>
      </c>
      <c r="D84" s="6">
        <v>80328.569999999978</v>
      </c>
      <c r="E84" s="6">
        <v>77490.120000000024</v>
      </c>
      <c r="F84" s="7">
        <f t="shared" si="2"/>
        <v>-2838.4499999999534</v>
      </c>
      <c r="G84" s="8">
        <f t="shared" si="3"/>
        <v>-3.5335497694032825E-2</v>
      </c>
    </row>
    <row r="85" spans="3:7">
      <c r="C85" s="5" t="s">
        <v>43</v>
      </c>
      <c r="D85" s="6">
        <v>52721.139999999985</v>
      </c>
      <c r="E85" s="6">
        <v>51030.429999999978</v>
      </c>
      <c r="F85" s="7">
        <f t="shared" si="2"/>
        <v>-1690.7100000000064</v>
      </c>
      <c r="G85" s="8">
        <f t="shared" si="3"/>
        <v>-3.2068919602269735E-2</v>
      </c>
    </row>
    <row r="86" spans="3:7">
      <c r="C86" s="5" t="s">
        <v>44</v>
      </c>
      <c r="D86" s="6">
        <v>54172.489999999983</v>
      </c>
      <c r="E86" s="6">
        <v>48765.064999999959</v>
      </c>
      <c r="F86" s="7">
        <f t="shared" si="2"/>
        <v>-5407.4250000000247</v>
      </c>
      <c r="G86" s="8">
        <f t="shared" si="3"/>
        <v>-9.9818653342315003E-2</v>
      </c>
    </row>
    <row r="87" spans="3:7">
      <c r="C87" s="5" t="s">
        <v>45</v>
      </c>
      <c r="D87" s="6">
        <v>38730.899999999994</v>
      </c>
      <c r="E87" s="6">
        <v>39126.69999999999</v>
      </c>
      <c r="F87" s="7">
        <f t="shared" si="2"/>
        <v>395.79999999999563</v>
      </c>
      <c r="G87" s="8">
        <f t="shared" si="3"/>
        <v>1.0219230640134767E-2</v>
      </c>
    </row>
    <row r="88" spans="3:7">
      <c r="C88" s="5" t="s">
        <v>46</v>
      </c>
      <c r="D88" s="6">
        <v>14046.200000000006</v>
      </c>
      <c r="E88" s="6">
        <v>13193.800000000003</v>
      </c>
      <c r="F88" s="7">
        <f t="shared" si="2"/>
        <v>-852.40000000000327</v>
      </c>
      <c r="G88" s="8">
        <f t="shared" si="3"/>
        <v>-6.0685452293147105E-2</v>
      </c>
    </row>
    <row r="89" spans="3:7">
      <c r="C89" s="5" t="s">
        <v>47</v>
      </c>
      <c r="D89" s="6">
        <v>12898.45</v>
      </c>
      <c r="E89" s="6">
        <v>11724.500000000004</v>
      </c>
      <c r="F89" s="7">
        <f t="shared" si="2"/>
        <v>-1173.9499999999971</v>
      </c>
      <c r="G89" s="8">
        <f t="shared" si="3"/>
        <v>-9.1014811857238434E-2</v>
      </c>
    </row>
    <row r="90" spans="3:7">
      <c r="C90" s="5" t="s">
        <v>48</v>
      </c>
      <c r="D90" s="6">
        <v>5084.6499999999996</v>
      </c>
      <c r="E90" s="6">
        <v>5540.6100000000006</v>
      </c>
      <c r="F90" s="7">
        <f t="shared" si="2"/>
        <v>455.96000000000095</v>
      </c>
      <c r="G90" s="8">
        <f t="shared" si="3"/>
        <v>8.9673822190318109E-2</v>
      </c>
    </row>
    <row r="91" spans="3:7">
      <c r="C91" s="5" t="s">
        <v>49</v>
      </c>
      <c r="D91" s="6">
        <v>1096.0999999999999</v>
      </c>
      <c r="E91" s="6">
        <v>1080.7</v>
      </c>
      <c r="F91" s="7">
        <f t="shared" si="2"/>
        <v>-15.399999999999864</v>
      </c>
      <c r="G91" s="8">
        <f t="shared" si="3"/>
        <v>-1.4049812973268738E-2</v>
      </c>
    </row>
    <row r="92" spans="3:7">
      <c r="C92" s="9" t="s">
        <v>14</v>
      </c>
      <c r="D92" s="10">
        <v>876123.96999999986</v>
      </c>
      <c r="E92" s="10">
        <v>810359.125</v>
      </c>
      <c r="F92" s="11">
        <f t="shared" si="2"/>
        <v>-65764.844999999856</v>
      </c>
      <c r="G92" s="12">
        <f t="shared" si="3"/>
        <v>-7.5063401130321616E-2</v>
      </c>
    </row>
    <row r="93" spans="3:7">
      <c r="F93" s="13"/>
      <c r="G93" s="15"/>
    </row>
    <row r="94" spans="3:7">
      <c r="F94" s="13"/>
      <c r="G94" s="15"/>
    </row>
    <row r="95" spans="3:7">
      <c r="F95" s="13"/>
      <c r="G95" s="15"/>
    </row>
    <row r="96" spans="3:7">
      <c r="F96" s="13"/>
      <c r="G96" s="15"/>
    </row>
    <row r="97" spans="3:7">
      <c r="C97" s="21" t="s">
        <v>50</v>
      </c>
      <c r="D97" s="21"/>
      <c r="E97" s="21"/>
      <c r="F97" s="21"/>
      <c r="G97" s="21"/>
    </row>
    <row r="98" spans="3:7">
      <c r="C98" s="23" t="s">
        <v>2</v>
      </c>
      <c r="D98" s="21" t="s">
        <v>3</v>
      </c>
      <c r="E98" s="21"/>
      <c r="F98" s="24" t="s">
        <v>4</v>
      </c>
      <c r="G98" s="24"/>
    </row>
    <row r="99" spans="3:7">
      <c r="C99" s="23"/>
      <c r="D99" s="2" t="s">
        <v>5</v>
      </c>
      <c r="E99" s="2" t="s">
        <v>6</v>
      </c>
      <c r="F99" s="3" t="s">
        <v>7</v>
      </c>
      <c r="G99" s="4" t="s">
        <v>8</v>
      </c>
    </row>
    <row r="100" spans="3:7">
      <c r="C100" s="5" t="s">
        <v>51</v>
      </c>
      <c r="D100" s="6">
        <v>714461.64899999963</v>
      </c>
      <c r="E100" s="6">
        <v>686367.95700000017</v>
      </c>
      <c r="F100" s="7">
        <f t="shared" si="2"/>
        <v>-28093.691999999457</v>
      </c>
      <c r="G100" s="8">
        <f t="shared" si="3"/>
        <v>-3.932148358042864E-2</v>
      </c>
    </row>
    <row r="101" spans="3:7">
      <c r="C101" s="5" t="s">
        <v>52</v>
      </c>
      <c r="D101" s="6">
        <v>118034.03799999994</v>
      </c>
      <c r="E101" s="6">
        <v>111352.63200000006</v>
      </c>
      <c r="F101" s="7">
        <f t="shared" si="2"/>
        <v>-6681.4059999998863</v>
      </c>
      <c r="G101" s="8">
        <f t="shared" si="3"/>
        <v>-5.6605756383594108E-2</v>
      </c>
    </row>
    <row r="102" spans="3:7">
      <c r="C102" s="5" t="s">
        <v>53</v>
      </c>
      <c r="D102" s="6">
        <v>319620.46099999989</v>
      </c>
      <c r="E102" s="6">
        <v>296403.20999999985</v>
      </c>
      <c r="F102" s="7">
        <f t="shared" si="2"/>
        <v>-23217.251000000047</v>
      </c>
      <c r="G102" s="8">
        <f t="shared" si="3"/>
        <v>-7.2640064804862584E-2</v>
      </c>
    </row>
    <row r="103" spans="3:7">
      <c r="C103" s="5" t="s">
        <v>54</v>
      </c>
      <c r="D103" s="6">
        <v>87104.208999999959</v>
      </c>
      <c r="E103" s="6">
        <v>80727.896999999983</v>
      </c>
      <c r="F103" s="7">
        <f t="shared" si="2"/>
        <v>-6376.3119999999763</v>
      </c>
      <c r="G103" s="8">
        <f t="shared" si="3"/>
        <v>-7.3203259328145434E-2</v>
      </c>
    </row>
    <row r="104" spans="3:7">
      <c r="C104" s="5" t="s">
        <v>55</v>
      </c>
      <c r="D104" s="6">
        <v>194626.96700000009</v>
      </c>
      <c r="E104" s="6">
        <v>183746.82700000005</v>
      </c>
      <c r="F104" s="7">
        <f t="shared" si="2"/>
        <v>-10880.140000000043</v>
      </c>
      <c r="G104" s="8">
        <f t="shared" si="3"/>
        <v>-5.5902530711481713E-2</v>
      </c>
    </row>
    <row r="105" spans="3:7">
      <c r="C105" s="5" t="s">
        <v>56</v>
      </c>
      <c r="D105" s="6">
        <v>614530.94499999948</v>
      </c>
      <c r="E105" s="6">
        <v>570970.10099999933</v>
      </c>
      <c r="F105" s="7">
        <f t="shared" si="2"/>
        <v>-43560.844000000157</v>
      </c>
      <c r="G105" s="8">
        <f t="shared" si="3"/>
        <v>-7.0884703780051614E-2</v>
      </c>
    </row>
    <row r="106" spans="3:7">
      <c r="C106" s="5" t="s">
        <v>57</v>
      </c>
      <c r="D106" s="6">
        <v>291115.3130000002</v>
      </c>
      <c r="E106" s="6">
        <v>267588.9150000001</v>
      </c>
      <c r="F106" s="7">
        <f t="shared" si="2"/>
        <v>-23526.398000000103</v>
      </c>
      <c r="G106" s="8">
        <f t="shared" si="3"/>
        <v>-8.0814704515389357E-2</v>
      </c>
    </row>
    <row r="107" spans="3:7">
      <c r="C107" s="5" t="s">
        <v>58</v>
      </c>
      <c r="D107" s="6">
        <v>314008.41200000001</v>
      </c>
      <c r="E107" s="6">
        <v>288022.88299999997</v>
      </c>
      <c r="F107" s="7">
        <f t="shared" si="2"/>
        <v>-25985.529000000039</v>
      </c>
      <c r="G107" s="8">
        <f t="shared" si="3"/>
        <v>-8.2754244813033978E-2</v>
      </c>
    </row>
    <row r="108" spans="3:7">
      <c r="C108" s="5" t="s">
        <v>59</v>
      </c>
      <c r="D108" s="6">
        <v>234441.85600000017</v>
      </c>
      <c r="E108" s="6">
        <v>217107.51000000007</v>
      </c>
      <c r="F108" s="7">
        <f t="shared" si="2"/>
        <v>-17334.346000000107</v>
      </c>
      <c r="G108" s="8">
        <f t="shared" si="3"/>
        <v>-7.3938785060633949E-2</v>
      </c>
    </row>
    <row r="109" spans="3:7">
      <c r="C109" s="5" t="s">
        <v>60</v>
      </c>
      <c r="D109" s="6">
        <v>975571.902999999</v>
      </c>
      <c r="E109" s="6">
        <v>899886.65699999942</v>
      </c>
      <c r="F109" s="7">
        <f t="shared" si="2"/>
        <v>-75685.245999999577</v>
      </c>
      <c r="G109" s="8">
        <f t="shared" si="3"/>
        <v>-7.7580387224415237E-2</v>
      </c>
    </row>
    <row r="110" spans="3:7">
      <c r="C110" s="5" t="s">
        <v>61</v>
      </c>
      <c r="D110" s="6">
        <v>501995.99900000042</v>
      </c>
      <c r="E110" s="6">
        <v>473637.26000000018</v>
      </c>
      <c r="F110" s="7">
        <f t="shared" si="2"/>
        <v>-28358.739000000234</v>
      </c>
      <c r="G110" s="8">
        <f t="shared" si="3"/>
        <v>-5.6491962199882416E-2</v>
      </c>
    </row>
    <row r="111" spans="3:7">
      <c r="C111" s="5" t="s">
        <v>62</v>
      </c>
      <c r="D111" s="6">
        <v>104676.13799999992</v>
      </c>
      <c r="E111" s="6">
        <v>95885.056999999942</v>
      </c>
      <c r="F111" s="7">
        <f t="shared" si="2"/>
        <v>-8791.0809999999765</v>
      </c>
      <c r="G111" s="8">
        <f t="shared" si="3"/>
        <v>-8.398362003000133E-2</v>
      </c>
    </row>
    <row r="112" spans="3:7">
      <c r="C112" s="5" t="s">
        <v>63</v>
      </c>
      <c r="D112" s="6">
        <v>181580.91800000006</v>
      </c>
      <c r="E112" s="6">
        <v>166808.84600000011</v>
      </c>
      <c r="F112" s="7">
        <f t="shared" si="2"/>
        <v>-14772.071999999956</v>
      </c>
      <c r="G112" s="8">
        <f t="shared" si="3"/>
        <v>-8.1352557100740908E-2</v>
      </c>
    </row>
    <row r="113" spans="3:7">
      <c r="C113" s="5" t="s">
        <v>64</v>
      </c>
      <c r="D113" s="6">
        <v>233951.0500000001</v>
      </c>
      <c r="E113" s="6">
        <v>213919.701</v>
      </c>
      <c r="F113" s="7">
        <f t="shared" si="2"/>
        <v>-20031.349000000104</v>
      </c>
      <c r="G113" s="8">
        <f t="shared" si="3"/>
        <v>-8.5621966646442046E-2</v>
      </c>
    </row>
    <row r="114" spans="3:7">
      <c r="C114" s="5" t="s">
        <v>65</v>
      </c>
      <c r="D114" s="6">
        <v>530975.25099999993</v>
      </c>
      <c r="E114" s="6">
        <v>489786.54299999954</v>
      </c>
      <c r="F114" s="7">
        <f t="shared" si="2"/>
        <v>-41188.708000000392</v>
      </c>
      <c r="G114" s="8">
        <f t="shared" si="3"/>
        <v>-7.7571803812755108E-2</v>
      </c>
    </row>
    <row r="115" spans="3:7">
      <c r="C115" s="5" t="s">
        <v>66</v>
      </c>
      <c r="D115" s="6">
        <v>170430.21800000014</v>
      </c>
      <c r="E115" s="6">
        <v>159957.38500000013</v>
      </c>
      <c r="F115" s="7">
        <f t="shared" si="2"/>
        <v>-10472.833000000013</v>
      </c>
      <c r="G115" s="8">
        <f t="shared" si="3"/>
        <v>-6.144939038920906E-2</v>
      </c>
    </row>
    <row r="116" spans="3:7">
      <c r="C116" s="5" t="s">
        <v>67</v>
      </c>
      <c r="D116" s="6">
        <v>293867.49900000007</v>
      </c>
      <c r="E116" s="6">
        <v>276371.71100000024</v>
      </c>
      <c r="F116" s="7">
        <f t="shared" si="2"/>
        <v>-17495.787999999826</v>
      </c>
      <c r="G116" s="8">
        <f t="shared" si="3"/>
        <v>-5.9536315038362993E-2</v>
      </c>
    </row>
    <row r="117" spans="3:7">
      <c r="C117" s="5" t="s">
        <v>68</v>
      </c>
      <c r="D117" s="6">
        <v>202106.23799999995</v>
      </c>
      <c r="E117" s="6">
        <v>188883.00200000018</v>
      </c>
      <c r="F117" s="7">
        <f t="shared" si="2"/>
        <v>-13223.235999999772</v>
      </c>
      <c r="G117" s="8">
        <f t="shared" si="3"/>
        <v>-6.5427154207876426E-2</v>
      </c>
    </row>
    <row r="118" spans="3:7">
      <c r="C118" s="9" t="s">
        <v>14</v>
      </c>
      <c r="D118" s="10">
        <v>6083099.0640000002</v>
      </c>
      <c r="E118" s="10">
        <v>5667424.0939999996</v>
      </c>
      <c r="F118" s="11">
        <f t="shared" si="2"/>
        <v>-415674.97000000067</v>
      </c>
      <c r="G118" s="12">
        <f t="shared" si="3"/>
        <v>-6.8332763551391118E-2</v>
      </c>
    </row>
  </sheetData>
  <mergeCells count="17">
    <mergeCell ref="C97:G97"/>
    <mergeCell ref="C98:C99"/>
    <mergeCell ref="D98:E98"/>
    <mergeCell ref="F98:G98"/>
    <mergeCell ref="C21:C22"/>
    <mergeCell ref="D21:E21"/>
    <mergeCell ref="F21:G21"/>
    <mergeCell ref="C77:G77"/>
    <mergeCell ref="C78:C79"/>
    <mergeCell ref="D78:E78"/>
    <mergeCell ref="F78:G78"/>
    <mergeCell ref="C20:G20"/>
    <mergeCell ref="C2:G4"/>
    <mergeCell ref="C7:G7"/>
    <mergeCell ref="C8:C9"/>
    <mergeCell ref="D8:E8"/>
    <mergeCell ref="F8:G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a1eca6f9b352c17f72cdb55be20bd6b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0fda6fa9531ed6536c8173d3f51091a1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Props1.xml><?xml version="1.0" encoding="utf-8"?>
<ds:datastoreItem xmlns:ds="http://schemas.openxmlformats.org/officeDocument/2006/customXml" ds:itemID="{7C45F283-1F39-4E88-B772-7AB024E960B3}"/>
</file>

<file path=customXml/itemProps2.xml><?xml version="1.0" encoding="utf-8"?>
<ds:datastoreItem xmlns:ds="http://schemas.openxmlformats.org/officeDocument/2006/customXml" ds:itemID="{45EC4A9D-7AB3-4741-8E5F-CA6B8F2DE7A8}"/>
</file>

<file path=customXml/itemProps3.xml><?xml version="1.0" encoding="utf-8"?>
<ds:datastoreItem xmlns:ds="http://schemas.openxmlformats.org/officeDocument/2006/customXml" ds:itemID="{5CAF73E3-32F5-4D9B-96A3-28D5D62F58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/>
  <cp:revision/>
  <dcterms:created xsi:type="dcterms:W3CDTF">2018-10-06T14:01:39Z</dcterms:created>
  <dcterms:modified xsi:type="dcterms:W3CDTF">2025-02-03T10:40:17Z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</Properties>
</file>