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0920"/>
  </bookViews>
  <sheets>
    <sheet name="Line check" sheetId="2" r:id="rId1"/>
  </sheets>
  <calcPr calcId="125725"/>
</workbook>
</file>

<file path=xl/calcChain.xml><?xml version="1.0" encoding="utf-8"?>
<calcChain xmlns="http://schemas.openxmlformats.org/spreadsheetml/2006/main">
  <c r="H23" i="2"/>
  <c r="H22"/>
  <c r="E22"/>
  <c r="D22"/>
  <c r="C22"/>
  <c r="B22"/>
  <c r="H21"/>
  <c r="D21"/>
  <c r="C21"/>
  <c r="B21"/>
  <c r="H20"/>
  <c r="E20"/>
  <c r="D20"/>
  <c r="C20"/>
  <c r="B20"/>
  <c r="H19"/>
  <c r="E19"/>
  <c r="D19"/>
  <c r="C19"/>
  <c r="B19"/>
  <c r="H18"/>
  <c r="E18"/>
  <c r="D18"/>
  <c r="C18"/>
  <c r="B18"/>
  <c r="H17"/>
  <c r="E17"/>
  <c r="D17"/>
  <c r="C17"/>
  <c r="B17"/>
  <c r="H16"/>
  <c r="E16"/>
  <c r="D16"/>
  <c r="C16"/>
  <c r="B16"/>
  <c r="H15"/>
  <c r="E15"/>
  <c r="D15"/>
  <c r="C15"/>
  <c r="B15"/>
  <c r="H14"/>
  <c r="E14"/>
  <c r="D14"/>
  <c r="C14"/>
  <c r="B14"/>
  <c r="H13"/>
  <c r="E13"/>
  <c r="D13"/>
  <c r="C13"/>
  <c r="B13"/>
  <c r="H12"/>
  <c r="E12"/>
  <c r="D12"/>
  <c r="C12"/>
  <c r="B12"/>
  <c r="H11"/>
  <c r="E11"/>
  <c r="D11"/>
  <c r="C11"/>
  <c r="B11"/>
  <c r="H10"/>
  <c r="E10"/>
  <c r="D10"/>
  <c r="C10"/>
  <c r="B10"/>
  <c r="H9"/>
  <c r="E9"/>
  <c r="D9"/>
  <c r="C9"/>
  <c r="B9"/>
</calcChain>
</file>

<file path=xl/sharedStrings.xml><?xml version="1.0" encoding="utf-8"?>
<sst xmlns="http://schemas.openxmlformats.org/spreadsheetml/2006/main" count="52" uniqueCount="36">
  <si>
    <t>Prototype</t>
  </si>
  <si>
    <t>Trickster_mk5</t>
  </si>
  <si>
    <t>Export name</t>
  </si>
  <si>
    <t>Linked line check sheet</t>
  </si>
  <si>
    <t>Corrected check lengths</t>
  </si>
  <si>
    <t>A</t>
  </si>
  <si>
    <t>B</t>
  </si>
  <si>
    <t>C</t>
  </si>
  <si>
    <t>D</t>
  </si>
  <si>
    <t>E</t>
  </si>
  <si>
    <t>F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</si>
  <si>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</si>
  <si>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</si>
  <si>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</si>
  <si>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</si>
  <si>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</si>
  <si>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</si>
  <si>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</si>
  <si>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</si>
  <si>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</si>
  <si>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</si>
  <si>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</si>
  <si>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</si>
  <si>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</si>
  <si>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</si>
  <si>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</si>
  <si>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</si>
  <si>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Session 17</t>
  </si>
  <si>
    <t>Serial Number :</t>
  </si>
  <si>
    <t xml:space="preserve">             -             -              -  </t>
  </si>
  <si>
    <t>Checked By:</t>
  </si>
  <si>
    <t>Colour :</t>
  </si>
  <si>
    <t>Date of manufacture:</t>
  </si>
  <si>
    <t>NO</t>
  </si>
  <si>
    <t xml:space="preserve">LEFT </t>
  </si>
  <si>
    <t>RIGHT</t>
  </si>
</sst>
</file>

<file path=xl/styles.xml><?xml version="1.0" encoding="utf-8"?>
<styleSheet xmlns="http://schemas.openxmlformats.org/spreadsheetml/2006/main">
  <fonts count="13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</font>
    <font>
      <sz val="26"/>
      <name val="Calibri"/>
      <family val="2"/>
    </font>
    <font>
      <sz val="11"/>
      <color indexed="8"/>
      <name val="Calibri"/>
      <family val="2"/>
    </font>
    <font>
      <sz val="18"/>
      <color indexed="8"/>
      <name val="Calibri"/>
      <family val="2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2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31">
    <xf numFmtId="0" fontId="0" fillId="0" borderId="0" xfId="0"/>
    <xf numFmtId="0" fontId="1" fillId="0" borderId="0" xfId="1" applyFont="1" applyFill="1">
      <alignment horizontal="left"/>
    </xf>
    <xf numFmtId="0" fontId="2" fillId="0" borderId="0" xfId="2" applyFont="1" applyFill="1">
      <alignment horizontal="left"/>
    </xf>
    <xf numFmtId="0" fontId="2" fillId="0" borderId="0" xfId="4" applyFont="1" applyFill="1">
      <alignment horizontal="left"/>
    </xf>
    <xf numFmtId="0" fontId="2" fillId="0" borderId="0" xfId="6" applyFont="1" applyFill="1">
      <alignment horizontal="right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6" xfId="0" applyFont="1" applyBorder="1"/>
    <xf numFmtId="0" fontId="0" fillId="0" borderId="7" xfId="0" applyBorder="1"/>
    <xf numFmtId="0" fontId="8" fillId="0" borderId="1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0" xfId="2" applyFont="1" applyFill="1" applyBorder="1">
      <alignment horizontal="left"/>
    </xf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abSelected="1" topLeftCell="A28" workbookViewId="0">
      <selection activeCell="D28" sqref="D28"/>
    </sheetView>
  </sheetViews>
  <sheetFormatPr defaultColWidth="10.42578125" defaultRowHeight="15"/>
  <sheetData>
    <row r="1" spans="1:8" ht="20.25">
      <c r="A1" s="1" t="s">
        <v>3</v>
      </c>
    </row>
    <row r="2" spans="1:8">
      <c r="A2" s="2" t="s">
        <v>0</v>
      </c>
      <c r="B2" s="2" t="s">
        <v>1</v>
      </c>
    </row>
    <row r="3" spans="1:8">
      <c r="A3" s="2" t="s">
        <v>2</v>
      </c>
      <c r="B3" s="2" t="s">
        <v>1</v>
      </c>
    </row>
    <row r="5" spans="1:8">
      <c r="A5" s="3" t="s">
        <v>4</v>
      </c>
    </row>
    <row r="7" spans="1:8">
      <c r="B7" s="4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</row>
    <row r="9" spans="1:8">
      <c r="A9" s="3" t="s">
        <v>12</v>
      </c>
      <c r="B9">
        <f>2980+3380+444+(-12+0+0)</f>
        <v>6792</v>
      </c>
      <c r="C9">
        <f>2970+3380+383+(-7+0+0)</f>
        <v>6726</v>
      </c>
      <c r="D9">
        <f>2980+900+2480+431+(-7+0+0+0)</f>
        <v>6784</v>
      </c>
      <c r="E9">
        <f>2980+900+2480+526+(-7+0+0+0)</f>
        <v>6879</v>
      </c>
      <c r="H9">
        <f>1420+3770+1265+915+(-11+0+0+0)</f>
        <v>7359</v>
      </c>
    </row>
    <row r="10" spans="1:8">
      <c r="A10" s="3" t="s">
        <v>13</v>
      </c>
      <c r="B10">
        <f>2980+3380+412+(-12+0+0)</f>
        <v>6760</v>
      </c>
      <c r="C10">
        <f>2970+3380+349+(-7+0+0)</f>
        <v>6692</v>
      </c>
      <c r="D10">
        <f>2980+900+2480+395+(-7+0+0+0)</f>
        <v>6748</v>
      </c>
      <c r="E10">
        <f>2980+900+2480+491+(-7+0+0+0)</f>
        <v>6844</v>
      </c>
      <c r="H10">
        <f>1420+3770+1265+786+(-11+0+0+0)</f>
        <v>7230</v>
      </c>
    </row>
    <row r="11" spans="1:8">
      <c r="A11" s="3" t="s">
        <v>14</v>
      </c>
      <c r="B11">
        <f>2980+3320+413+(-12+0+0)</f>
        <v>6701</v>
      </c>
      <c r="C11">
        <f>2970+3320+353+(-7+0+0)</f>
        <v>6636</v>
      </c>
      <c r="D11">
        <f>2980+900+2420+396+(-7+0+0+0)</f>
        <v>6689</v>
      </c>
      <c r="E11">
        <f>2980+900+2420+488+(-7+0+0+0)</f>
        <v>6781</v>
      </c>
      <c r="H11">
        <f>1420+3770+1130+850+(-11+0+0+0)</f>
        <v>7159</v>
      </c>
    </row>
    <row r="12" spans="1:8">
      <c r="A12" s="3" t="s">
        <v>15</v>
      </c>
      <c r="B12">
        <f>2980+3320+404+(-12+0+0)</f>
        <v>6692</v>
      </c>
      <c r="C12">
        <f>2970+3320+344+(-7+0+0)</f>
        <v>6627</v>
      </c>
      <c r="D12">
        <f>2980+900+2420+384+(-7+0+0+0)</f>
        <v>6677</v>
      </c>
      <c r="E12">
        <f>2980+900+2420+475+(-7+0+0+0)</f>
        <v>6768</v>
      </c>
      <c r="H12">
        <f>1420+3770+1130+812+(-11+0+0+0)</f>
        <v>7121</v>
      </c>
    </row>
    <row r="13" spans="1:8">
      <c r="A13" s="3" t="s">
        <v>16</v>
      </c>
      <c r="B13">
        <f>3350+2820+442+(-12+0+0)</f>
        <v>6600</v>
      </c>
      <c r="C13">
        <f>3340+2820+387+(-7+0+0)</f>
        <v>6540</v>
      </c>
      <c r="D13">
        <f>3350+500+2320+432+(-7+0+0+0)</f>
        <v>6595</v>
      </c>
      <c r="E13">
        <f>3350+500+2320+517+(-7+0+0+0)</f>
        <v>6680</v>
      </c>
      <c r="H13">
        <f>1420+3770+1090+813+(-11+0+0+0)</f>
        <v>7082</v>
      </c>
    </row>
    <row r="14" spans="1:8">
      <c r="A14" s="3" t="s">
        <v>17</v>
      </c>
      <c r="B14">
        <f>3350+2820+403+(-12+0+0)</f>
        <v>6561</v>
      </c>
      <c r="C14">
        <f>3340+2820+349+(-7+0+0)</f>
        <v>6502</v>
      </c>
      <c r="D14">
        <f>3350+500+2320+391+(-7+0+0+0)</f>
        <v>6554</v>
      </c>
      <c r="E14">
        <f>3350+500+2320+474+(-7+0+0+0)</f>
        <v>6637</v>
      </c>
      <c r="H14">
        <f>1420+3770+1090+699+(-11+0+0+0)</f>
        <v>6968</v>
      </c>
    </row>
    <row r="15" spans="1:8">
      <c r="A15" s="3" t="s">
        <v>18</v>
      </c>
      <c r="B15">
        <f>3350+2720+400+(-12+0+0)</f>
        <v>6458</v>
      </c>
      <c r="C15">
        <f>3340+2720+348+(-7+0+0)</f>
        <v>6401</v>
      </c>
      <c r="D15">
        <f>3350+500+2220+382+(-7+0+0+0)</f>
        <v>6445</v>
      </c>
      <c r="E15">
        <f>3350+500+2220+453+(-7+0+0+0)</f>
        <v>6516</v>
      </c>
      <c r="H15">
        <f>1420+3770+960+761+(-11+0+0+0)</f>
        <v>6900</v>
      </c>
    </row>
    <row r="16" spans="1:8">
      <c r="A16" s="3" t="s">
        <v>19</v>
      </c>
      <c r="B16">
        <f>3350+2720+382+(-12+0+0)</f>
        <v>6440</v>
      </c>
      <c r="C16">
        <f>3340+2720+331+(-7+0+0)</f>
        <v>6384</v>
      </c>
      <c r="D16">
        <f>3350+500+2220+359+(-7+0+0+0)</f>
        <v>6422</v>
      </c>
      <c r="E16">
        <f>3350+500+2220+424+(-7+0+0+0)</f>
        <v>6487</v>
      </c>
      <c r="H16">
        <f>1420+3770+960+724+(-11+0+0+0)</f>
        <v>6863</v>
      </c>
    </row>
    <row r="17" spans="1:14">
      <c r="A17" s="3" t="s">
        <v>20</v>
      </c>
      <c r="B17">
        <f>4580+1310+408+(-10+0+0)</f>
        <v>6288</v>
      </c>
      <c r="C17">
        <f>4570+1310+361+(-7+0+0)</f>
        <v>6234</v>
      </c>
      <c r="D17">
        <f>4580+1300+389+(-7+0+0)</f>
        <v>6262</v>
      </c>
      <c r="E17">
        <f>4580+1310+439+(-7+0+0)</f>
        <v>6322</v>
      </c>
      <c r="H17">
        <f>1420+3770+930+682+(-11+0+0+0)</f>
        <v>6791</v>
      </c>
    </row>
    <row r="18" spans="1:14">
      <c r="A18" s="3" t="s">
        <v>21</v>
      </c>
      <c r="B18">
        <f>4580+1310+353+(-10+0+0)</f>
        <v>6233</v>
      </c>
      <c r="C18">
        <f>4570+1310+310+(-7+0+0)</f>
        <v>6183</v>
      </c>
      <c r="D18">
        <f>4580+1300+333+(-7+0+0)</f>
        <v>6206</v>
      </c>
      <c r="E18">
        <f>4580+1310+376+(-7+0+0)</f>
        <v>6259</v>
      </c>
      <c r="H18">
        <f>1420+3770+930+576+(-11+0+0+0)</f>
        <v>6685</v>
      </c>
    </row>
    <row r="19" spans="1:14">
      <c r="A19" s="3" t="s">
        <v>22</v>
      </c>
      <c r="B19">
        <f>4580+1210+341+(-10+0+0)</f>
        <v>6121</v>
      </c>
      <c r="C19">
        <f>4570+1210+304+(-7+0+0)</f>
        <v>6077</v>
      </c>
      <c r="D19">
        <f>4580+1200+320+(-7+0+0)</f>
        <v>6093</v>
      </c>
      <c r="E19">
        <f>4580+1210+353+(-7+0+0)</f>
        <v>6136</v>
      </c>
      <c r="H19">
        <f>1420+3770+840+598+(-11+0+0+0)</f>
        <v>6617</v>
      </c>
    </row>
    <row r="20" spans="1:14">
      <c r="A20" s="3" t="s">
        <v>23</v>
      </c>
      <c r="B20">
        <f>4580+1210+301+(-10+0+0)</f>
        <v>6081</v>
      </c>
      <c r="C20">
        <f>4570+1210+267+(-7+0+0)</f>
        <v>6040</v>
      </c>
      <c r="D20">
        <f>4580+1200+275+(-7+0+0)</f>
        <v>6048</v>
      </c>
      <c r="E20">
        <f>4580+1210+302+(-7+0+0)</f>
        <v>6085</v>
      </c>
      <c r="H20">
        <f>1420+3770+840+562+(-11+0+0+0)</f>
        <v>6581</v>
      </c>
    </row>
    <row r="21" spans="1:14">
      <c r="A21" s="3" t="s">
        <v>24</v>
      </c>
      <c r="B21">
        <f>4100+1300+488+(-3+0+0)</f>
        <v>5885</v>
      </c>
      <c r="C21">
        <f>4100+1300+463+(-3+0+0)</f>
        <v>5860</v>
      </c>
      <c r="D21">
        <f>4100+1200+590+(-3+0+0)</f>
        <v>5887</v>
      </c>
      <c r="H21">
        <f>1420+4100+940+(-11+0+0)</f>
        <v>6449</v>
      </c>
    </row>
    <row r="22" spans="1:14">
      <c r="A22" s="3" t="s">
        <v>25</v>
      </c>
      <c r="B22">
        <f>4100+1300+397+(-3+0+0)</f>
        <v>5794</v>
      </c>
      <c r="C22">
        <f>4100+1300+390+(-3+0+0)</f>
        <v>5787</v>
      </c>
      <c r="D22">
        <f>4100+1200+499+(-3+0+0)</f>
        <v>5796</v>
      </c>
      <c r="E22">
        <f>4100+1200+525+(-3+0+0)</f>
        <v>5822</v>
      </c>
      <c r="H22">
        <f>1420+4100+827+(-11+0+0)</f>
        <v>6336</v>
      </c>
    </row>
    <row r="23" spans="1:14">
      <c r="A23" s="3" t="s">
        <v>26</v>
      </c>
      <c r="H23">
        <f>1420+4100+748+(-11+0+0)</f>
        <v>6257</v>
      </c>
    </row>
    <row r="28" spans="1:14" ht="33.75">
      <c r="A28" s="30" t="s">
        <v>27</v>
      </c>
      <c r="B28" s="6"/>
      <c r="C28" s="6"/>
      <c r="E28" s="7"/>
    </row>
    <row r="29" spans="1:14" ht="23.25">
      <c r="A29" s="8" t="s">
        <v>3</v>
      </c>
      <c r="B29" s="9"/>
      <c r="E29" s="7"/>
      <c r="F29" s="10">
        <v>42901</v>
      </c>
      <c r="G29" s="11"/>
    </row>
    <row r="30" spans="1:14" ht="18.75">
      <c r="A30" s="9" t="s">
        <v>4</v>
      </c>
      <c r="B30" s="9"/>
      <c r="E30" s="7"/>
    </row>
    <row r="31" spans="1:14" ht="15.75" thickBot="1">
      <c r="E31" s="7"/>
    </row>
    <row r="32" spans="1:14" ht="21.75" thickBot="1">
      <c r="A32" s="12" t="s">
        <v>28</v>
      </c>
      <c r="C32" s="13" t="s">
        <v>29</v>
      </c>
      <c r="D32" s="14"/>
      <c r="E32" s="14"/>
      <c r="F32" s="15"/>
      <c r="I32" s="12" t="s">
        <v>30</v>
      </c>
      <c r="L32" s="16"/>
      <c r="M32" s="17"/>
      <c r="N32" s="18"/>
    </row>
    <row r="33" spans="1:16" ht="21.75" thickBot="1">
      <c r="A33" s="12" t="s">
        <v>31</v>
      </c>
      <c r="C33" s="19"/>
      <c r="D33" s="20"/>
      <c r="E33" s="21"/>
      <c r="F33" s="22"/>
      <c r="I33" s="12" t="s">
        <v>32</v>
      </c>
      <c r="L33" s="19"/>
      <c r="M33" s="20"/>
      <c r="N33" s="22"/>
    </row>
    <row r="34" spans="1:16">
      <c r="E34" s="7"/>
    </row>
    <row r="35" spans="1:16" ht="18.75">
      <c r="A35" s="23" t="s">
        <v>33</v>
      </c>
      <c r="B35" s="24" t="s">
        <v>5</v>
      </c>
      <c r="C35" s="25"/>
      <c r="D35" s="26"/>
      <c r="E35" s="24" t="s">
        <v>6</v>
      </c>
      <c r="F35" s="25"/>
      <c r="G35" s="26"/>
      <c r="H35" s="24" t="s">
        <v>7</v>
      </c>
      <c r="I35" s="25"/>
      <c r="J35" s="26"/>
      <c r="K35" s="24" t="s">
        <v>8</v>
      </c>
      <c r="L35" s="25"/>
      <c r="M35" s="26"/>
      <c r="N35" s="24" t="s">
        <v>11</v>
      </c>
      <c r="O35" s="25"/>
      <c r="P35" s="26"/>
    </row>
    <row r="36" spans="1:16" ht="18.75">
      <c r="A36" s="23"/>
      <c r="B36" s="23"/>
      <c r="C36" s="23" t="s">
        <v>34</v>
      </c>
      <c r="D36" s="23" t="s">
        <v>35</v>
      </c>
      <c r="E36" s="23"/>
      <c r="F36" s="23" t="s">
        <v>34</v>
      </c>
      <c r="G36" s="23" t="s">
        <v>35</v>
      </c>
      <c r="H36" s="23"/>
      <c r="I36" s="23" t="s">
        <v>34</v>
      </c>
      <c r="J36" s="23" t="s">
        <v>35</v>
      </c>
      <c r="K36" s="23"/>
      <c r="L36" s="23" t="s">
        <v>34</v>
      </c>
      <c r="M36" s="23" t="s">
        <v>35</v>
      </c>
      <c r="N36" s="23"/>
      <c r="O36" s="23" t="s">
        <v>34</v>
      </c>
      <c r="P36" s="23" t="s">
        <v>35</v>
      </c>
    </row>
    <row r="37" spans="1:16" ht="18.75">
      <c r="A37" s="27">
        <v>1</v>
      </c>
      <c r="B37" s="28">
        <v>6792</v>
      </c>
      <c r="C37" s="28"/>
      <c r="D37" s="28"/>
      <c r="E37" s="29">
        <v>6721</v>
      </c>
      <c r="F37" s="28"/>
      <c r="G37" s="28"/>
      <c r="H37" s="28">
        <v>6770</v>
      </c>
      <c r="I37" s="28"/>
      <c r="J37" s="28"/>
      <c r="K37" s="28">
        <v>6867</v>
      </c>
      <c r="L37" s="28"/>
      <c r="M37" s="28"/>
      <c r="N37" s="28">
        <v>7364</v>
      </c>
      <c r="O37" s="28"/>
      <c r="P37" s="5"/>
    </row>
    <row r="38" spans="1:16" ht="18.75">
      <c r="A38" s="27">
        <v>2</v>
      </c>
      <c r="B38" s="28">
        <v>6760</v>
      </c>
      <c r="C38" s="28"/>
      <c r="D38" s="28"/>
      <c r="E38" s="29">
        <v>6687</v>
      </c>
      <c r="F38" s="28"/>
      <c r="G38" s="28"/>
      <c r="H38" s="28">
        <v>6734</v>
      </c>
      <c r="I38" s="28"/>
      <c r="J38" s="28"/>
      <c r="K38" s="28">
        <v>6832</v>
      </c>
      <c r="L38" s="28"/>
      <c r="M38" s="28"/>
      <c r="N38" s="28">
        <v>7235</v>
      </c>
      <c r="O38" s="28"/>
      <c r="P38" s="5"/>
    </row>
    <row r="39" spans="1:16" ht="18.75">
      <c r="A39" s="27">
        <v>3</v>
      </c>
      <c r="B39" s="28">
        <v>6701</v>
      </c>
      <c r="C39" s="28"/>
      <c r="D39" s="28"/>
      <c r="E39" s="29">
        <v>6631</v>
      </c>
      <c r="F39" s="28"/>
      <c r="G39" s="28"/>
      <c r="H39" s="28">
        <v>6675</v>
      </c>
      <c r="I39" s="28"/>
      <c r="J39" s="28"/>
      <c r="K39" s="28">
        <v>6769</v>
      </c>
      <c r="L39" s="28"/>
      <c r="M39" s="28"/>
      <c r="N39" s="28">
        <v>7164</v>
      </c>
      <c r="O39" s="28"/>
      <c r="P39" s="5"/>
    </row>
    <row r="40" spans="1:16" ht="18.75">
      <c r="A40" s="27">
        <v>4</v>
      </c>
      <c r="B40" s="28">
        <v>6692</v>
      </c>
      <c r="C40" s="28"/>
      <c r="D40" s="28"/>
      <c r="E40" s="29">
        <v>6622</v>
      </c>
      <c r="F40" s="28"/>
      <c r="G40" s="28"/>
      <c r="H40" s="28">
        <v>6663</v>
      </c>
      <c r="I40" s="28"/>
      <c r="J40" s="28"/>
      <c r="K40" s="28">
        <v>6756</v>
      </c>
      <c r="L40" s="28"/>
      <c r="M40" s="28"/>
      <c r="N40" s="28">
        <v>7126</v>
      </c>
      <c r="O40" s="28"/>
      <c r="P40" s="5"/>
    </row>
    <row r="41" spans="1:16" ht="18.75">
      <c r="A41" s="27">
        <v>5</v>
      </c>
      <c r="B41" s="28">
        <v>6600</v>
      </c>
      <c r="C41" s="28"/>
      <c r="D41" s="28"/>
      <c r="E41" s="29">
        <v>6535</v>
      </c>
      <c r="F41" s="28"/>
      <c r="G41" s="28"/>
      <c r="H41" s="28">
        <v>6581</v>
      </c>
      <c r="I41" s="28"/>
      <c r="J41" s="28"/>
      <c r="K41" s="28">
        <v>6668</v>
      </c>
      <c r="L41" s="28"/>
      <c r="M41" s="28"/>
      <c r="N41" s="28">
        <v>7087</v>
      </c>
      <c r="O41" s="28"/>
      <c r="P41" s="5"/>
    </row>
    <row r="42" spans="1:16" ht="18.75">
      <c r="A42" s="27">
        <v>6</v>
      </c>
      <c r="B42" s="28">
        <v>6561</v>
      </c>
      <c r="C42" s="28"/>
      <c r="D42" s="28"/>
      <c r="E42" s="29">
        <v>6497</v>
      </c>
      <c r="F42" s="28"/>
      <c r="G42" s="28"/>
      <c r="H42" s="28">
        <v>6540</v>
      </c>
      <c r="I42" s="28"/>
      <c r="J42" s="28"/>
      <c r="K42" s="28">
        <v>6625</v>
      </c>
      <c r="L42" s="28"/>
      <c r="M42" s="28"/>
      <c r="N42" s="28">
        <v>6973</v>
      </c>
      <c r="O42" s="28"/>
      <c r="P42" s="5"/>
    </row>
    <row r="43" spans="1:16" ht="18.75">
      <c r="A43" s="27">
        <v>7</v>
      </c>
      <c r="B43" s="28">
        <v>6458</v>
      </c>
      <c r="C43" s="28"/>
      <c r="D43" s="28"/>
      <c r="E43" s="29">
        <v>6396</v>
      </c>
      <c r="F43" s="28"/>
      <c r="G43" s="28"/>
      <c r="H43" s="28">
        <v>6431</v>
      </c>
      <c r="I43" s="28"/>
      <c r="J43" s="28"/>
      <c r="K43" s="28">
        <v>6504</v>
      </c>
      <c r="L43" s="28"/>
      <c r="M43" s="28"/>
      <c r="N43" s="28">
        <v>6905</v>
      </c>
      <c r="O43" s="28"/>
      <c r="P43" s="5"/>
    </row>
    <row r="44" spans="1:16" ht="18.75">
      <c r="A44" s="27">
        <v>8</v>
      </c>
      <c r="B44" s="28">
        <v>6440</v>
      </c>
      <c r="C44" s="28"/>
      <c r="D44" s="28"/>
      <c r="E44" s="29">
        <v>6379</v>
      </c>
      <c r="F44" s="28"/>
      <c r="G44" s="28"/>
      <c r="H44" s="28">
        <v>6408</v>
      </c>
      <c r="I44" s="28"/>
      <c r="J44" s="28"/>
      <c r="K44" s="28">
        <v>6475</v>
      </c>
      <c r="L44" s="28"/>
      <c r="M44" s="28"/>
      <c r="N44" s="28">
        <v>6868</v>
      </c>
      <c r="O44" s="28"/>
      <c r="P44" s="5"/>
    </row>
    <row r="45" spans="1:16" ht="18.75">
      <c r="A45" s="27">
        <v>9</v>
      </c>
      <c r="B45" s="28">
        <v>6288</v>
      </c>
      <c r="C45" s="28"/>
      <c r="D45" s="28"/>
      <c r="E45" s="29">
        <v>6231</v>
      </c>
      <c r="F45" s="28"/>
      <c r="G45" s="28"/>
      <c r="H45" s="28">
        <v>6262</v>
      </c>
      <c r="I45" s="28"/>
      <c r="J45" s="28"/>
      <c r="K45" s="28">
        <v>6322</v>
      </c>
      <c r="L45" s="28"/>
      <c r="M45" s="28"/>
      <c r="N45" s="28">
        <v>6796</v>
      </c>
      <c r="O45" s="28"/>
      <c r="P45" s="5"/>
    </row>
    <row r="46" spans="1:16" ht="18.75">
      <c r="A46" s="27">
        <v>10</v>
      </c>
      <c r="B46" s="28">
        <v>6233</v>
      </c>
      <c r="C46" s="28"/>
      <c r="D46" s="28"/>
      <c r="E46" s="29">
        <v>6180</v>
      </c>
      <c r="F46" s="28"/>
      <c r="G46" s="28"/>
      <c r="H46" s="28">
        <v>6206</v>
      </c>
      <c r="I46" s="28"/>
      <c r="J46" s="28"/>
      <c r="K46" s="28">
        <v>6259</v>
      </c>
      <c r="L46" s="28"/>
      <c r="M46" s="28"/>
      <c r="N46" s="28">
        <v>6690</v>
      </c>
      <c r="O46" s="28"/>
      <c r="P46" s="5"/>
    </row>
    <row r="47" spans="1:16" ht="18.75">
      <c r="A47" s="27">
        <v>11</v>
      </c>
      <c r="B47" s="28">
        <v>6121</v>
      </c>
      <c r="C47" s="28"/>
      <c r="D47" s="28"/>
      <c r="E47" s="29">
        <v>6074</v>
      </c>
      <c r="F47" s="28"/>
      <c r="G47" s="28"/>
      <c r="H47" s="28">
        <v>6093</v>
      </c>
      <c r="I47" s="28"/>
      <c r="J47" s="28"/>
      <c r="K47" s="28">
        <v>6136</v>
      </c>
      <c r="L47" s="28"/>
      <c r="M47" s="28"/>
      <c r="N47" s="28">
        <v>6622</v>
      </c>
      <c r="O47" s="28"/>
      <c r="P47" s="5"/>
    </row>
    <row r="48" spans="1:16" ht="18.75">
      <c r="A48" s="27">
        <v>12</v>
      </c>
      <c r="B48" s="28">
        <v>6081</v>
      </c>
      <c r="C48" s="28"/>
      <c r="D48" s="28"/>
      <c r="E48" s="29">
        <v>6037</v>
      </c>
      <c r="F48" s="28"/>
      <c r="G48" s="28"/>
      <c r="H48" s="28">
        <v>6048</v>
      </c>
      <c r="I48" s="28"/>
      <c r="J48" s="28"/>
      <c r="K48" s="28">
        <v>6085</v>
      </c>
      <c r="L48" s="28"/>
      <c r="M48" s="28"/>
      <c r="N48" s="28">
        <v>6586</v>
      </c>
      <c r="O48" s="28"/>
      <c r="P48" s="5"/>
    </row>
    <row r="49" spans="1:16" ht="18.75">
      <c r="A49" s="27">
        <v>13</v>
      </c>
      <c r="B49" s="28">
        <v>5885</v>
      </c>
      <c r="C49" s="28"/>
      <c r="D49" s="28"/>
      <c r="E49" s="29">
        <v>5860</v>
      </c>
      <c r="F49" s="28"/>
      <c r="G49" s="28"/>
      <c r="H49" s="28">
        <v>5890</v>
      </c>
      <c r="I49" s="28"/>
      <c r="J49" s="28"/>
      <c r="K49" s="28"/>
      <c r="L49" s="28"/>
      <c r="M49" s="28"/>
      <c r="N49" s="28">
        <v>6454</v>
      </c>
      <c r="O49" s="28"/>
      <c r="P49" s="5"/>
    </row>
    <row r="50" spans="1:16" ht="18.75">
      <c r="A50" s="27">
        <v>14</v>
      </c>
      <c r="B50" s="28">
        <v>5794</v>
      </c>
      <c r="C50" s="28"/>
      <c r="D50" s="28"/>
      <c r="E50" s="29">
        <v>5787</v>
      </c>
      <c r="F50" s="28"/>
      <c r="G50" s="28"/>
      <c r="H50" s="28">
        <v>5799</v>
      </c>
      <c r="I50" s="28"/>
      <c r="J50" s="28"/>
      <c r="K50" s="28">
        <v>5825</v>
      </c>
      <c r="L50" s="28"/>
      <c r="M50" s="28"/>
      <c r="N50" s="28">
        <v>6341</v>
      </c>
      <c r="O50" s="28"/>
      <c r="P50" s="5"/>
    </row>
    <row r="51" spans="1:16" ht="18.75">
      <c r="A51" s="27">
        <v>15</v>
      </c>
      <c r="B51" s="28"/>
      <c r="C51" s="28"/>
      <c r="D51" s="28"/>
      <c r="E51" s="29"/>
      <c r="F51" s="28"/>
      <c r="G51" s="28"/>
      <c r="H51" s="28"/>
      <c r="I51" s="28"/>
      <c r="J51" s="28"/>
      <c r="K51" s="28"/>
      <c r="L51" s="28"/>
      <c r="M51" s="28"/>
      <c r="N51" s="28">
        <v>6262</v>
      </c>
      <c r="O51" s="28"/>
      <c r="P51" s="5"/>
    </row>
  </sheetData>
  <mergeCells count="7">
    <mergeCell ref="N35:P35"/>
    <mergeCell ref="F29:G29"/>
    <mergeCell ref="C32:F32"/>
    <mergeCell ref="B35:D35"/>
    <mergeCell ref="E35:G35"/>
    <mergeCell ref="H35:J35"/>
    <mergeCell ref="K35:M3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check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products2</dc:creator>
  <cp:lastModifiedBy>products2</cp:lastModifiedBy>
  <cp:lastPrinted>2017-06-21T03:27:21Z</cp:lastPrinted>
  <dcterms:created xsi:type="dcterms:W3CDTF">2017-08-18T06:21:37Z</dcterms:created>
  <dcterms:modified xsi:type="dcterms:W3CDTF">2017-08-18T06:29:15Z</dcterms:modified>
</cp:coreProperties>
</file>