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LINES All\Zeolite\"/>
    </mc:Choice>
  </mc:AlternateContent>
  <bookViews>
    <workbookView xWindow="-28920" yWindow="-120" windowWidth="29040" windowHeight="17640"/>
  </bookViews>
  <sheets>
    <sheet name="S" sheetId="4" r:id="rId1"/>
    <sheet name="MS" sheetId="1" r:id="rId2"/>
    <sheet name="ML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4" l="1"/>
  <c r="C12" i="4"/>
  <c r="C13" i="4"/>
  <c r="C25" i="4"/>
  <c r="C69" i="4"/>
  <c r="C68" i="1"/>
  <c r="C25" i="1"/>
  <c r="C13" i="1"/>
  <c r="C12" i="1"/>
  <c r="C71" i="5" l="1"/>
  <c r="C27" i="5"/>
  <c r="C26" i="5"/>
  <c r="C13" i="5"/>
  <c r="C7" i="5"/>
  <c r="C7" i="1" l="1"/>
</calcChain>
</file>

<file path=xl/sharedStrings.xml><?xml version="1.0" encoding="utf-8"?>
<sst xmlns="http://schemas.openxmlformats.org/spreadsheetml/2006/main" count="548" uniqueCount="155">
  <si>
    <t>Suspension line details</t>
  </si>
  <si>
    <t xml:space="preserve">10-200  </t>
  </si>
  <si>
    <t>Name</t>
  </si>
  <si>
    <t>No.</t>
  </si>
  <si>
    <t>Sewn</t>
  </si>
  <si>
    <t>KRL1</t>
  </si>
  <si>
    <t xml:space="preserve">8000U-130 R  </t>
  </si>
  <si>
    <t>AML4</t>
  </si>
  <si>
    <t>BR3</t>
  </si>
  <si>
    <t>BR2</t>
  </si>
  <si>
    <t xml:space="preserve">8000U-190  </t>
  </si>
  <si>
    <t>KRU1</t>
  </si>
  <si>
    <t xml:space="preserve">8000U-190 R  </t>
  </si>
  <si>
    <t>AML5</t>
  </si>
  <si>
    <t>AML2</t>
  </si>
  <si>
    <t>AML1</t>
  </si>
  <si>
    <t>AML3</t>
  </si>
  <si>
    <t>BR1</t>
  </si>
  <si>
    <t xml:space="preserve">8000U-230 R  </t>
  </si>
  <si>
    <t>AR3</t>
  </si>
  <si>
    <t>AR2</t>
  </si>
  <si>
    <t xml:space="preserve">8000U-280 R  </t>
  </si>
  <si>
    <t>AR1</t>
  </si>
  <si>
    <t xml:space="preserve">8000U-50  </t>
  </si>
  <si>
    <t>A10</t>
  </si>
  <si>
    <t>A14, B6, C6</t>
  </si>
  <si>
    <t>C8</t>
  </si>
  <si>
    <t>A13</t>
  </si>
  <si>
    <t>B7</t>
  </si>
  <si>
    <t>C7</t>
  </si>
  <si>
    <t>B10</t>
  </si>
  <si>
    <t>A6</t>
  </si>
  <si>
    <t>C2, C3</t>
  </si>
  <si>
    <t>C5</t>
  </si>
  <si>
    <t>A7</t>
  </si>
  <si>
    <t>C4</t>
  </si>
  <si>
    <t>A12, C1</t>
  </si>
  <si>
    <t>A11</t>
  </si>
  <si>
    <t>A15</t>
  </si>
  <si>
    <t>B15</t>
  </si>
  <si>
    <t xml:space="preserve">8000U-50 R  </t>
  </si>
  <si>
    <t>DMU4</t>
  </si>
  <si>
    <t>DMU3</t>
  </si>
  <si>
    <t>DMU2</t>
  </si>
  <si>
    <t>DMU1</t>
  </si>
  <si>
    <t>AML7</t>
  </si>
  <si>
    <t>BMU2</t>
  </si>
  <si>
    <t>AML6</t>
  </si>
  <si>
    <t>BML2</t>
  </si>
  <si>
    <t>KML2</t>
  </si>
  <si>
    <t>KML3</t>
  </si>
  <si>
    <t>KML1</t>
  </si>
  <si>
    <t>AR4</t>
  </si>
  <si>
    <t xml:space="preserve">8000U-70  </t>
  </si>
  <si>
    <t>B8</t>
  </si>
  <si>
    <t>A8</t>
  </si>
  <si>
    <t>B3</t>
  </si>
  <si>
    <t>B5</t>
  </si>
  <si>
    <t>B2</t>
  </si>
  <si>
    <t>B4</t>
  </si>
  <si>
    <t>A9</t>
  </si>
  <si>
    <t>A5</t>
  </si>
  <si>
    <t>A3</t>
  </si>
  <si>
    <t>B1</t>
  </si>
  <si>
    <t>A2</t>
  </si>
  <si>
    <t>A4, B9</t>
  </si>
  <si>
    <t>A1</t>
  </si>
  <si>
    <t xml:space="preserve">8000U-70 R  </t>
  </si>
  <si>
    <t>CMU4</t>
  </si>
  <si>
    <t>CMU3</t>
  </si>
  <si>
    <t>CMU2</t>
  </si>
  <si>
    <t>CMU1</t>
  </si>
  <si>
    <t>AMU2</t>
  </si>
  <si>
    <t>BMU1</t>
  </si>
  <si>
    <t>CML4</t>
  </si>
  <si>
    <t xml:space="preserve">8000U-90 R  </t>
  </si>
  <si>
    <t>BML1</t>
  </si>
  <si>
    <t>AMU1</t>
  </si>
  <si>
    <t>CML1, CML2</t>
  </si>
  <si>
    <t>CML3</t>
  </si>
  <si>
    <t xml:space="preserve">9200-30  </t>
  </si>
  <si>
    <t>A17</t>
  </si>
  <si>
    <t>B14</t>
  </si>
  <si>
    <t>B13</t>
  </si>
  <si>
    <t>D6</t>
  </si>
  <si>
    <t>D8</t>
  </si>
  <si>
    <t>B17</t>
  </si>
  <si>
    <t>D7</t>
  </si>
  <si>
    <t>D2</t>
  </si>
  <si>
    <t>K11</t>
  </si>
  <si>
    <t>D3</t>
  </si>
  <si>
    <t>D4, D5</t>
  </si>
  <si>
    <t>B12</t>
  </si>
  <si>
    <t>D1</t>
  </si>
  <si>
    <t>B11</t>
  </si>
  <si>
    <t>K6</t>
  </si>
  <si>
    <t>K9</t>
  </si>
  <si>
    <t>K2</t>
  </si>
  <si>
    <t>K10</t>
  </si>
  <si>
    <t>K7</t>
  </si>
  <si>
    <t>K4</t>
  </si>
  <si>
    <t>A16</t>
  </si>
  <si>
    <t>K3</t>
  </si>
  <si>
    <t>K12</t>
  </si>
  <si>
    <t>B16</t>
  </si>
  <si>
    <t>K8</t>
  </si>
  <si>
    <t>K5</t>
  </si>
  <si>
    <t>AML8</t>
  </si>
  <si>
    <t>K1</t>
  </si>
  <si>
    <t xml:space="preserve">9200-30 R  </t>
  </si>
  <si>
    <t>KMU5</t>
  </si>
  <si>
    <t>KMU6</t>
  </si>
  <si>
    <t>KMU4</t>
  </si>
  <si>
    <t>KMU3</t>
  </si>
  <si>
    <t>KMU2</t>
  </si>
  <si>
    <t>KMU1</t>
  </si>
  <si>
    <t>Linked line check sheet</t>
  </si>
  <si>
    <t>A</t>
  </si>
  <si>
    <t>B</t>
  </si>
  <si>
    <t>C</t>
  </si>
  <si>
    <t>D</t>
  </si>
  <si>
    <t>K</t>
  </si>
  <si>
    <t>mk at 980</t>
  </si>
  <si>
    <t>Zeolite MS - 11/3/2019</t>
  </si>
  <si>
    <t>mk at 950</t>
  </si>
  <si>
    <t>B6, C6</t>
  </si>
  <si>
    <t>A14</t>
  </si>
  <si>
    <t>A13, B7, C7</t>
  </si>
  <si>
    <t>C3</t>
  </si>
  <si>
    <t>C2</t>
  </si>
  <si>
    <t>C1</t>
  </si>
  <si>
    <t>A12</t>
  </si>
  <si>
    <t>B17, D7</t>
  </si>
  <si>
    <t>D3, K11</t>
  </si>
  <si>
    <t>Zeolite S - 11/3/2019</t>
  </si>
  <si>
    <t>Zeolite MS</t>
  </si>
  <si>
    <t>Lines</t>
  </si>
  <si>
    <t>Risers</t>
  </si>
  <si>
    <t>Std</t>
  </si>
  <si>
    <t>acc</t>
  </si>
  <si>
    <t>A'</t>
  </si>
  <si>
    <t>Lines + risers</t>
  </si>
  <si>
    <t>Zeolite S</t>
  </si>
  <si>
    <t>mk at 1015</t>
  </si>
  <si>
    <t>B6</t>
  </si>
  <si>
    <t>C6</t>
  </si>
  <si>
    <t>B7, C8</t>
  </si>
  <si>
    <t>A3, A5</t>
  </si>
  <si>
    <t xml:space="preserve">8000U-90  </t>
  </si>
  <si>
    <t>CML3, CML4</t>
  </si>
  <si>
    <t>Zeolite ML</t>
  </si>
  <si>
    <t>-</t>
  </si>
  <si>
    <t>Zeolite ML - 1/09/2019</t>
  </si>
  <si>
    <t>One Round</t>
  </si>
  <si>
    <t xml:space="preserve">One Round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</si>
</sst>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32">
    <xf numFmtId="0" fontId="0" fillId="0" borderId="0" xfId="0"/>
    <xf numFmtId="0" fontId="2" fillId="0" borderId="0" xfId="4">
      <alignment horizontal="left"/>
    </xf>
    <xf numFmtId="0" fontId="2" fillId="0" borderId="0" xfId="6">
      <alignment horizontal="right"/>
    </xf>
    <xf numFmtId="0" fontId="2" fillId="0" borderId="0" xfId="7">
      <alignment horizontal="left"/>
    </xf>
    <xf numFmtId="0" fontId="5" fillId="0" borderId="0" xfId="1" applyNumberFormat="1" applyFont="1" applyFill="1">
      <alignment horizontal="left"/>
    </xf>
    <xf numFmtId="0" fontId="6" fillId="0" borderId="0" xfId="2" applyNumberFormat="1" applyFont="1" applyFill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3" borderId="0" xfId="0" applyNumberForma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0" fillId="3" borderId="0" xfId="0" applyNumberFormat="1" applyFill="1" applyAlignment="1">
      <alignment horizontal="left"/>
    </xf>
    <xf numFmtId="0" fontId="0" fillId="0" borderId="9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1">
      <alignment horizontal="left"/>
    </xf>
    <xf numFmtId="0" fontId="2" fillId="0" borderId="0" xfId="2">
      <alignment horizontal="left"/>
    </xf>
    <xf numFmtId="0" fontId="8" fillId="0" borderId="0" xfId="0" applyFont="1"/>
    <xf numFmtId="0" fontId="9" fillId="0" borderId="0" xfId="0" applyFont="1"/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1</xdr:rowOff>
    </xdr:from>
    <xdr:to>
      <xdr:col>13</xdr:col>
      <xdr:colOff>304800</xdr:colOff>
      <xdr:row>13</xdr:row>
      <xdr:rowOff>75046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287577" y="1561524"/>
          <a:ext cx="121804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13</xdr:col>
      <xdr:colOff>303334</xdr:colOff>
      <xdr:row>15</xdr:row>
      <xdr:rowOff>75045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286844" y="1943256"/>
          <a:ext cx="1218045" cy="9129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13</xdr:col>
      <xdr:colOff>303334</xdr:colOff>
      <xdr:row>14</xdr:row>
      <xdr:rowOff>75045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534494" y="1752756"/>
          <a:ext cx="1218045" cy="912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zoomScale="130" zoomScaleNormal="130" workbookViewId="0">
      <selection activeCell="M19" sqref="M19"/>
    </sheetView>
  </sheetViews>
  <sheetFormatPr defaultRowHeight="15" x14ac:dyDescent="0.25"/>
  <cols>
    <col min="1" max="1" width="56" customWidth="1"/>
  </cols>
  <sheetData>
    <row r="1" spans="1:13" ht="20.25" x14ac:dyDescent="0.3">
      <c r="A1" s="4" t="s">
        <v>0</v>
      </c>
      <c r="G1" s="4" t="s">
        <v>116</v>
      </c>
    </row>
    <row r="2" spans="1:13" x14ac:dyDescent="0.25">
      <c r="A2" s="5" t="s">
        <v>134</v>
      </c>
      <c r="G2" s="5" t="s">
        <v>134</v>
      </c>
      <c r="H2" s="5"/>
    </row>
    <row r="3" spans="1:13" ht="15.75" thickBot="1" x14ac:dyDescent="0.3"/>
    <row r="4" spans="1:13" x14ac:dyDescent="0.25">
      <c r="A4" s="3"/>
      <c r="F4" s="6" t="s">
        <v>142</v>
      </c>
      <c r="G4" s="7"/>
      <c r="H4" s="7"/>
      <c r="I4" s="7"/>
      <c r="J4" s="7"/>
      <c r="K4" s="8"/>
    </row>
    <row r="5" spans="1:13" x14ac:dyDescent="0.25">
      <c r="A5" s="3" t="s">
        <v>1</v>
      </c>
      <c r="F5" s="9"/>
      <c r="G5" s="10" t="s">
        <v>136</v>
      </c>
      <c r="H5" s="10"/>
      <c r="I5" s="10"/>
      <c r="J5" s="10"/>
      <c r="K5" s="11"/>
    </row>
    <row r="6" spans="1:13" x14ac:dyDescent="0.25">
      <c r="A6" s="1" t="s">
        <v>2</v>
      </c>
      <c r="B6" s="2" t="s">
        <v>3</v>
      </c>
      <c r="C6" s="2" t="s">
        <v>4</v>
      </c>
      <c r="F6" s="9"/>
      <c r="G6" s="12" t="s">
        <v>117</v>
      </c>
      <c r="H6" s="12" t="s">
        <v>118</v>
      </c>
      <c r="I6" s="12" t="s">
        <v>119</v>
      </c>
      <c r="J6" s="12" t="s">
        <v>120</v>
      </c>
      <c r="K6" s="13" t="s">
        <v>121</v>
      </c>
      <c r="M6" s="30" t="s">
        <v>153</v>
      </c>
    </row>
    <row r="7" spans="1:13" x14ac:dyDescent="0.25">
      <c r="A7" t="s">
        <v>5</v>
      </c>
      <c r="B7">
        <v>2</v>
      </c>
      <c r="C7">
        <f>950+250</f>
        <v>1200</v>
      </c>
      <c r="F7" s="9">
        <v>1</v>
      </c>
      <c r="G7" s="14">
        <v>6668</v>
      </c>
      <c r="H7" s="14">
        <v>6642</v>
      </c>
      <c r="I7" s="14">
        <v>6625</v>
      </c>
      <c r="J7" s="14">
        <v>6697</v>
      </c>
      <c r="K7" s="15">
        <v>7789</v>
      </c>
    </row>
    <row r="8" spans="1:13" x14ac:dyDescent="0.25">
      <c r="C8" t="s">
        <v>124</v>
      </c>
      <c r="F8" s="9">
        <v>2</v>
      </c>
      <c r="G8" s="14">
        <v>6644</v>
      </c>
      <c r="H8" s="14">
        <v>6616</v>
      </c>
      <c r="I8" s="14">
        <v>6600</v>
      </c>
      <c r="J8" s="14">
        <v>6669</v>
      </c>
      <c r="K8" s="15">
        <v>7419</v>
      </c>
    </row>
    <row r="9" spans="1:13" x14ac:dyDescent="0.25">
      <c r="A9" s="3" t="s">
        <v>6</v>
      </c>
      <c r="F9" s="9">
        <v>3</v>
      </c>
      <c r="G9" s="14">
        <v>6610</v>
      </c>
      <c r="H9" s="14">
        <v>6583</v>
      </c>
      <c r="I9" s="14">
        <v>6566</v>
      </c>
      <c r="J9" s="14">
        <v>6635</v>
      </c>
      <c r="K9" s="15">
        <v>7230</v>
      </c>
    </row>
    <row r="10" spans="1:13" x14ac:dyDescent="0.25">
      <c r="A10" s="1" t="s">
        <v>2</v>
      </c>
      <c r="B10" s="2" t="s">
        <v>3</v>
      </c>
      <c r="C10" s="2" t="s">
        <v>4</v>
      </c>
      <c r="F10" s="9">
        <v>4</v>
      </c>
      <c r="G10" s="14">
        <v>6615</v>
      </c>
      <c r="H10" s="14">
        <v>6591</v>
      </c>
      <c r="I10" s="14">
        <v>6573</v>
      </c>
      <c r="J10" s="14">
        <v>6642</v>
      </c>
      <c r="K10" s="15">
        <v>7161</v>
      </c>
    </row>
    <row r="11" spans="1:13" x14ac:dyDescent="0.25">
      <c r="A11" t="s">
        <v>7</v>
      </c>
      <c r="B11">
        <v>2</v>
      </c>
      <c r="C11">
        <v>1686</v>
      </c>
      <c r="F11" s="9">
        <v>5</v>
      </c>
      <c r="G11" s="14">
        <v>6532</v>
      </c>
      <c r="H11" s="14">
        <v>6509</v>
      </c>
      <c r="I11" s="14">
        <v>6502</v>
      </c>
      <c r="J11" s="14">
        <v>6571</v>
      </c>
      <c r="K11" s="15">
        <v>7019</v>
      </c>
    </row>
    <row r="12" spans="1:13" x14ac:dyDescent="0.25">
      <c r="A12" t="s">
        <v>8</v>
      </c>
      <c r="B12">
        <v>2</v>
      </c>
      <c r="C12" s="31">
        <f>4163+10</f>
        <v>4173</v>
      </c>
      <c r="D12" s="30" t="s">
        <v>153</v>
      </c>
      <c r="F12" s="9">
        <v>6</v>
      </c>
      <c r="G12" s="14">
        <v>6504</v>
      </c>
      <c r="H12" s="14">
        <v>6481</v>
      </c>
      <c r="I12" s="14">
        <v>6473</v>
      </c>
      <c r="J12" s="14">
        <v>6535</v>
      </c>
      <c r="K12" s="15">
        <v>6827</v>
      </c>
    </row>
    <row r="13" spans="1:13" x14ac:dyDescent="0.25">
      <c r="A13" t="s">
        <v>9</v>
      </c>
      <c r="B13">
        <v>2</v>
      </c>
      <c r="C13" s="31">
        <f>4491+10</f>
        <v>4501</v>
      </c>
      <c r="D13" s="30" t="s">
        <v>153</v>
      </c>
      <c r="F13" s="9">
        <v>7</v>
      </c>
      <c r="G13" s="14">
        <v>6434</v>
      </c>
      <c r="H13" s="14">
        <v>6412</v>
      </c>
      <c r="I13" s="14">
        <v>6405</v>
      </c>
      <c r="J13" s="14">
        <v>6469</v>
      </c>
      <c r="K13" s="15">
        <v>6773</v>
      </c>
    </row>
    <row r="14" spans="1:13" x14ac:dyDescent="0.25">
      <c r="F14" s="9">
        <v>8</v>
      </c>
      <c r="G14" s="14">
        <v>6428</v>
      </c>
      <c r="H14" s="14">
        <v>6410</v>
      </c>
      <c r="I14" s="14">
        <v>6403</v>
      </c>
      <c r="J14" s="14">
        <v>6463</v>
      </c>
      <c r="K14" s="15">
        <v>6911</v>
      </c>
    </row>
    <row r="15" spans="1:13" x14ac:dyDescent="0.25">
      <c r="A15" s="3" t="s">
        <v>10</v>
      </c>
      <c r="F15" s="9">
        <v>9</v>
      </c>
      <c r="G15" s="14">
        <v>6286</v>
      </c>
      <c r="H15" s="14"/>
      <c r="I15" s="14">
        <v>6301</v>
      </c>
      <c r="J15" s="12"/>
      <c r="K15" s="15">
        <v>6685</v>
      </c>
    </row>
    <row r="16" spans="1:13" x14ac:dyDescent="0.25">
      <c r="A16" s="1" t="s">
        <v>2</v>
      </c>
      <c r="B16" s="2" t="s">
        <v>3</v>
      </c>
      <c r="C16" s="2" t="s">
        <v>4</v>
      </c>
      <c r="F16" s="9">
        <v>10</v>
      </c>
      <c r="G16" s="14">
        <v>6239</v>
      </c>
      <c r="H16" s="14"/>
      <c r="I16" s="14">
        <v>6252</v>
      </c>
      <c r="J16" s="12"/>
      <c r="K16" s="15">
        <v>6697</v>
      </c>
    </row>
    <row r="17" spans="1:11" x14ac:dyDescent="0.25">
      <c r="A17" t="s">
        <v>11</v>
      </c>
      <c r="B17">
        <v>2</v>
      </c>
      <c r="C17">
        <v>2438</v>
      </c>
      <c r="F17" s="9">
        <v>11</v>
      </c>
      <c r="G17" s="14">
        <v>6152</v>
      </c>
      <c r="H17" s="14"/>
      <c r="I17" s="14">
        <v>6167</v>
      </c>
      <c r="J17" s="12"/>
      <c r="K17" s="15">
        <v>6694</v>
      </c>
    </row>
    <row r="18" spans="1:11" x14ac:dyDescent="0.25">
      <c r="F18" s="9">
        <v>12</v>
      </c>
      <c r="G18" s="14">
        <v>6147</v>
      </c>
      <c r="H18" s="14"/>
      <c r="I18" s="14">
        <v>6163</v>
      </c>
      <c r="J18" s="12"/>
      <c r="K18" s="15">
        <v>6849</v>
      </c>
    </row>
    <row r="19" spans="1:11" x14ac:dyDescent="0.25">
      <c r="A19" s="3" t="s">
        <v>12</v>
      </c>
      <c r="F19" s="9">
        <v>13</v>
      </c>
      <c r="G19" s="14">
        <v>6095</v>
      </c>
      <c r="H19" s="14"/>
      <c r="I19" s="14">
        <v>6121</v>
      </c>
      <c r="J19" s="12"/>
      <c r="K19" s="15"/>
    </row>
    <row r="20" spans="1:11" x14ac:dyDescent="0.25">
      <c r="A20" s="1" t="s">
        <v>2</v>
      </c>
      <c r="B20" s="2" t="s">
        <v>3</v>
      </c>
      <c r="C20" s="2" t="s">
        <v>4</v>
      </c>
      <c r="F20" s="9">
        <v>14</v>
      </c>
      <c r="G20" s="14">
        <v>6088</v>
      </c>
      <c r="H20" s="14"/>
      <c r="I20" s="14">
        <v>6112</v>
      </c>
      <c r="J20" s="12"/>
      <c r="K20" s="15"/>
    </row>
    <row r="21" spans="1:11" x14ac:dyDescent="0.25">
      <c r="A21" t="s">
        <v>13</v>
      </c>
      <c r="B21">
        <v>2</v>
      </c>
      <c r="C21">
        <v>886</v>
      </c>
      <c r="F21" s="9">
        <v>15</v>
      </c>
      <c r="G21" s="14">
        <v>5889</v>
      </c>
      <c r="H21" s="14"/>
      <c r="I21" s="14">
        <v>5913</v>
      </c>
      <c r="J21" s="12"/>
      <c r="K21" s="13"/>
    </row>
    <row r="22" spans="1:11" x14ac:dyDescent="0.25">
      <c r="A22" t="s">
        <v>14</v>
      </c>
      <c r="B22">
        <v>2</v>
      </c>
      <c r="C22">
        <v>1715</v>
      </c>
      <c r="F22" s="9">
        <v>16</v>
      </c>
      <c r="G22" s="14">
        <v>5839</v>
      </c>
      <c r="H22" s="12"/>
      <c r="I22" s="14">
        <v>5887</v>
      </c>
      <c r="J22" s="12"/>
      <c r="K22" s="13"/>
    </row>
    <row r="23" spans="1:11" x14ac:dyDescent="0.25">
      <c r="A23" t="s">
        <v>15</v>
      </c>
      <c r="B23">
        <v>2</v>
      </c>
      <c r="C23">
        <v>1744</v>
      </c>
      <c r="F23" s="16">
        <v>17</v>
      </c>
      <c r="G23" s="17">
        <v>5835</v>
      </c>
      <c r="H23" s="18"/>
      <c r="I23" s="17">
        <v>5877</v>
      </c>
      <c r="J23" s="18"/>
      <c r="K23" s="19"/>
    </row>
    <row r="24" spans="1:11" x14ac:dyDescent="0.25">
      <c r="A24" t="s">
        <v>16</v>
      </c>
      <c r="B24">
        <v>2</v>
      </c>
      <c r="C24">
        <v>1763</v>
      </c>
      <c r="F24" s="9" t="s">
        <v>151</v>
      </c>
      <c r="G24" s="14"/>
      <c r="H24" s="12"/>
      <c r="I24" s="12"/>
      <c r="J24" s="12"/>
      <c r="K24" s="13"/>
    </row>
    <row r="25" spans="1:11" x14ac:dyDescent="0.25">
      <c r="A25" t="s">
        <v>17</v>
      </c>
      <c r="B25">
        <v>2</v>
      </c>
      <c r="C25" s="31">
        <f>4606+10</f>
        <v>4616</v>
      </c>
      <c r="D25" s="30" t="s">
        <v>153</v>
      </c>
      <c r="F25" s="9" t="s">
        <v>151</v>
      </c>
      <c r="G25" s="20" t="s">
        <v>137</v>
      </c>
      <c r="H25" s="20" t="s">
        <v>138</v>
      </c>
      <c r="I25" s="20" t="s">
        <v>139</v>
      </c>
      <c r="J25" s="10"/>
      <c r="K25" s="11"/>
    </row>
    <row r="26" spans="1:11" x14ac:dyDescent="0.25">
      <c r="F26" s="9"/>
      <c r="G26" s="14" t="s">
        <v>117</v>
      </c>
      <c r="H26" s="14">
        <v>529.6</v>
      </c>
      <c r="I26" s="21">
        <v>340</v>
      </c>
      <c r="J26" s="12"/>
      <c r="K26" s="13"/>
    </row>
    <row r="27" spans="1:11" x14ac:dyDescent="0.25">
      <c r="A27" s="3" t="s">
        <v>18</v>
      </c>
      <c r="F27" s="9"/>
      <c r="G27" s="14" t="s">
        <v>140</v>
      </c>
      <c r="H27" s="14">
        <v>525</v>
      </c>
      <c r="I27" s="21">
        <v>430</v>
      </c>
      <c r="J27" s="12"/>
      <c r="K27" s="13"/>
    </row>
    <row r="28" spans="1:11" x14ac:dyDescent="0.25">
      <c r="A28" s="1" t="s">
        <v>2</v>
      </c>
      <c r="B28" s="2" t="s">
        <v>3</v>
      </c>
      <c r="C28" s="2" t="s">
        <v>4</v>
      </c>
      <c r="F28" s="16"/>
      <c r="G28" s="17" t="s">
        <v>118</v>
      </c>
      <c r="H28" s="17">
        <v>520</v>
      </c>
      <c r="I28" s="22">
        <v>520</v>
      </c>
      <c r="J28" s="18"/>
      <c r="K28" s="19"/>
    </row>
    <row r="29" spans="1:11" x14ac:dyDescent="0.25">
      <c r="A29" t="s">
        <v>19</v>
      </c>
      <c r="B29">
        <v>2</v>
      </c>
      <c r="C29">
        <v>4173</v>
      </c>
      <c r="F29" s="9"/>
      <c r="G29" s="14"/>
      <c r="H29" s="14"/>
      <c r="I29" s="14"/>
      <c r="J29" s="12"/>
      <c r="K29" s="13"/>
    </row>
    <row r="30" spans="1:11" x14ac:dyDescent="0.25">
      <c r="A30" t="s">
        <v>20</v>
      </c>
      <c r="B30">
        <v>2</v>
      </c>
      <c r="C30">
        <v>4526</v>
      </c>
      <c r="F30" s="9"/>
      <c r="G30" s="23" t="s">
        <v>141</v>
      </c>
      <c r="H30" s="10"/>
      <c r="I30" s="10"/>
      <c r="J30" s="10"/>
      <c r="K30" s="11"/>
    </row>
    <row r="31" spans="1:11" x14ac:dyDescent="0.25">
      <c r="F31" s="9"/>
      <c r="G31" s="12" t="s">
        <v>117</v>
      </c>
      <c r="H31" s="12" t="s">
        <v>118</v>
      </c>
      <c r="I31" s="12" t="s">
        <v>119</v>
      </c>
      <c r="J31" s="12" t="s">
        <v>120</v>
      </c>
      <c r="K31" s="13" t="s">
        <v>121</v>
      </c>
    </row>
    <row r="32" spans="1:11" x14ac:dyDescent="0.25">
      <c r="A32" s="3" t="s">
        <v>21</v>
      </c>
      <c r="F32" s="9">
        <v>1</v>
      </c>
      <c r="G32" s="14">
        <v>7197.6</v>
      </c>
      <c r="H32" s="14">
        <v>7171.6</v>
      </c>
      <c r="I32" s="14">
        <v>7145</v>
      </c>
      <c r="J32" s="14">
        <v>7217</v>
      </c>
      <c r="K32" s="15">
        <v>7789</v>
      </c>
    </row>
    <row r="33" spans="1:11" x14ac:dyDescent="0.25">
      <c r="A33" s="1" t="s">
        <v>2</v>
      </c>
      <c r="B33" s="2" t="s">
        <v>3</v>
      </c>
      <c r="C33" s="2" t="s">
        <v>4</v>
      </c>
      <c r="F33" s="9">
        <v>2</v>
      </c>
      <c r="G33" s="14">
        <v>7173.6</v>
      </c>
      <c r="H33" s="14">
        <v>7145.6</v>
      </c>
      <c r="I33" s="14">
        <v>7120</v>
      </c>
      <c r="J33" s="14">
        <v>7189</v>
      </c>
      <c r="K33" s="15">
        <v>7419</v>
      </c>
    </row>
    <row r="34" spans="1:11" x14ac:dyDescent="0.25">
      <c r="A34" t="s">
        <v>22</v>
      </c>
      <c r="B34">
        <v>2</v>
      </c>
      <c r="C34">
        <v>4649</v>
      </c>
      <c r="F34" s="9">
        <v>3</v>
      </c>
      <c r="G34" s="14">
        <v>7139.6</v>
      </c>
      <c r="H34" s="14">
        <v>7112.6</v>
      </c>
      <c r="I34" s="14">
        <v>7086</v>
      </c>
      <c r="J34" s="14">
        <v>7155</v>
      </c>
      <c r="K34" s="15">
        <v>7230</v>
      </c>
    </row>
    <row r="35" spans="1:11" x14ac:dyDescent="0.25">
      <c r="F35" s="9">
        <v>4</v>
      </c>
      <c r="G35" s="14">
        <v>7144.6</v>
      </c>
      <c r="H35" s="14">
        <v>7120.6</v>
      </c>
      <c r="I35" s="14">
        <v>7093</v>
      </c>
      <c r="J35" s="14">
        <v>7162</v>
      </c>
      <c r="K35" s="15">
        <v>7161</v>
      </c>
    </row>
    <row r="36" spans="1:11" x14ac:dyDescent="0.25">
      <c r="A36" s="3" t="s">
        <v>23</v>
      </c>
      <c r="F36" s="9">
        <v>5</v>
      </c>
      <c r="G36" s="14">
        <v>7061.6</v>
      </c>
      <c r="H36" s="14">
        <v>7038.6</v>
      </c>
      <c r="I36" s="14">
        <v>7022</v>
      </c>
      <c r="J36" s="14">
        <v>7091</v>
      </c>
      <c r="K36" s="15">
        <v>7019</v>
      </c>
    </row>
    <row r="37" spans="1:11" x14ac:dyDescent="0.25">
      <c r="A37" s="1" t="s">
        <v>2</v>
      </c>
      <c r="B37" s="2" t="s">
        <v>3</v>
      </c>
      <c r="C37" s="2" t="s">
        <v>4</v>
      </c>
      <c r="F37" s="9">
        <v>6</v>
      </c>
      <c r="G37" s="14">
        <v>7033.6</v>
      </c>
      <c r="H37" s="14">
        <v>7010.6</v>
      </c>
      <c r="I37" s="14">
        <v>6993</v>
      </c>
      <c r="J37" s="14">
        <v>7055</v>
      </c>
      <c r="K37" s="15">
        <v>6827</v>
      </c>
    </row>
    <row r="38" spans="1:11" x14ac:dyDescent="0.25">
      <c r="A38" t="s">
        <v>24</v>
      </c>
      <c r="B38">
        <v>2</v>
      </c>
      <c r="C38">
        <v>192</v>
      </c>
      <c r="F38" s="9">
        <v>7</v>
      </c>
      <c r="G38" s="14">
        <v>6963.6</v>
      </c>
      <c r="H38" s="14">
        <v>6941.6</v>
      </c>
      <c r="I38" s="14">
        <v>6925</v>
      </c>
      <c r="J38" s="14">
        <v>6989</v>
      </c>
      <c r="K38" s="15">
        <v>6773</v>
      </c>
    </row>
    <row r="39" spans="1:11" x14ac:dyDescent="0.25">
      <c r="A39" t="s">
        <v>125</v>
      </c>
      <c r="B39">
        <v>4</v>
      </c>
      <c r="C39">
        <v>201</v>
      </c>
      <c r="F39" s="9">
        <v>8</v>
      </c>
      <c r="G39" s="14">
        <v>6957.6</v>
      </c>
      <c r="H39" s="14">
        <v>6939.6</v>
      </c>
      <c r="I39" s="14">
        <v>6923</v>
      </c>
      <c r="J39" s="14">
        <v>6983</v>
      </c>
      <c r="K39" s="15">
        <v>6911</v>
      </c>
    </row>
    <row r="40" spans="1:11" x14ac:dyDescent="0.25">
      <c r="A40" t="s">
        <v>126</v>
      </c>
      <c r="B40">
        <v>2</v>
      </c>
      <c r="C40">
        <v>202</v>
      </c>
      <c r="F40" s="9">
        <v>9</v>
      </c>
      <c r="G40" s="14">
        <v>6811</v>
      </c>
      <c r="H40" s="14"/>
      <c r="I40" s="14">
        <v>6821</v>
      </c>
      <c r="J40" s="14"/>
      <c r="K40" s="15">
        <v>6685</v>
      </c>
    </row>
    <row r="41" spans="1:11" x14ac:dyDescent="0.25">
      <c r="A41" t="s">
        <v>26</v>
      </c>
      <c r="B41">
        <v>2</v>
      </c>
      <c r="C41">
        <v>206</v>
      </c>
      <c r="F41" s="9">
        <v>10</v>
      </c>
      <c r="G41" s="14">
        <v>6764</v>
      </c>
      <c r="H41" s="14"/>
      <c r="I41" s="14">
        <v>6772</v>
      </c>
      <c r="J41" s="14"/>
      <c r="K41" s="15">
        <v>6697</v>
      </c>
    </row>
    <row r="42" spans="1:11" x14ac:dyDescent="0.25">
      <c r="A42" t="s">
        <v>127</v>
      </c>
      <c r="B42">
        <v>6</v>
      </c>
      <c r="C42">
        <v>209</v>
      </c>
      <c r="F42" s="9">
        <v>11</v>
      </c>
      <c r="G42" s="14">
        <v>6677</v>
      </c>
      <c r="H42" s="14"/>
      <c r="I42" s="14">
        <v>6687</v>
      </c>
      <c r="J42" s="14"/>
      <c r="K42" s="15">
        <v>6694</v>
      </c>
    </row>
    <row r="43" spans="1:11" x14ac:dyDescent="0.25">
      <c r="A43" t="s">
        <v>30</v>
      </c>
      <c r="B43">
        <v>2</v>
      </c>
      <c r="C43">
        <v>211</v>
      </c>
      <c r="F43" s="9">
        <v>12</v>
      </c>
      <c r="G43" s="14">
        <v>6672</v>
      </c>
      <c r="H43" s="14"/>
      <c r="I43" s="14">
        <v>6683</v>
      </c>
      <c r="J43" s="12"/>
      <c r="K43" s="15">
        <v>6849</v>
      </c>
    </row>
    <row r="44" spans="1:11" x14ac:dyDescent="0.25">
      <c r="A44" t="s">
        <v>31</v>
      </c>
      <c r="B44">
        <v>2</v>
      </c>
      <c r="C44">
        <v>225</v>
      </c>
      <c r="F44" s="9">
        <v>13</v>
      </c>
      <c r="G44" s="14">
        <v>6620</v>
      </c>
      <c r="H44" s="14"/>
      <c r="I44" s="14">
        <v>6641</v>
      </c>
      <c r="J44" s="12"/>
      <c r="K44" s="15"/>
    </row>
    <row r="45" spans="1:11" x14ac:dyDescent="0.25">
      <c r="A45" t="s">
        <v>128</v>
      </c>
      <c r="B45">
        <v>2</v>
      </c>
      <c r="C45">
        <v>228</v>
      </c>
      <c r="F45" s="9">
        <v>14</v>
      </c>
      <c r="G45" s="14">
        <v>6613</v>
      </c>
      <c r="H45" s="12"/>
      <c r="I45" s="14">
        <v>6632</v>
      </c>
      <c r="J45" s="12"/>
      <c r="K45" s="15"/>
    </row>
    <row r="46" spans="1:11" x14ac:dyDescent="0.25">
      <c r="A46" t="s">
        <v>129</v>
      </c>
      <c r="B46">
        <v>2</v>
      </c>
      <c r="C46">
        <v>229</v>
      </c>
      <c r="F46" s="9">
        <v>15</v>
      </c>
      <c r="G46" s="14">
        <v>6414</v>
      </c>
      <c r="H46" s="12"/>
      <c r="I46" s="14">
        <v>6438</v>
      </c>
      <c r="J46" s="12"/>
      <c r="K46" s="15"/>
    </row>
    <row r="47" spans="1:11" x14ac:dyDescent="0.25">
      <c r="A47" t="s">
        <v>33</v>
      </c>
      <c r="B47">
        <v>2</v>
      </c>
      <c r="C47">
        <v>230</v>
      </c>
      <c r="F47" s="9">
        <v>16</v>
      </c>
      <c r="G47" s="14">
        <v>6364</v>
      </c>
      <c r="H47" s="12"/>
      <c r="I47" s="14">
        <v>6412</v>
      </c>
      <c r="J47" s="12"/>
      <c r="K47" s="13"/>
    </row>
    <row r="48" spans="1:11" ht="15.75" thickBot="1" x14ac:dyDescent="0.3">
      <c r="A48" t="s">
        <v>34</v>
      </c>
      <c r="B48">
        <v>2</v>
      </c>
      <c r="C48">
        <v>232</v>
      </c>
      <c r="F48" s="24">
        <v>17</v>
      </c>
      <c r="G48" s="25">
        <v>6360</v>
      </c>
      <c r="H48" s="26"/>
      <c r="I48" s="25">
        <v>6402</v>
      </c>
      <c r="J48" s="26"/>
      <c r="K48" s="27"/>
    </row>
    <row r="49" spans="1:11" x14ac:dyDescent="0.25">
      <c r="A49" t="s">
        <v>35</v>
      </c>
      <c r="B49">
        <v>2</v>
      </c>
      <c r="C49">
        <v>235</v>
      </c>
      <c r="F49" s="12"/>
      <c r="G49" s="12"/>
      <c r="H49" s="12"/>
      <c r="I49" s="12"/>
      <c r="J49" s="12"/>
      <c r="K49" s="12"/>
    </row>
    <row r="50" spans="1:11" x14ac:dyDescent="0.25">
      <c r="A50" t="s">
        <v>130</v>
      </c>
      <c r="B50">
        <v>2</v>
      </c>
      <c r="C50">
        <v>254</v>
      </c>
    </row>
    <row r="51" spans="1:11" x14ac:dyDescent="0.25">
      <c r="A51" t="s">
        <v>131</v>
      </c>
      <c r="B51">
        <v>2</v>
      </c>
      <c r="C51">
        <v>257</v>
      </c>
    </row>
    <row r="52" spans="1:11" x14ac:dyDescent="0.25">
      <c r="A52" t="s">
        <v>37</v>
      </c>
      <c r="B52">
        <v>2</v>
      </c>
      <c r="C52">
        <v>262</v>
      </c>
    </row>
    <row r="53" spans="1:11" x14ac:dyDescent="0.25">
      <c r="A53" t="s">
        <v>38</v>
      </c>
      <c r="B53">
        <v>2</v>
      </c>
      <c r="C53">
        <v>461</v>
      </c>
    </row>
    <row r="54" spans="1:11" x14ac:dyDescent="0.25">
      <c r="A54" t="s">
        <v>39</v>
      </c>
      <c r="B54">
        <v>2</v>
      </c>
      <c r="C54">
        <v>485</v>
      </c>
    </row>
    <row r="56" spans="1:11" x14ac:dyDescent="0.25">
      <c r="A56" s="3" t="s">
        <v>40</v>
      </c>
    </row>
    <row r="57" spans="1:11" x14ac:dyDescent="0.25">
      <c r="A57" s="1" t="s">
        <v>2</v>
      </c>
      <c r="B57" s="2" t="s">
        <v>3</v>
      </c>
      <c r="C57" s="2" t="s">
        <v>4</v>
      </c>
    </row>
    <row r="58" spans="1:11" x14ac:dyDescent="0.25">
      <c r="A58" t="s">
        <v>41</v>
      </c>
      <c r="B58">
        <v>2</v>
      </c>
      <c r="C58">
        <v>206</v>
      </c>
    </row>
    <row r="59" spans="1:11" x14ac:dyDescent="0.25">
      <c r="A59" t="s">
        <v>42</v>
      </c>
      <c r="B59">
        <v>2</v>
      </c>
      <c r="C59">
        <v>287</v>
      </c>
    </row>
    <row r="60" spans="1:11" x14ac:dyDescent="0.25">
      <c r="A60" t="s">
        <v>43</v>
      </c>
      <c r="B60">
        <v>2</v>
      </c>
      <c r="C60">
        <v>340</v>
      </c>
    </row>
    <row r="61" spans="1:11" x14ac:dyDescent="0.25">
      <c r="A61" t="s">
        <v>44</v>
      </c>
      <c r="B61">
        <v>2</v>
      </c>
      <c r="C61">
        <v>387</v>
      </c>
    </row>
    <row r="62" spans="1:11" x14ac:dyDescent="0.25">
      <c r="A62" t="s">
        <v>45</v>
      </c>
      <c r="B62">
        <v>2</v>
      </c>
      <c r="C62">
        <v>400</v>
      </c>
    </row>
    <row r="63" spans="1:11" x14ac:dyDescent="0.25">
      <c r="A63" t="s">
        <v>46</v>
      </c>
      <c r="B63">
        <v>2</v>
      </c>
      <c r="C63">
        <v>838</v>
      </c>
    </row>
    <row r="64" spans="1:11" x14ac:dyDescent="0.25">
      <c r="A64" t="s">
        <v>47</v>
      </c>
      <c r="B64">
        <v>2</v>
      </c>
      <c r="C64">
        <v>1715</v>
      </c>
    </row>
    <row r="65" spans="1:4" x14ac:dyDescent="0.25">
      <c r="A65" t="s">
        <v>48</v>
      </c>
      <c r="B65">
        <v>2</v>
      </c>
      <c r="C65">
        <v>1734</v>
      </c>
    </row>
    <row r="66" spans="1:4" x14ac:dyDescent="0.25">
      <c r="A66" t="s">
        <v>49</v>
      </c>
      <c r="B66">
        <v>2</v>
      </c>
      <c r="C66">
        <v>2197</v>
      </c>
    </row>
    <row r="67" spans="1:4" x14ac:dyDescent="0.25">
      <c r="A67" t="s">
        <v>50</v>
      </c>
      <c r="B67">
        <v>2</v>
      </c>
      <c r="C67">
        <v>2308</v>
      </c>
    </row>
    <row r="68" spans="1:4" x14ac:dyDescent="0.25">
      <c r="A68" t="s">
        <v>51</v>
      </c>
      <c r="B68">
        <v>2</v>
      </c>
      <c r="C68">
        <v>2403</v>
      </c>
    </row>
    <row r="69" spans="1:4" x14ac:dyDescent="0.25">
      <c r="A69" t="s">
        <v>52</v>
      </c>
      <c r="B69">
        <v>2</v>
      </c>
      <c r="C69" s="31">
        <f>5026+10</f>
        <v>5036</v>
      </c>
      <c r="D69" s="30" t="s">
        <v>153</v>
      </c>
    </row>
    <row r="71" spans="1:4" x14ac:dyDescent="0.25">
      <c r="A71" s="3" t="s">
        <v>53</v>
      </c>
    </row>
    <row r="72" spans="1:4" x14ac:dyDescent="0.25">
      <c r="A72" s="1" t="s">
        <v>2</v>
      </c>
      <c r="B72" s="2" t="s">
        <v>3</v>
      </c>
      <c r="C72" s="2" t="s">
        <v>4</v>
      </c>
    </row>
    <row r="73" spans="1:4" x14ac:dyDescent="0.25">
      <c r="A73" t="s">
        <v>54</v>
      </c>
      <c r="B73">
        <v>2</v>
      </c>
      <c r="C73">
        <v>207</v>
      </c>
    </row>
    <row r="74" spans="1:4" x14ac:dyDescent="0.25">
      <c r="A74" t="s">
        <v>55</v>
      </c>
      <c r="B74">
        <v>2</v>
      </c>
      <c r="C74">
        <v>226</v>
      </c>
    </row>
    <row r="75" spans="1:4" x14ac:dyDescent="0.25">
      <c r="A75" t="s">
        <v>56</v>
      </c>
      <c r="B75">
        <v>2</v>
      </c>
      <c r="C75">
        <v>227</v>
      </c>
    </row>
    <row r="76" spans="1:4" x14ac:dyDescent="0.25">
      <c r="A76" t="s">
        <v>57</v>
      </c>
      <c r="B76">
        <v>2</v>
      </c>
      <c r="C76">
        <v>229</v>
      </c>
    </row>
    <row r="77" spans="1:4" x14ac:dyDescent="0.25">
      <c r="A77" t="s">
        <v>58</v>
      </c>
      <c r="B77">
        <v>2</v>
      </c>
      <c r="C77">
        <v>231</v>
      </c>
    </row>
    <row r="78" spans="1:4" x14ac:dyDescent="0.25">
      <c r="A78" t="s">
        <v>59</v>
      </c>
      <c r="B78">
        <v>2</v>
      </c>
      <c r="C78">
        <v>235</v>
      </c>
    </row>
    <row r="79" spans="1:4" x14ac:dyDescent="0.25">
      <c r="A79" t="s">
        <v>60</v>
      </c>
      <c r="B79">
        <v>2</v>
      </c>
      <c r="C79">
        <v>239</v>
      </c>
    </row>
    <row r="80" spans="1:4" x14ac:dyDescent="0.25">
      <c r="A80" t="s">
        <v>61</v>
      </c>
      <c r="B80">
        <v>2</v>
      </c>
      <c r="C80">
        <v>253</v>
      </c>
    </row>
    <row r="81" spans="1:3" x14ac:dyDescent="0.25">
      <c r="A81" t="s">
        <v>62</v>
      </c>
      <c r="B81">
        <v>2</v>
      </c>
      <c r="C81">
        <v>255</v>
      </c>
    </row>
    <row r="82" spans="1:3" x14ac:dyDescent="0.25">
      <c r="A82" t="s">
        <v>63</v>
      </c>
      <c r="B82">
        <v>2</v>
      </c>
      <c r="C82">
        <v>257</v>
      </c>
    </row>
    <row r="83" spans="1:3" x14ac:dyDescent="0.25">
      <c r="A83" t="s">
        <v>64</v>
      </c>
      <c r="B83">
        <v>2</v>
      </c>
      <c r="C83">
        <v>259</v>
      </c>
    </row>
    <row r="84" spans="1:3" x14ac:dyDescent="0.25">
      <c r="A84" t="s">
        <v>65</v>
      </c>
      <c r="B84">
        <v>4</v>
      </c>
      <c r="C84">
        <v>260</v>
      </c>
    </row>
    <row r="85" spans="1:3" x14ac:dyDescent="0.25">
      <c r="A85" t="s">
        <v>66</v>
      </c>
      <c r="B85">
        <v>2</v>
      </c>
      <c r="C85">
        <v>284</v>
      </c>
    </row>
    <row r="87" spans="1:3" x14ac:dyDescent="0.25">
      <c r="A87" s="3" t="s">
        <v>67</v>
      </c>
    </row>
    <row r="88" spans="1:3" x14ac:dyDescent="0.25">
      <c r="A88" s="1" t="s">
        <v>2</v>
      </c>
      <c r="B88" s="2" t="s">
        <v>3</v>
      </c>
      <c r="C88" s="2" t="s">
        <v>4</v>
      </c>
    </row>
    <row r="89" spans="1:3" x14ac:dyDescent="0.25">
      <c r="A89" t="s">
        <v>68</v>
      </c>
      <c r="B89">
        <v>2</v>
      </c>
      <c r="C89">
        <v>186</v>
      </c>
    </row>
    <row r="90" spans="1:3" x14ac:dyDescent="0.25">
      <c r="A90" t="s">
        <v>69</v>
      </c>
      <c r="B90">
        <v>2</v>
      </c>
      <c r="C90">
        <v>262</v>
      </c>
    </row>
    <row r="91" spans="1:3" x14ac:dyDescent="0.25">
      <c r="A91" t="s">
        <v>70</v>
      </c>
      <c r="B91">
        <v>2</v>
      </c>
      <c r="C91">
        <v>310</v>
      </c>
    </row>
    <row r="92" spans="1:3" x14ac:dyDescent="0.25">
      <c r="A92" t="s">
        <v>71</v>
      </c>
      <c r="B92">
        <v>2</v>
      </c>
      <c r="C92">
        <v>343</v>
      </c>
    </row>
    <row r="93" spans="1:3" x14ac:dyDescent="0.25">
      <c r="A93" t="s">
        <v>72</v>
      </c>
      <c r="B93">
        <v>2</v>
      </c>
      <c r="C93">
        <v>838</v>
      </c>
    </row>
    <row r="94" spans="1:3" x14ac:dyDescent="0.25">
      <c r="A94" t="s">
        <v>73</v>
      </c>
      <c r="B94">
        <v>2</v>
      </c>
      <c r="C94">
        <v>1000</v>
      </c>
    </row>
    <row r="95" spans="1:3" x14ac:dyDescent="0.25">
      <c r="A95" t="s">
        <v>74</v>
      </c>
      <c r="B95">
        <v>2</v>
      </c>
      <c r="C95">
        <v>1524</v>
      </c>
    </row>
    <row r="97" spans="1:3" x14ac:dyDescent="0.25">
      <c r="A97" s="3" t="s">
        <v>75</v>
      </c>
    </row>
    <row r="98" spans="1:3" x14ac:dyDescent="0.25">
      <c r="A98" s="1" t="s">
        <v>2</v>
      </c>
      <c r="B98" s="2" t="s">
        <v>3</v>
      </c>
      <c r="C98" s="2" t="s">
        <v>4</v>
      </c>
    </row>
    <row r="99" spans="1:3" x14ac:dyDescent="0.25">
      <c r="A99" t="s">
        <v>76</v>
      </c>
      <c r="B99">
        <v>2</v>
      </c>
      <c r="C99">
        <v>886</v>
      </c>
    </row>
    <row r="100" spans="1:3" x14ac:dyDescent="0.25">
      <c r="A100" t="s">
        <v>77</v>
      </c>
      <c r="B100">
        <v>2</v>
      </c>
      <c r="C100">
        <v>1000</v>
      </c>
    </row>
    <row r="101" spans="1:3" x14ac:dyDescent="0.25">
      <c r="A101" t="s">
        <v>78</v>
      </c>
      <c r="B101">
        <v>4</v>
      </c>
      <c r="C101">
        <v>1429</v>
      </c>
    </row>
    <row r="102" spans="1:3" x14ac:dyDescent="0.25">
      <c r="A102" t="s">
        <v>79</v>
      </c>
      <c r="B102">
        <v>2</v>
      </c>
      <c r="C102">
        <v>1524</v>
      </c>
    </row>
    <row r="104" spans="1:3" x14ac:dyDescent="0.25">
      <c r="A104" s="3" t="s">
        <v>80</v>
      </c>
    </row>
    <row r="105" spans="1:3" x14ac:dyDescent="0.25">
      <c r="A105" s="1" t="s">
        <v>2</v>
      </c>
      <c r="B105" s="2" t="s">
        <v>3</v>
      </c>
      <c r="C105" s="2" t="s">
        <v>4</v>
      </c>
    </row>
    <row r="106" spans="1:3" x14ac:dyDescent="0.25">
      <c r="A106" t="s">
        <v>81</v>
      </c>
      <c r="B106">
        <v>2</v>
      </c>
      <c r="C106">
        <v>210</v>
      </c>
    </row>
    <row r="107" spans="1:3" x14ac:dyDescent="0.25">
      <c r="A107" t="s">
        <v>82</v>
      </c>
      <c r="B107">
        <v>2</v>
      </c>
      <c r="C107">
        <v>215</v>
      </c>
    </row>
    <row r="108" spans="1:3" x14ac:dyDescent="0.25">
      <c r="A108" t="s">
        <v>83</v>
      </c>
      <c r="B108">
        <v>2</v>
      </c>
      <c r="C108">
        <v>224</v>
      </c>
    </row>
    <row r="109" spans="1:3" x14ac:dyDescent="0.25">
      <c r="A109" t="s">
        <v>84</v>
      </c>
      <c r="B109">
        <v>2</v>
      </c>
      <c r="C109">
        <v>238</v>
      </c>
    </row>
    <row r="110" spans="1:3" x14ac:dyDescent="0.25">
      <c r="A110" t="s">
        <v>85</v>
      </c>
      <c r="B110">
        <v>2</v>
      </c>
      <c r="C110">
        <v>247</v>
      </c>
    </row>
    <row r="111" spans="1:3" x14ac:dyDescent="0.25">
      <c r="A111" t="s">
        <v>132</v>
      </c>
      <c r="B111">
        <v>4</v>
      </c>
      <c r="C111">
        <v>252</v>
      </c>
    </row>
    <row r="112" spans="1:3" x14ac:dyDescent="0.25">
      <c r="A112" t="s">
        <v>88</v>
      </c>
      <c r="B112">
        <v>2</v>
      </c>
      <c r="C112">
        <v>254</v>
      </c>
    </row>
    <row r="113" spans="1:3" x14ac:dyDescent="0.25">
      <c r="A113" t="s">
        <v>133</v>
      </c>
      <c r="B113">
        <v>4</v>
      </c>
      <c r="C113">
        <v>267</v>
      </c>
    </row>
    <row r="114" spans="1:3" x14ac:dyDescent="0.25">
      <c r="A114" t="s">
        <v>91</v>
      </c>
      <c r="B114">
        <v>4</v>
      </c>
      <c r="C114">
        <v>274</v>
      </c>
    </row>
    <row r="115" spans="1:3" x14ac:dyDescent="0.25">
      <c r="A115" t="s">
        <v>92</v>
      </c>
      <c r="B115">
        <v>2</v>
      </c>
      <c r="C115">
        <v>280</v>
      </c>
    </row>
    <row r="116" spans="1:3" x14ac:dyDescent="0.25">
      <c r="A116" t="s">
        <v>93</v>
      </c>
      <c r="B116">
        <v>2</v>
      </c>
      <c r="C116">
        <v>282</v>
      </c>
    </row>
    <row r="117" spans="1:3" x14ac:dyDescent="0.25">
      <c r="A117" t="s">
        <v>94</v>
      </c>
      <c r="B117">
        <v>2</v>
      </c>
      <c r="C117">
        <v>284</v>
      </c>
    </row>
    <row r="118" spans="1:3" x14ac:dyDescent="0.25">
      <c r="A118" t="s">
        <v>95</v>
      </c>
      <c r="B118">
        <v>2</v>
      </c>
      <c r="C118">
        <v>303</v>
      </c>
    </row>
    <row r="119" spans="1:3" x14ac:dyDescent="0.25">
      <c r="A119" t="s">
        <v>96</v>
      </c>
      <c r="B119">
        <v>2</v>
      </c>
      <c r="C119">
        <v>310</v>
      </c>
    </row>
    <row r="120" spans="1:3" x14ac:dyDescent="0.25">
      <c r="A120" t="s">
        <v>97</v>
      </c>
      <c r="B120">
        <v>2</v>
      </c>
      <c r="C120">
        <v>312</v>
      </c>
    </row>
    <row r="121" spans="1:3" x14ac:dyDescent="0.25">
      <c r="A121" t="s">
        <v>98</v>
      </c>
      <c r="B121">
        <v>2</v>
      </c>
      <c r="C121">
        <v>322</v>
      </c>
    </row>
    <row r="122" spans="1:3" x14ac:dyDescent="0.25">
      <c r="A122" t="s">
        <v>99</v>
      </c>
      <c r="B122">
        <v>2</v>
      </c>
      <c r="C122">
        <v>333</v>
      </c>
    </row>
    <row r="123" spans="1:3" x14ac:dyDescent="0.25">
      <c r="A123" t="s">
        <v>100</v>
      </c>
      <c r="B123">
        <v>2</v>
      </c>
      <c r="C123">
        <v>349</v>
      </c>
    </row>
    <row r="124" spans="1:3" x14ac:dyDescent="0.25">
      <c r="A124" t="s">
        <v>101</v>
      </c>
      <c r="B124">
        <v>2</v>
      </c>
      <c r="C124">
        <v>411</v>
      </c>
    </row>
    <row r="125" spans="1:3" x14ac:dyDescent="0.25">
      <c r="A125" t="s">
        <v>102</v>
      </c>
      <c r="B125">
        <v>2</v>
      </c>
      <c r="C125">
        <v>418</v>
      </c>
    </row>
    <row r="126" spans="1:3" x14ac:dyDescent="0.25">
      <c r="A126" t="s">
        <v>103</v>
      </c>
      <c r="B126">
        <v>2</v>
      </c>
      <c r="C126">
        <v>422</v>
      </c>
    </row>
    <row r="127" spans="1:3" x14ac:dyDescent="0.25">
      <c r="A127" t="s">
        <v>104</v>
      </c>
      <c r="B127">
        <v>2</v>
      </c>
      <c r="C127">
        <v>459</v>
      </c>
    </row>
    <row r="128" spans="1:3" x14ac:dyDescent="0.25">
      <c r="A128" t="s">
        <v>105</v>
      </c>
      <c r="B128">
        <v>2</v>
      </c>
      <c r="C128">
        <v>471</v>
      </c>
    </row>
    <row r="129" spans="1:3" x14ac:dyDescent="0.25">
      <c r="A129" t="s">
        <v>106</v>
      </c>
      <c r="B129">
        <v>2</v>
      </c>
      <c r="C129">
        <v>495</v>
      </c>
    </row>
    <row r="130" spans="1:3" x14ac:dyDescent="0.25">
      <c r="A130" t="s">
        <v>107</v>
      </c>
      <c r="B130">
        <v>2</v>
      </c>
      <c r="C130">
        <v>594</v>
      </c>
    </row>
    <row r="131" spans="1:3" x14ac:dyDescent="0.25">
      <c r="A131" t="s">
        <v>108</v>
      </c>
      <c r="B131">
        <v>2</v>
      </c>
      <c r="C131">
        <v>682</v>
      </c>
    </row>
    <row r="133" spans="1:3" x14ac:dyDescent="0.25">
      <c r="A133" s="3" t="s">
        <v>109</v>
      </c>
    </row>
    <row r="134" spans="1:3" x14ac:dyDescent="0.25">
      <c r="A134" s="1" t="s">
        <v>2</v>
      </c>
      <c r="B134" s="2" t="s">
        <v>3</v>
      </c>
      <c r="C134" s="2" t="s">
        <v>4</v>
      </c>
    </row>
    <row r="135" spans="1:3" x14ac:dyDescent="0.25">
      <c r="A135" t="s">
        <v>110</v>
      </c>
      <c r="B135">
        <v>2</v>
      </c>
      <c r="C135">
        <v>615</v>
      </c>
    </row>
    <row r="136" spans="1:3" x14ac:dyDescent="0.25">
      <c r="A136" t="s">
        <v>111</v>
      </c>
      <c r="B136">
        <v>2</v>
      </c>
      <c r="C136">
        <v>667</v>
      </c>
    </row>
    <row r="137" spans="1:3" x14ac:dyDescent="0.25">
      <c r="A137" t="s">
        <v>112</v>
      </c>
      <c r="B137">
        <v>2</v>
      </c>
      <c r="C137">
        <v>791</v>
      </c>
    </row>
    <row r="138" spans="1:3" x14ac:dyDescent="0.25">
      <c r="A138" t="s">
        <v>113</v>
      </c>
      <c r="B138">
        <v>2</v>
      </c>
      <c r="C138">
        <v>875</v>
      </c>
    </row>
    <row r="139" spans="1:3" x14ac:dyDescent="0.25">
      <c r="A139" t="s">
        <v>114</v>
      </c>
      <c r="B139">
        <v>2</v>
      </c>
      <c r="C139">
        <v>957</v>
      </c>
    </row>
    <row r="140" spans="1:3" x14ac:dyDescent="0.25">
      <c r="A140" t="s">
        <v>115</v>
      </c>
      <c r="B140">
        <v>2</v>
      </c>
      <c r="C140">
        <v>1252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workbookViewId="0">
      <selection activeCell="M5" sqref="M5"/>
    </sheetView>
  </sheetViews>
  <sheetFormatPr defaultRowHeight="15" x14ac:dyDescent="0.25"/>
  <cols>
    <col min="1" max="1" width="56" customWidth="1"/>
  </cols>
  <sheetData>
    <row r="1" spans="1:13" ht="20.25" x14ac:dyDescent="0.3">
      <c r="A1" s="4" t="s">
        <v>0</v>
      </c>
      <c r="G1" s="4" t="s">
        <v>116</v>
      </c>
    </row>
    <row r="2" spans="1:13" x14ac:dyDescent="0.25">
      <c r="A2" s="5" t="s">
        <v>123</v>
      </c>
      <c r="G2" s="5" t="s">
        <v>123</v>
      </c>
      <c r="H2" s="5"/>
    </row>
    <row r="3" spans="1:13" ht="15.75" thickBot="1" x14ac:dyDescent="0.3"/>
    <row r="4" spans="1:13" x14ac:dyDescent="0.25">
      <c r="F4" s="6" t="s">
        <v>135</v>
      </c>
      <c r="G4" s="7"/>
      <c r="H4" s="7"/>
      <c r="I4" s="7"/>
      <c r="J4" s="7"/>
      <c r="K4" s="8"/>
    </row>
    <row r="5" spans="1:13" x14ac:dyDescent="0.25">
      <c r="A5" s="3" t="s">
        <v>1</v>
      </c>
      <c r="F5" s="9"/>
      <c r="G5" s="10" t="s">
        <v>136</v>
      </c>
      <c r="H5" s="10"/>
      <c r="I5" s="10"/>
      <c r="J5" s="10"/>
      <c r="K5" s="11"/>
    </row>
    <row r="6" spans="1:13" x14ac:dyDescent="0.25">
      <c r="A6" s="1" t="s">
        <v>2</v>
      </c>
      <c r="B6" s="2" t="s">
        <v>3</v>
      </c>
      <c r="C6" s="2" t="s">
        <v>4</v>
      </c>
      <c r="F6" s="9"/>
      <c r="G6" s="12" t="s">
        <v>117</v>
      </c>
      <c r="H6" s="12" t="s">
        <v>118</v>
      </c>
      <c r="I6" s="12" t="s">
        <v>119</v>
      </c>
      <c r="J6" s="12" t="s">
        <v>120</v>
      </c>
      <c r="K6" s="13" t="s">
        <v>121</v>
      </c>
    </row>
    <row r="7" spans="1:13" x14ac:dyDescent="0.25">
      <c r="A7" t="s">
        <v>5</v>
      </c>
      <c r="B7">
        <v>2</v>
      </c>
      <c r="C7">
        <f>980+250</f>
        <v>1230</v>
      </c>
      <c r="F7" s="9">
        <v>1</v>
      </c>
      <c r="G7" s="14">
        <v>6915</v>
      </c>
      <c r="H7" s="14">
        <v>6889</v>
      </c>
      <c r="I7" s="14">
        <v>6862</v>
      </c>
      <c r="J7" s="14">
        <v>6937</v>
      </c>
      <c r="K7" s="15">
        <v>8052</v>
      </c>
    </row>
    <row r="8" spans="1:13" x14ac:dyDescent="0.25">
      <c r="C8" t="s">
        <v>122</v>
      </c>
      <c r="F8" s="9">
        <v>2</v>
      </c>
      <c r="G8" s="14">
        <v>6890</v>
      </c>
      <c r="H8" s="14">
        <v>6861</v>
      </c>
      <c r="I8" s="14">
        <v>6835</v>
      </c>
      <c r="J8" s="14">
        <v>6908</v>
      </c>
      <c r="K8" s="15">
        <v>7672</v>
      </c>
      <c r="M8" s="30" t="s">
        <v>153</v>
      </c>
    </row>
    <row r="9" spans="1:13" x14ac:dyDescent="0.25">
      <c r="A9" s="3" t="s">
        <v>6</v>
      </c>
      <c r="F9" s="9">
        <v>3</v>
      </c>
      <c r="G9" s="14">
        <v>6855</v>
      </c>
      <c r="H9" s="14">
        <v>6827</v>
      </c>
      <c r="I9" s="14">
        <v>6801</v>
      </c>
      <c r="J9" s="14">
        <v>6873</v>
      </c>
      <c r="K9" s="15">
        <v>7478</v>
      </c>
    </row>
    <row r="10" spans="1:13" x14ac:dyDescent="0.25">
      <c r="A10" s="1" t="s">
        <v>2</v>
      </c>
      <c r="B10" s="2" t="s">
        <v>3</v>
      </c>
      <c r="C10" s="2" t="s">
        <v>4</v>
      </c>
      <c r="F10" s="9">
        <v>4</v>
      </c>
      <c r="G10" s="14">
        <v>6861</v>
      </c>
      <c r="H10" s="14">
        <v>6836</v>
      </c>
      <c r="I10" s="14">
        <v>6808</v>
      </c>
      <c r="J10" s="14">
        <v>6880</v>
      </c>
      <c r="K10" s="15">
        <v>7406</v>
      </c>
    </row>
    <row r="11" spans="1:13" x14ac:dyDescent="0.25">
      <c r="A11" t="s">
        <v>7</v>
      </c>
      <c r="B11">
        <v>2</v>
      </c>
      <c r="C11">
        <v>1743</v>
      </c>
      <c r="F11" s="9">
        <v>5</v>
      </c>
      <c r="G11" s="14">
        <v>6775</v>
      </c>
      <c r="H11" s="14">
        <v>6751</v>
      </c>
      <c r="I11" s="14">
        <v>6734</v>
      </c>
      <c r="J11" s="14">
        <v>6807</v>
      </c>
      <c r="K11" s="15">
        <v>7261</v>
      </c>
    </row>
    <row r="12" spans="1:13" x14ac:dyDescent="0.25">
      <c r="A12" t="s">
        <v>8</v>
      </c>
      <c r="B12">
        <v>2</v>
      </c>
      <c r="C12" s="31">
        <f>4302+10</f>
        <v>4312</v>
      </c>
      <c r="D12" s="30" t="s">
        <v>153</v>
      </c>
      <c r="F12" s="9">
        <v>6</v>
      </c>
      <c r="G12" s="14">
        <v>6744</v>
      </c>
      <c r="H12" s="14">
        <v>6721</v>
      </c>
      <c r="I12" s="14">
        <v>6703</v>
      </c>
      <c r="J12" s="14">
        <v>6770</v>
      </c>
      <c r="K12" s="15">
        <v>7063</v>
      </c>
    </row>
    <row r="13" spans="1:13" x14ac:dyDescent="0.25">
      <c r="A13" t="s">
        <v>9</v>
      </c>
      <c r="B13">
        <v>2</v>
      </c>
      <c r="C13" s="31">
        <f>4641+10</f>
        <v>4651</v>
      </c>
      <c r="D13" s="30" t="s">
        <v>153</v>
      </c>
      <c r="F13" s="9">
        <v>7</v>
      </c>
      <c r="G13" s="14">
        <v>6674</v>
      </c>
      <c r="H13" s="14">
        <v>6651</v>
      </c>
      <c r="I13" s="14">
        <v>6633</v>
      </c>
      <c r="J13" s="14">
        <v>6700</v>
      </c>
      <c r="K13" s="15">
        <v>7006</v>
      </c>
    </row>
    <row r="14" spans="1:13" x14ac:dyDescent="0.25">
      <c r="F14" s="9">
        <v>8</v>
      </c>
      <c r="G14" s="14">
        <v>6668</v>
      </c>
      <c r="H14" s="14">
        <v>6649</v>
      </c>
      <c r="I14" s="14">
        <v>6630</v>
      </c>
      <c r="J14" s="14">
        <v>6694</v>
      </c>
      <c r="K14" s="15">
        <v>7146</v>
      </c>
    </row>
    <row r="15" spans="1:13" x14ac:dyDescent="0.25">
      <c r="A15" s="3" t="s">
        <v>10</v>
      </c>
      <c r="F15" s="9">
        <v>9</v>
      </c>
      <c r="G15" s="14">
        <v>6518</v>
      </c>
      <c r="H15" s="14"/>
      <c r="I15" s="14">
        <v>6526</v>
      </c>
      <c r="J15" s="12"/>
      <c r="K15" s="15">
        <v>6916</v>
      </c>
    </row>
    <row r="16" spans="1:13" x14ac:dyDescent="0.25">
      <c r="A16" s="1" t="s">
        <v>2</v>
      </c>
      <c r="B16" s="2" t="s">
        <v>3</v>
      </c>
      <c r="C16" s="2" t="s">
        <v>4</v>
      </c>
      <c r="F16" s="9">
        <v>10</v>
      </c>
      <c r="G16" s="14">
        <v>6468</v>
      </c>
      <c r="H16" s="14"/>
      <c r="I16" s="14">
        <v>6474</v>
      </c>
      <c r="J16" s="12"/>
      <c r="K16" s="15">
        <v>6927</v>
      </c>
    </row>
    <row r="17" spans="1:11" x14ac:dyDescent="0.25">
      <c r="A17" t="s">
        <v>11</v>
      </c>
      <c r="B17">
        <v>2</v>
      </c>
      <c r="C17">
        <v>2510</v>
      </c>
      <c r="F17" s="9">
        <v>11</v>
      </c>
      <c r="G17" s="14">
        <v>6378</v>
      </c>
      <c r="H17" s="14"/>
      <c r="I17" s="14">
        <v>6386</v>
      </c>
      <c r="J17" s="12"/>
      <c r="K17" s="15">
        <v>6926</v>
      </c>
    </row>
    <row r="18" spans="1:11" x14ac:dyDescent="0.25">
      <c r="F18" s="9">
        <v>12</v>
      </c>
      <c r="G18" s="14">
        <v>6372</v>
      </c>
      <c r="H18" s="14"/>
      <c r="I18" s="14">
        <v>6381</v>
      </c>
      <c r="J18" s="12"/>
      <c r="K18" s="15">
        <v>7085</v>
      </c>
    </row>
    <row r="19" spans="1:11" x14ac:dyDescent="0.25">
      <c r="A19" s="3" t="s">
        <v>12</v>
      </c>
      <c r="F19" s="9">
        <v>13</v>
      </c>
      <c r="G19" s="14">
        <v>6312</v>
      </c>
      <c r="H19" s="14"/>
      <c r="I19" s="14">
        <v>6337</v>
      </c>
      <c r="J19" s="12"/>
      <c r="K19" s="15"/>
    </row>
    <row r="20" spans="1:11" x14ac:dyDescent="0.25">
      <c r="A20" s="1" t="s">
        <v>2</v>
      </c>
      <c r="B20" s="2" t="s">
        <v>3</v>
      </c>
      <c r="C20" s="2" t="s">
        <v>4</v>
      </c>
      <c r="F20" s="9">
        <v>14</v>
      </c>
      <c r="G20" s="14">
        <v>6305</v>
      </c>
      <c r="H20" s="14"/>
      <c r="I20" s="14">
        <v>6327</v>
      </c>
      <c r="J20" s="12"/>
      <c r="K20" s="15"/>
    </row>
    <row r="21" spans="1:11" x14ac:dyDescent="0.25">
      <c r="A21" t="s">
        <v>13</v>
      </c>
      <c r="B21">
        <v>2</v>
      </c>
      <c r="C21">
        <v>916</v>
      </c>
      <c r="F21" s="9">
        <v>15</v>
      </c>
      <c r="G21" s="14">
        <v>6097</v>
      </c>
      <c r="H21" s="14"/>
      <c r="I21" s="14">
        <v>6120</v>
      </c>
      <c r="J21" s="12"/>
      <c r="K21" s="13"/>
    </row>
    <row r="22" spans="1:11" x14ac:dyDescent="0.25">
      <c r="A22" t="s">
        <v>14</v>
      </c>
      <c r="B22">
        <v>2</v>
      </c>
      <c r="C22">
        <v>1772</v>
      </c>
      <c r="F22" s="9">
        <v>16</v>
      </c>
      <c r="G22" s="14">
        <v>6044</v>
      </c>
      <c r="H22" s="12"/>
      <c r="I22" s="14">
        <v>6093</v>
      </c>
      <c r="J22" s="12"/>
      <c r="K22" s="13"/>
    </row>
    <row r="23" spans="1:11" x14ac:dyDescent="0.25">
      <c r="A23" t="s">
        <v>15</v>
      </c>
      <c r="B23">
        <v>2</v>
      </c>
      <c r="C23">
        <v>1802</v>
      </c>
      <c r="F23" s="16">
        <v>17</v>
      </c>
      <c r="G23" s="17">
        <v>6037</v>
      </c>
      <c r="H23" s="18"/>
      <c r="I23" s="17">
        <v>6080</v>
      </c>
      <c r="J23" s="18"/>
      <c r="K23" s="19"/>
    </row>
    <row r="24" spans="1:11" x14ac:dyDescent="0.25">
      <c r="A24" t="s">
        <v>16</v>
      </c>
      <c r="B24">
        <v>2</v>
      </c>
      <c r="C24">
        <v>1821</v>
      </c>
      <c r="F24" s="9" t="s">
        <v>151</v>
      </c>
      <c r="G24" s="14"/>
      <c r="H24" s="12"/>
      <c r="I24" s="12"/>
      <c r="J24" s="12"/>
      <c r="K24" s="13"/>
    </row>
    <row r="25" spans="1:11" x14ac:dyDescent="0.25">
      <c r="A25" t="s">
        <v>17</v>
      </c>
      <c r="B25">
        <v>2</v>
      </c>
      <c r="C25" s="31">
        <f>4761+10</f>
        <v>4771</v>
      </c>
      <c r="D25" s="30" t="s">
        <v>153</v>
      </c>
      <c r="F25" s="9" t="s">
        <v>151</v>
      </c>
      <c r="G25" s="20" t="s">
        <v>137</v>
      </c>
      <c r="H25" s="20" t="s">
        <v>138</v>
      </c>
      <c r="I25" s="20" t="s">
        <v>139</v>
      </c>
      <c r="J25" s="10"/>
      <c r="K25" s="11"/>
    </row>
    <row r="26" spans="1:11" x14ac:dyDescent="0.25">
      <c r="F26" s="9"/>
      <c r="G26" s="14" t="s">
        <v>117</v>
      </c>
      <c r="H26" s="14">
        <v>529.6</v>
      </c>
      <c r="I26" s="21">
        <v>340</v>
      </c>
      <c r="J26" s="12"/>
      <c r="K26" s="13"/>
    </row>
    <row r="27" spans="1:11" x14ac:dyDescent="0.25">
      <c r="A27" s="3" t="s">
        <v>18</v>
      </c>
      <c r="F27" s="9"/>
      <c r="G27" s="14" t="s">
        <v>140</v>
      </c>
      <c r="H27" s="14">
        <v>525</v>
      </c>
      <c r="I27" s="21">
        <v>430</v>
      </c>
      <c r="J27" s="12"/>
      <c r="K27" s="13"/>
    </row>
    <row r="28" spans="1:11" x14ac:dyDescent="0.25">
      <c r="A28" s="1" t="s">
        <v>2</v>
      </c>
      <c r="B28" s="2" t="s">
        <v>3</v>
      </c>
      <c r="C28" s="2" t="s">
        <v>4</v>
      </c>
      <c r="F28" s="16"/>
      <c r="G28" s="17" t="s">
        <v>118</v>
      </c>
      <c r="H28" s="17">
        <v>520</v>
      </c>
      <c r="I28" s="22">
        <v>520</v>
      </c>
      <c r="J28" s="18"/>
      <c r="K28" s="19"/>
    </row>
    <row r="29" spans="1:11" x14ac:dyDescent="0.25">
      <c r="A29" t="s">
        <v>19</v>
      </c>
      <c r="B29">
        <v>2</v>
      </c>
      <c r="C29">
        <v>4312</v>
      </c>
      <c r="F29" s="9"/>
      <c r="G29" s="14"/>
      <c r="H29" s="14"/>
      <c r="I29" s="14"/>
      <c r="J29" s="12"/>
      <c r="K29" s="13"/>
    </row>
    <row r="30" spans="1:11" x14ac:dyDescent="0.25">
      <c r="A30" t="s">
        <v>20</v>
      </c>
      <c r="B30">
        <v>2</v>
      </c>
      <c r="C30">
        <v>4676</v>
      </c>
      <c r="F30" s="9"/>
      <c r="G30" s="23" t="s">
        <v>141</v>
      </c>
      <c r="H30" s="10"/>
      <c r="I30" s="10"/>
      <c r="J30" s="10"/>
      <c r="K30" s="11"/>
    </row>
    <row r="31" spans="1:11" x14ac:dyDescent="0.25">
      <c r="F31" s="9"/>
      <c r="G31" s="12" t="s">
        <v>117</v>
      </c>
      <c r="H31" s="12" t="s">
        <v>118</v>
      </c>
      <c r="I31" s="12" t="s">
        <v>119</v>
      </c>
      <c r="J31" s="12" t="s">
        <v>120</v>
      </c>
      <c r="K31" s="13" t="s">
        <v>121</v>
      </c>
    </row>
    <row r="32" spans="1:11" x14ac:dyDescent="0.25">
      <c r="A32" s="3" t="s">
        <v>21</v>
      </c>
      <c r="F32" s="9">
        <v>1</v>
      </c>
      <c r="G32" s="14">
        <v>7444.6</v>
      </c>
      <c r="H32" s="14">
        <v>7418.6</v>
      </c>
      <c r="I32" s="14">
        <v>7382</v>
      </c>
      <c r="J32" s="14">
        <v>7457</v>
      </c>
      <c r="K32" s="15">
        <v>8052</v>
      </c>
    </row>
    <row r="33" spans="1:11" x14ac:dyDescent="0.25">
      <c r="A33" s="1" t="s">
        <v>2</v>
      </c>
      <c r="B33" s="2" t="s">
        <v>3</v>
      </c>
      <c r="C33" s="2" t="s">
        <v>4</v>
      </c>
      <c r="F33" s="9">
        <v>2</v>
      </c>
      <c r="G33" s="14">
        <v>7419.6</v>
      </c>
      <c r="H33" s="14">
        <v>7390.6</v>
      </c>
      <c r="I33" s="14">
        <v>7355</v>
      </c>
      <c r="J33" s="14">
        <v>7428</v>
      </c>
      <c r="K33" s="15">
        <v>7672</v>
      </c>
    </row>
    <row r="34" spans="1:11" x14ac:dyDescent="0.25">
      <c r="A34" t="s">
        <v>22</v>
      </c>
      <c r="B34">
        <v>2</v>
      </c>
      <c r="C34">
        <v>4804</v>
      </c>
      <c r="F34" s="9">
        <v>3</v>
      </c>
      <c r="G34" s="14">
        <v>7384.6</v>
      </c>
      <c r="H34" s="14">
        <v>7356.6</v>
      </c>
      <c r="I34" s="14">
        <v>7321</v>
      </c>
      <c r="J34" s="14">
        <v>7393</v>
      </c>
      <c r="K34" s="15">
        <v>7478</v>
      </c>
    </row>
    <row r="35" spans="1:11" x14ac:dyDescent="0.25">
      <c r="F35" s="9">
        <v>4</v>
      </c>
      <c r="G35" s="14">
        <v>7390.6</v>
      </c>
      <c r="H35" s="14">
        <v>7365.6</v>
      </c>
      <c r="I35" s="14">
        <v>7328</v>
      </c>
      <c r="J35" s="14">
        <v>7400</v>
      </c>
      <c r="K35" s="15">
        <v>7406</v>
      </c>
    </row>
    <row r="36" spans="1:11" x14ac:dyDescent="0.25">
      <c r="A36" s="3" t="s">
        <v>23</v>
      </c>
      <c r="F36" s="9">
        <v>5</v>
      </c>
      <c r="G36" s="14">
        <v>7304.6</v>
      </c>
      <c r="H36" s="14">
        <v>7280.6</v>
      </c>
      <c r="I36" s="14">
        <v>7254</v>
      </c>
      <c r="J36" s="14">
        <v>7327</v>
      </c>
      <c r="K36" s="15">
        <v>7261</v>
      </c>
    </row>
    <row r="37" spans="1:11" x14ac:dyDescent="0.25">
      <c r="A37" s="1" t="s">
        <v>2</v>
      </c>
      <c r="B37" s="2" t="s">
        <v>3</v>
      </c>
      <c r="C37" s="2" t="s">
        <v>4</v>
      </c>
      <c r="F37" s="9">
        <v>6</v>
      </c>
      <c r="G37" s="14">
        <v>7273.6</v>
      </c>
      <c r="H37" s="14">
        <v>7250.6</v>
      </c>
      <c r="I37" s="14">
        <v>7223</v>
      </c>
      <c r="J37" s="14">
        <v>7290</v>
      </c>
      <c r="K37" s="15">
        <v>7063</v>
      </c>
    </row>
    <row r="38" spans="1:11" x14ac:dyDescent="0.25">
      <c r="A38" t="s">
        <v>24</v>
      </c>
      <c r="B38">
        <v>2</v>
      </c>
      <c r="C38">
        <v>213</v>
      </c>
      <c r="F38" s="9">
        <v>7</v>
      </c>
      <c r="G38" s="14">
        <v>7203.6</v>
      </c>
      <c r="H38" s="14">
        <v>7180.6</v>
      </c>
      <c r="I38" s="14">
        <v>7153</v>
      </c>
      <c r="J38" s="14">
        <v>7220</v>
      </c>
      <c r="K38" s="15">
        <v>7006</v>
      </c>
    </row>
    <row r="39" spans="1:11" x14ac:dyDescent="0.25">
      <c r="A39" t="s">
        <v>25</v>
      </c>
      <c r="B39">
        <v>6</v>
      </c>
      <c r="C39">
        <v>223</v>
      </c>
      <c r="F39" s="9">
        <v>8</v>
      </c>
      <c r="G39" s="14">
        <v>7197.6</v>
      </c>
      <c r="H39" s="14">
        <v>7178.6</v>
      </c>
      <c r="I39" s="14">
        <v>7150</v>
      </c>
      <c r="J39" s="14">
        <v>7214</v>
      </c>
      <c r="K39" s="15">
        <v>7146</v>
      </c>
    </row>
    <row r="40" spans="1:11" x14ac:dyDescent="0.25">
      <c r="A40" t="s">
        <v>26</v>
      </c>
      <c r="B40">
        <v>2</v>
      </c>
      <c r="C40">
        <v>229</v>
      </c>
      <c r="F40" s="9">
        <v>9</v>
      </c>
      <c r="G40" s="14">
        <v>7043</v>
      </c>
      <c r="H40" s="14"/>
      <c r="I40" s="14">
        <v>7046</v>
      </c>
      <c r="J40" s="14"/>
      <c r="K40" s="15">
        <v>6916</v>
      </c>
    </row>
    <row r="41" spans="1:11" x14ac:dyDescent="0.25">
      <c r="A41" t="s">
        <v>27</v>
      </c>
      <c r="B41">
        <v>2</v>
      </c>
      <c r="C41">
        <v>230</v>
      </c>
      <c r="F41" s="9">
        <v>10</v>
      </c>
      <c r="G41" s="14">
        <v>6993</v>
      </c>
      <c r="H41" s="14"/>
      <c r="I41" s="14">
        <v>6994</v>
      </c>
      <c r="J41" s="14"/>
      <c r="K41" s="15">
        <v>6927</v>
      </c>
    </row>
    <row r="42" spans="1:11" x14ac:dyDescent="0.25">
      <c r="A42" t="s">
        <v>28</v>
      </c>
      <c r="B42">
        <v>2</v>
      </c>
      <c r="C42">
        <v>231</v>
      </c>
      <c r="F42" s="9">
        <v>11</v>
      </c>
      <c r="G42" s="14">
        <v>6903</v>
      </c>
      <c r="H42" s="14"/>
      <c r="I42" s="14">
        <v>6906</v>
      </c>
      <c r="J42" s="14"/>
      <c r="K42" s="15">
        <v>6926</v>
      </c>
    </row>
    <row r="43" spans="1:11" x14ac:dyDescent="0.25">
      <c r="A43" t="s">
        <v>29</v>
      </c>
      <c r="B43">
        <v>2</v>
      </c>
      <c r="C43">
        <v>232</v>
      </c>
      <c r="F43" s="9">
        <v>12</v>
      </c>
      <c r="G43" s="14">
        <v>6897</v>
      </c>
      <c r="H43" s="14"/>
      <c r="I43" s="14">
        <v>6901</v>
      </c>
      <c r="J43" s="12"/>
      <c r="K43" s="15">
        <v>7085</v>
      </c>
    </row>
    <row r="44" spans="1:11" x14ac:dyDescent="0.25">
      <c r="A44" t="s">
        <v>30</v>
      </c>
      <c r="B44">
        <v>2</v>
      </c>
      <c r="C44">
        <v>233</v>
      </c>
      <c r="F44" s="9">
        <v>13</v>
      </c>
      <c r="G44" s="14">
        <v>6837</v>
      </c>
      <c r="H44" s="14"/>
      <c r="I44" s="14">
        <v>6857</v>
      </c>
      <c r="J44" s="12"/>
      <c r="K44" s="15"/>
    </row>
    <row r="45" spans="1:11" x14ac:dyDescent="0.25">
      <c r="A45" t="s">
        <v>31</v>
      </c>
      <c r="B45">
        <v>2</v>
      </c>
      <c r="C45">
        <v>247</v>
      </c>
      <c r="F45" s="9">
        <v>14</v>
      </c>
      <c r="G45" s="14">
        <v>6830</v>
      </c>
      <c r="H45" s="12"/>
      <c r="I45" s="14">
        <v>6847</v>
      </c>
      <c r="J45" s="12"/>
      <c r="K45" s="15"/>
    </row>
    <row r="46" spans="1:11" x14ac:dyDescent="0.25">
      <c r="A46" t="s">
        <v>32</v>
      </c>
      <c r="B46">
        <v>4</v>
      </c>
      <c r="C46">
        <v>253</v>
      </c>
      <c r="F46" s="9">
        <v>15</v>
      </c>
      <c r="G46" s="14">
        <v>6622</v>
      </c>
      <c r="H46" s="12"/>
      <c r="I46" s="14">
        <v>6645</v>
      </c>
      <c r="J46" s="12"/>
      <c r="K46" s="15"/>
    </row>
    <row r="47" spans="1:11" x14ac:dyDescent="0.25">
      <c r="A47" t="s">
        <v>33</v>
      </c>
      <c r="B47">
        <v>2</v>
      </c>
      <c r="C47">
        <v>254</v>
      </c>
      <c r="F47" s="9">
        <v>16</v>
      </c>
      <c r="G47" s="14">
        <v>6569</v>
      </c>
      <c r="H47" s="12"/>
      <c r="I47" s="14">
        <v>6618</v>
      </c>
      <c r="J47" s="12"/>
      <c r="K47" s="13"/>
    </row>
    <row r="48" spans="1:11" ht="15.75" thickBot="1" x14ac:dyDescent="0.3">
      <c r="A48" t="s">
        <v>34</v>
      </c>
      <c r="B48">
        <v>2</v>
      </c>
      <c r="C48">
        <v>255</v>
      </c>
      <c r="F48" s="24">
        <v>17</v>
      </c>
      <c r="G48" s="25">
        <v>6562</v>
      </c>
      <c r="H48" s="26"/>
      <c r="I48" s="25">
        <v>6605</v>
      </c>
      <c r="J48" s="26"/>
      <c r="K48" s="27"/>
    </row>
    <row r="49" spans="1:11" x14ac:dyDescent="0.25">
      <c r="A49" t="s">
        <v>35</v>
      </c>
      <c r="B49">
        <v>2</v>
      </c>
      <c r="C49">
        <v>260</v>
      </c>
      <c r="F49" s="12"/>
      <c r="G49" s="12"/>
      <c r="H49" s="12"/>
      <c r="I49" s="12"/>
      <c r="J49" s="12"/>
      <c r="K49" s="12"/>
    </row>
    <row r="50" spans="1:11" x14ac:dyDescent="0.25">
      <c r="A50" t="s">
        <v>36</v>
      </c>
      <c r="B50">
        <v>4</v>
      </c>
      <c r="C50">
        <v>280</v>
      </c>
      <c r="F50" s="12"/>
      <c r="G50" s="12"/>
      <c r="H50" s="12"/>
      <c r="I50" s="12"/>
      <c r="J50" s="12"/>
      <c r="K50" s="12"/>
    </row>
    <row r="51" spans="1:11" x14ac:dyDescent="0.25">
      <c r="A51" t="s">
        <v>37</v>
      </c>
      <c r="B51">
        <v>2</v>
      </c>
      <c r="C51">
        <v>286</v>
      </c>
    </row>
    <row r="52" spans="1:11" x14ac:dyDescent="0.25">
      <c r="A52" t="s">
        <v>38</v>
      </c>
      <c r="B52">
        <v>2</v>
      </c>
      <c r="C52">
        <v>492</v>
      </c>
    </row>
    <row r="53" spans="1:11" x14ac:dyDescent="0.25">
      <c r="A53" t="s">
        <v>39</v>
      </c>
      <c r="B53">
        <v>2</v>
      </c>
      <c r="C53">
        <v>515</v>
      </c>
    </row>
    <row r="55" spans="1:11" x14ac:dyDescent="0.25">
      <c r="A55" s="3" t="s">
        <v>40</v>
      </c>
    </row>
    <row r="56" spans="1:11" x14ac:dyDescent="0.25">
      <c r="A56" s="1" t="s">
        <v>2</v>
      </c>
      <c r="B56" s="2" t="s">
        <v>3</v>
      </c>
      <c r="C56" s="2" t="s">
        <v>4</v>
      </c>
    </row>
    <row r="57" spans="1:11" x14ac:dyDescent="0.25">
      <c r="A57" t="s">
        <v>41</v>
      </c>
      <c r="B57">
        <v>2</v>
      </c>
      <c r="C57">
        <v>213</v>
      </c>
    </row>
    <row r="58" spans="1:11" x14ac:dyDescent="0.25">
      <c r="A58" t="s">
        <v>42</v>
      </c>
      <c r="B58">
        <v>2</v>
      </c>
      <c r="C58">
        <v>297</v>
      </c>
    </row>
    <row r="59" spans="1:11" x14ac:dyDescent="0.25">
      <c r="A59" t="s">
        <v>43</v>
      </c>
      <c r="B59">
        <v>2</v>
      </c>
      <c r="C59">
        <v>351</v>
      </c>
    </row>
    <row r="60" spans="1:11" x14ac:dyDescent="0.25">
      <c r="A60" t="s">
        <v>44</v>
      </c>
      <c r="B60">
        <v>2</v>
      </c>
      <c r="C60">
        <v>400</v>
      </c>
    </row>
    <row r="61" spans="1:11" x14ac:dyDescent="0.25">
      <c r="A61" t="s">
        <v>45</v>
      </c>
      <c r="B61">
        <v>2</v>
      </c>
      <c r="C61">
        <v>413</v>
      </c>
    </row>
    <row r="62" spans="1:11" x14ac:dyDescent="0.25">
      <c r="A62" t="s">
        <v>46</v>
      </c>
      <c r="B62">
        <v>2</v>
      </c>
      <c r="C62">
        <v>866</v>
      </c>
    </row>
    <row r="63" spans="1:11" x14ac:dyDescent="0.25">
      <c r="A63" t="s">
        <v>47</v>
      </c>
      <c r="B63">
        <v>2</v>
      </c>
      <c r="C63">
        <v>1772</v>
      </c>
    </row>
    <row r="64" spans="1:11" x14ac:dyDescent="0.25">
      <c r="A64" t="s">
        <v>48</v>
      </c>
      <c r="B64">
        <v>2</v>
      </c>
      <c r="C64">
        <v>1792</v>
      </c>
    </row>
    <row r="65" spans="1:4" x14ac:dyDescent="0.25">
      <c r="A65" t="s">
        <v>49</v>
      </c>
      <c r="B65">
        <v>2</v>
      </c>
      <c r="C65">
        <v>2270</v>
      </c>
    </row>
    <row r="66" spans="1:4" x14ac:dyDescent="0.25">
      <c r="A66" t="s">
        <v>50</v>
      </c>
      <c r="B66">
        <v>2</v>
      </c>
      <c r="C66">
        <v>2387</v>
      </c>
    </row>
    <row r="67" spans="1:4" x14ac:dyDescent="0.25">
      <c r="A67" t="s">
        <v>51</v>
      </c>
      <c r="B67">
        <v>2</v>
      </c>
      <c r="C67">
        <v>2482</v>
      </c>
    </row>
    <row r="68" spans="1:4" x14ac:dyDescent="0.25">
      <c r="A68" t="s">
        <v>52</v>
      </c>
      <c r="B68">
        <v>2</v>
      </c>
      <c r="C68" s="31">
        <f>5193+10</f>
        <v>5203</v>
      </c>
      <c r="D68" s="30" t="s">
        <v>153</v>
      </c>
    </row>
    <row r="70" spans="1:4" x14ac:dyDescent="0.25">
      <c r="A70" s="3" t="s">
        <v>53</v>
      </c>
    </row>
    <row r="71" spans="1:4" x14ac:dyDescent="0.25">
      <c r="A71" s="1" t="s">
        <v>2</v>
      </c>
      <c r="B71" s="2" t="s">
        <v>3</v>
      </c>
      <c r="C71" s="2" t="s">
        <v>4</v>
      </c>
    </row>
    <row r="72" spans="1:4" x14ac:dyDescent="0.25">
      <c r="A72" t="s">
        <v>54</v>
      </c>
      <c r="B72">
        <v>2</v>
      </c>
      <c r="C72">
        <v>229</v>
      </c>
    </row>
    <row r="73" spans="1:4" x14ac:dyDescent="0.25">
      <c r="A73" t="s">
        <v>55</v>
      </c>
      <c r="B73">
        <v>2</v>
      </c>
      <c r="C73">
        <v>249</v>
      </c>
    </row>
    <row r="74" spans="1:4" x14ac:dyDescent="0.25">
      <c r="A74" t="s">
        <v>56</v>
      </c>
      <c r="B74">
        <v>2</v>
      </c>
      <c r="C74">
        <v>250</v>
      </c>
    </row>
    <row r="75" spans="1:4" x14ac:dyDescent="0.25">
      <c r="A75" t="s">
        <v>57</v>
      </c>
      <c r="B75">
        <v>2</v>
      </c>
      <c r="C75">
        <v>253</v>
      </c>
    </row>
    <row r="76" spans="1:4" x14ac:dyDescent="0.25">
      <c r="A76" t="s">
        <v>58</v>
      </c>
      <c r="B76">
        <v>2</v>
      </c>
      <c r="C76">
        <v>254</v>
      </c>
    </row>
    <row r="77" spans="1:4" x14ac:dyDescent="0.25">
      <c r="A77" t="s">
        <v>59</v>
      </c>
      <c r="B77">
        <v>2</v>
      </c>
      <c r="C77">
        <v>259</v>
      </c>
    </row>
    <row r="78" spans="1:4" x14ac:dyDescent="0.25">
      <c r="A78" t="s">
        <v>60</v>
      </c>
      <c r="B78">
        <v>2</v>
      </c>
      <c r="C78">
        <v>263</v>
      </c>
    </row>
    <row r="79" spans="1:4" x14ac:dyDescent="0.25">
      <c r="A79" t="s">
        <v>61</v>
      </c>
      <c r="B79">
        <v>2</v>
      </c>
      <c r="C79">
        <v>278</v>
      </c>
    </row>
    <row r="80" spans="1:4" x14ac:dyDescent="0.25">
      <c r="A80" t="s">
        <v>62</v>
      </c>
      <c r="B80">
        <v>2</v>
      </c>
      <c r="C80">
        <v>279</v>
      </c>
    </row>
    <row r="81" spans="1:3" x14ac:dyDescent="0.25">
      <c r="A81" t="s">
        <v>63</v>
      </c>
      <c r="B81">
        <v>2</v>
      </c>
      <c r="C81">
        <v>282</v>
      </c>
    </row>
    <row r="82" spans="1:3" x14ac:dyDescent="0.25">
      <c r="A82" t="s">
        <v>64</v>
      </c>
      <c r="B82">
        <v>2</v>
      </c>
      <c r="C82">
        <v>284</v>
      </c>
    </row>
    <row r="83" spans="1:3" x14ac:dyDescent="0.25">
      <c r="A83" t="s">
        <v>65</v>
      </c>
      <c r="B83">
        <v>4</v>
      </c>
      <c r="C83">
        <v>285</v>
      </c>
    </row>
    <row r="84" spans="1:3" x14ac:dyDescent="0.25">
      <c r="A84" t="s">
        <v>66</v>
      </c>
      <c r="B84">
        <v>2</v>
      </c>
      <c r="C84">
        <v>309</v>
      </c>
    </row>
    <row r="86" spans="1:3" x14ac:dyDescent="0.25">
      <c r="A86" s="3" t="s">
        <v>67</v>
      </c>
    </row>
    <row r="87" spans="1:3" x14ac:dyDescent="0.25">
      <c r="A87" s="1" t="s">
        <v>2</v>
      </c>
      <c r="B87" s="2" t="s">
        <v>3</v>
      </c>
      <c r="C87" s="2" t="s">
        <v>4</v>
      </c>
    </row>
    <row r="88" spans="1:3" x14ac:dyDescent="0.25">
      <c r="A88" t="s">
        <v>68</v>
      </c>
      <c r="B88">
        <v>2</v>
      </c>
      <c r="C88">
        <v>192</v>
      </c>
    </row>
    <row r="89" spans="1:3" x14ac:dyDescent="0.25">
      <c r="A89" t="s">
        <v>69</v>
      </c>
      <c r="B89">
        <v>2</v>
      </c>
      <c r="C89">
        <v>271</v>
      </c>
    </row>
    <row r="90" spans="1:3" x14ac:dyDescent="0.25">
      <c r="A90" t="s">
        <v>70</v>
      </c>
      <c r="B90">
        <v>2</v>
      </c>
      <c r="C90">
        <v>320</v>
      </c>
    </row>
    <row r="91" spans="1:3" x14ac:dyDescent="0.25">
      <c r="A91" t="s">
        <v>71</v>
      </c>
      <c r="B91">
        <v>2</v>
      </c>
      <c r="C91">
        <v>354</v>
      </c>
    </row>
    <row r="92" spans="1:3" x14ac:dyDescent="0.25">
      <c r="A92" t="s">
        <v>72</v>
      </c>
      <c r="B92">
        <v>2</v>
      </c>
      <c r="C92">
        <v>866</v>
      </c>
    </row>
    <row r="93" spans="1:3" x14ac:dyDescent="0.25">
      <c r="A93" t="s">
        <v>73</v>
      </c>
      <c r="B93">
        <v>2</v>
      </c>
      <c r="C93">
        <v>1034</v>
      </c>
    </row>
    <row r="94" spans="1:3" x14ac:dyDescent="0.25">
      <c r="A94" t="s">
        <v>74</v>
      </c>
      <c r="B94">
        <v>2</v>
      </c>
      <c r="C94">
        <v>1575</v>
      </c>
    </row>
    <row r="96" spans="1:3" x14ac:dyDescent="0.25">
      <c r="A96" s="3" t="s">
        <v>75</v>
      </c>
    </row>
    <row r="97" spans="1:3" x14ac:dyDescent="0.25">
      <c r="A97" s="1" t="s">
        <v>2</v>
      </c>
      <c r="B97" s="2" t="s">
        <v>3</v>
      </c>
      <c r="C97" s="2" t="s">
        <v>4</v>
      </c>
    </row>
    <row r="98" spans="1:3" x14ac:dyDescent="0.25">
      <c r="A98" t="s">
        <v>76</v>
      </c>
      <c r="B98">
        <v>2</v>
      </c>
      <c r="C98">
        <v>916</v>
      </c>
    </row>
    <row r="99" spans="1:3" x14ac:dyDescent="0.25">
      <c r="A99" t="s">
        <v>77</v>
      </c>
      <c r="B99">
        <v>2</v>
      </c>
      <c r="C99">
        <v>1034</v>
      </c>
    </row>
    <row r="100" spans="1:3" x14ac:dyDescent="0.25">
      <c r="A100" t="s">
        <v>78</v>
      </c>
      <c r="B100">
        <v>4</v>
      </c>
      <c r="C100">
        <v>1477</v>
      </c>
    </row>
    <row r="101" spans="1:3" x14ac:dyDescent="0.25">
      <c r="A101" t="s">
        <v>79</v>
      </c>
      <c r="B101">
        <v>2</v>
      </c>
      <c r="C101">
        <v>1575</v>
      </c>
    </row>
    <row r="103" spans="1:3" x14ac:dyDescent="0.25">
      <c r="A103" s="3" t="s">
        <v>80</v>
      </c>
    </row>
    <row r="104" spans="1:3" x14ac:dyDescent="0.25">
      <c r="A104" s="1" t="s">
        <v>2</v>
      </c>
      <c r="B104" s="2" t="s">
        <v>3</v>
      </c>
      <c r="C104" s="2" t="s">
        <v>4</v>
      </c>
    </row>
    <row r="105" spans="1:3" x14ac:dyDescent="0.25">
      <c r="A105" t="s">
        <v>81</v>
      </c>
      <c r="B105">
        <v>2</v>
      </c>
      <c r="C105">
        <v>231</v>
      </c>
    </row>
    <row r="106" spans="1:3" x14ac:dyDescent="0.25">
      <c r="A106" t="s">
        <v>82</v>
      </c>
      <c r="B106">
        <v>2</v>
      </c>
      <c r="C106">
        <v>236</v>
      </c>
    </row>
    <row r="107" spans="1:3" x14ac:dyDescent="0.25">
      <c r="A107" t="s">
        <v>83</v>
      </c>
      <c r="B107">
        <v>2</v>
      </c>
      <c r="C107">
        <v>246</v>
      </c>
    </row>
    <row r="108" spans="1:3" x14ac:dyDescent="0.25">
      <c r="A108" t="s">
        <v>84</v>
      </c>
      <c r="B108">
        <v>2</v>
      </c>
      <c r="C108">
        <v>262</v>
      </c>
    </row>
    <row r="109" spans="1:3" x14ac:dyDescent="0.25">
      <c r="A109" t="s">
        <v>85</v>
      </c>
      <c r="B109">
        <v>2</v>
      </c>
      <c r="C109">
        <v>270</v>
      </c>
    </row>
    <row r="110" spans="1:3" x14ac:dyDescent="0.25">
      <c r="A110" t="s">
        <v>86</v>
      </c>
      <c r="B110">
        <v>2</v>
      </c>
      <c r="C110">
        <v>274</v>
      </c>
    </row>
    <row r="111" spans="1:3" x14ac:dyDescent="0.25">
      <c r="A111" t="s">
        <v>87</v>
      </c>
      <c r="B111">
        <v>2</v>
      </c>
      <c r="C111">
        <v>276</v>
      </c>
    </row>
    <row r="112" spans="1:3" x14ac:dyDescent="0.25">
      <c r="A112" t="s">
        <v>88</v>
      </c>
      <c r="B112">
        <v>2</v>
      </c>
      <c r="C112">
        <v>278</v>
      </c>
    </row>
    <row r="113" spans="1:3" x14ac:dyDescent="0.25">
      <c r="A113" t="s">
        <v>89</v>
      </c>
      <c r="B113">
        <v>2</v>
      </c>
      <c r="C113">
        <v>288</v>
      </c>
    </row>
    <row r="114" spans="1:3" x14ac:dyDescent="0.25">
      <c r="A114" t="s">
        <v>90</v>
      </c>
      <c r="B114">
        <v>2</v>
      </c>
      <c r="C114">
        <v>292</v>
      </c>
    </row>
    <row r="115" spans="1:3" x14ac:dyDescent="0.25">
      <c r="A115" t="s">
        <v>91</v>
      </c>
      <c r="B115">
        <v>4</v>
      </c>
      <c r="C115">
        <v>299</v>
      </c>
    </row>
    <row r="116" spans="1:3" x14ac:dyDescent="0.25">
      <c r="A116" t="s">
        <v>92</v>
      </c>
      <c r="B116">
        <v>2</v>
      </c>
      <c r="C116">
        <v>304</v>
      </c>
    </row>
    <row r="117" spans="1:3" x14ac:dyDescent="0.25">
      <c r="A117" t="s">
        <v>93</v>
      </c>
      <c r="B117">
        <v>2</v>
      </c>
      <c r="C117">
        <v>307</v>
      </c>
    </row>
    <row r="118" spans="1:3" x14ac:dyDescent="0.25">
      <c r="A118" t="s">
        <v>94</v>
      </c>
      <c r="B118">
        <v>2</v>
      </c>
      <c r="C118">
        <v>309</v>
      </c>
    </row>
    <row r="119" spans="1:3" x14ac:dyDescent="0.25">
      <c r="A119" t="s">
        <v>95</v>
      </c>
      <c r="B119">
        <v>2</v>
      </c>
      <c r="C119">
        <v>328</v>
      </c>
    </row>
    <row r="120" spans="1:3" x14ac:dyDescent="0.25">
      <c r="A120" t="s">
        <v>96</v>
      </c>
      <c r="B120">
        <v>2</v>
      </c>
      <c r="C120">
        <v>333</v>
      </c>
    </row>
    <row r="121" spans="1:3" x14ac:dyDescent="0.25">
      <c r="A121" t="s">
        <v>97</v>
      </c>
      <c r="B121">
        <v>2</v>
      </c>
      <c r="C121">
        <v>337</v>
      </c>
    </row>
    <row r="122" spans="1:3" x14ac:dyDescent="0.25">
      <c r="A122" t="s">
        <v>98</v>
      </c>
      <c r="B122">
        <v>2</v>
      </c>
      <c r="C122">
        <v>344</v>
      </c>
    </row>
    <row r="123" spans="1:3" x14ac:dyDescent="0.25">
      <c r="A123" t="s">
        <v>99</v>
      </c>
      <c r="B123">
        <v>2</v>
      </c>
      <c r="C123">
        <v>358</v>
      </c>
    </row>
    <row r="124" spans="1:3" x14ac:dyDescent="0.25">
      <c r="A124" t="s">
        <v>100</v>
      </c>
      <c r="B124">
        <v>2</v>
      </c>
      <c r="C124">
        <v>374</v>
      </c>
    </row>
    <row r="125" spans="1:3" x14ac:dyDescent="0.25">
      <c r="A125" t="s">
        <v>101</v>
      </c>
      <c r="B125">
        <v>2</v>
      </c>
      <c r="C125">
        <v>439</v>
      </c>
    </row>
    <row r="126" spans="1:3" x14ac:dyDescent="0.25">
      <c r="A126" t="s">
        <v>102</v>
      </c>
      <c r="B126">
        <v>2</v>
      </c>
      <c r="C126">
        <v>446</v>
      </c>
    </row>
    <row r="127" spans="1:3" x14ac:dyDescent="0.25">
      <c r="A127" t="s">
        <v>103</v>
      </c>
      <c r="B127">
        <v>2</v>
      </c>
      <c r="C127">
        <v>447</v>
      </c>
    </row>
    <row r="128" spans="1:3" x14ac:dyDescent="0.25">
      <c r="A128" t="s">
        <v>104</v>
      </c>
      <c r="B128">
        <v>2</v>
      </c>
      <c r="C128">
        <v>488</v>
      </c>
    </row>
    <row r="129" spans="1:3" x14ac:dyDescent="0.25">
      <c r="A129" t="s">
        <v>105</v>
      </c>
      <c r="B129">
        <v>2</v>
      </c>
      <c r="C129">
        <v>498</v>
      </c>
    </row>
    <row r="130" spans="1:3" x14ac:dyDescent="0.25">
      <c r="A130" t="s">
        <v>106</v>
      </c>
      <c r="B130">
        <v>2</v>
      </c>
      <c r="C130">
        <v>526</v>
      </c>
    </row>
    <row r="131" spans="1:3" x14ac:dyDescent="0.25">
      <c r="A131" t="s">
        <v>107</v>
      </c>
      <c r="B131">
        <v>2</v>
      </c>
      <c r="C131">
        <v>613</v>
      </c>
    </row>
    <row r="132" spans="1:3" x14ac:dyDescent="0.25">
      <c r="A132" t="s">
        <v>108</v>
      </c>
      <c r="B132">
        <v>2</v>
      </c>
      <c r="C132">
        <v>717</v>
      </c>
    </row>
    <row r="134" spans="1:3" x14ac:dyDescent="0.25">
      <c r="A134" s="3" t="s">
        <v>109</v>
      </c>
    </row>
    <row r="135" spans="1:3" x14ac:dyDescent="0.25">
      <c r="A135" s="1" t="s">
        <v>2</v>
      </c>
      <c r="B135" s="2" t="s">
        <v>3</v>
      </c>
      <c r="C135" s="2" t="s">
        <v>4</v>
      </c>
    </row>
    <row r="136" spans="1:3" x14ac:dyDescent="0.25">
      <c r="A136" t="s">
        <v>110</v>
      </c>
      <c r="B136">
        <v>2</v>
      </c>
      <c r="C136">
        <v>635</v>
      </c>
    </row>
    <row r="137" spans="1:3" x14ac:dyDescent="0.25">
      <c r="A137" t="s">
        <v>111</v>
      </c>
      <c r="B137">
        <v>2</v>
      </c>
      <c r="C137">
        <v>690</v>
      </c>
    </row>
    <row r="138" spans="1:3" x14ac:dyDescent="0.25">
      <c r="A138" t="s">
        <v>112</v>
      </c>
      <c r="B138">
        <v>2</v>
      </c>
      <c r="C138">
        <v>817</v>
      </c>
    </row>
    <row r="139" spans="1:3" x14ac:dyDescent="0.25">
      <c r="A139" t="s">
        <v>113</v>
      </c>
      <c r="B139">
        <v>2</v>
      </c>
      <c r="C139">
        <v>904</v>
      </c>
    </row>
    <row r="140" spans="1:3" x14ac:dyDescent="0.25">
      <c r="A140" t="s">
        <v>114</v>
      </c>
      <c r="B140">
        <v>2</v>
      </c>
      <c r="C140">
        <v>989</v>
      </c>
    </row>
    <row r="141" spans="1:3" x14ac:dyDescent="0.25">
      <c r="A141" t="s">
        <v>115</v>
      </c>
      <c r="B141">
        <v>2</v>
      </c>
      <c r="C141">
        <v>1292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selection activeCell="O18" sqref="O18"/>
    </sheetView>
  </sheetViews>
  <sheetFormatPr defaultRowHeight="15" x14ac:dyDescent="0.25"/>
  <cols>
    <col min="1" max="1" width="56" customWidth="1"/>
    <col min="5" max="5" width="12.85546875" customWidth="1"/>
  </cols>
  <sheetData>
    <row r="1" spans="1:13" ht="20.25" x14ac:dyDescent="0.3">
      <c r="A1" s="28" t="s">
        <v>0</v>
      </c>
      <c r="G1" s="4" t="s">
        <v>116</v>
      </c>
    </row>
    <row r="2" spans="1:13" x14ac:dyDescent="0.25">
      <c r="A2" s="5" t="s">
        <v>152</v>
      </c>
      <c r="B2" s="29"/>
      <c r="G2" s="5" t="s">
        <v>152</v>
      </c>
    </row>
    <row r="3" spans="1:13" ht="15.75" thickBot="1" x14ac:dyDescent="0.3">
      <c r="A3" s="29"/>
      <c r="B3" s="29"/>
    </row>
    <row r="4" spans="1:13" x14ac:dyDescent="0.25">
      <c r="F4" s="6" t="s">
        <v>150</v>
      </c>
      <c r="G4" s="7"/>
      <c r="H4" s="7"/>
      <c r="I4" s="7"/>
      <c r="J4" s="7"/>
      <c r="K4" s="8"/>
    </row>
    <row r="5" spans="1:13" x14ac:dyDescent="0.25">
      <c r="A5" s="3" t="s">
        <v>1</v>
      </c>
      <c r="F5" s="9"/>
      <c r="G5" s="10" t="s">
        <v>136</v>
      </c>
      <c r="H5" s="10"/>
      <c r="I5" s="10"/>
      <c r="J5" s="10"/>
      <c r="K5" s="11"/>
    </row>
    <row r="6" spans="1:13" x14ac:dyDescent="0.25">
      <c r="A6" s="1" t="s">
        <v>2</v>
      </c>
      <c r="B6" s="2" t="s">
        <v>3</v>
      </c>
      <c r="C6" s="2" t="s">
        <v>4</v>
      </c>
      <c r="F6" s="9"/>
      <c r="G6" s="12" t="s">
        <v>117</v>
      </c>
      <c r="H6" s="12" t="s">
        <v>118</v>
      </c>
      <c r="I6" s="12" t="s">
        <v>119</v>
      </c>
      <c r="J6" s="12" t="s">
        <v>120</v>
      </c>
      <c r="K6" s="13" t="s">
        <v>121</v>
      </c>
    </row>
    <row r="7" spans="1:13" x14ac:dyDescent="0.25">
      <c r="A7" t="s">
        <v>5</v>
      </c>
      <c r="B7">
        <v>2</v>
      </c>
      <c r="C7">
        <f>1015+250</f>
        <v>1265</v>
      </c>
      <c r="F7" s="9">
        <v>1</v>
      </c>
      <c r="G7" s="14">
        <v>7160</v>
      </c>
      <c r="H7" s="14">
        <v>7131</v>
      </c>
      <c r="I7" s="14">
        <v>7114</v>
      </c>
      <c r="J7" s="14">
        <v>7190</v>
      </c>
      <c r="K7" s="15">
        <v>8313</v>
      </c>
      <c r="M7" s="30" t="s">
        <v>153</v>
      </c>
    </row>
    <row r="8" spans="1:13" x14ac:dyDescent="0.25">
      <c r="C8" t="s">
        <v>143</v>
      </c>
      <c r="F8" s="9">
        <v>2</v>
      </c>
      <c r="G8" s="14">
        <v>7132</v>
      </c>
      <c r="H8" s="14">
        <v>7102</v>
      </c>
      <c r="I8" s="14">
        <v>7086</v>
      </c>
      <c r="J8" s="14">
        <v>7160</v>
      </c>
      <c r="K8" s="15">
        <v>7923</v>
      </c>
    </row>
    <row r="9" spans="1:13" x14ac:dyDescent="0.25">
      <c r="A9" s="3" t="s">
        <v>6</v>
      </c>
      <c r="F9" s="9">
        <v>3</v>
      </c>
      <c r="G9" s="14">
        <v>7097</v>
      </c>
      <c r="H9" s="14">
        <v>7067</v>
      </c>
      <c r="I9" s="14">
        <v>7056</v>
      </c>
      <c r="J9" s="14">
        <v>7130</v>
      </c>
      <c r="K9" s="15">
        <v>7722</v>
      </c>
    </row>
    <row r="10" spans="1:13" x14ac:dyDescent="0.25">
      <c r="A10" s="1" t="s">
        <v>2</v>
      </c>
      <c r="B10" s="2" t="s">
        <v>3</v>
      </c>
      <c r="C10" s="2" t="s">
        <v>4</v>
      </c>
      <c r="F10" s="9">
        <v>4</v>
      </c>
      <c r="G10" s="14">
        <v>7104</v>
      </c>
      <c r="H10" s="14">
        <v>7077</v>
      </c>
      <c r="I10" s="14">
        <v>7063</v>
      </c>
      <c r="J10" s="14">
        <v>7137</v>
      </c>
      <c r="K10" s="15">
        <v>7647</v>
      </c>
    </row>
    <row r="11" spans="1:13" x14ac:dyDescent="0.25">
      <c r="A11" t="s">
        <v>77</v>
      </c>
      <c r="B11">
        <v>2</v>
      </c>
      <c r="C11">
        <v>1068</v>
      </c>
      <c r="F11" s="9">
        <v>5</v>
      </c>
      <c r="G11" s="14">
        <v>7021</v>
      </c>
      <c r="H11" s="14">
        <v>6995</v>
      </c>
      <c r="I11" s="14">
        <v>6980</v>
      </c>
      <c r="J11" s="14">
        <v>7054</v>
      </c>
      <c r="K11" s="15">
        <v>7499</v>
      </c>
    </row>
    <row r="12" spans="1:13" x14ac:dyDescent="0.25">
      <c r="A12" t="s">
        <v>78</v>
      </c>
      <c r="B12">
        <v>4</v>
      </c>
      <c r="C12">
        <v>1526</v>
      </c>
      <c r="F12" s="9">
        <v>6</v>
      </c>
      <c r="G12" s="14">
        <v>6988</v>
      </c>
      <c r="H12" s="14">
        <v>6963</v>
      </c>
      <c r="I12" s="14">
        <v>6947</v>
      </c>
      <c r="J12" s="14">
        <v>7015</v>
      </c>
      <c r="K12" s="15">
        <v>7297</v>
      </c>
    </row>
    <row r="13" spans="1:13" x14ac:dyDescent="0.25">
      <c r="A13" s="31" t="s">
        <v>8</v>
      </c>
      <c r="B13" s="31">
        <v>2</v>
      </c>
      <c r="C13" s="31">
        <f>4447+10</f>
        <v>4457</v>
      </c>
      <c r="D13" s="30" t="s">
        <v>153</v>
      </c>
      <c r="F13" s="9">
        <v>7</v>
      </c>
      <c r="G13" s="14">
        <v>6914</v>
      </c>
      <c r="H13" s="14">
        <v>6889</v>
      </c>
      <c r="I13" s="14">
        <v>6874</v>
      </c>
      <c r="J13" s="14">
        <v>6942</v>
      </c>
      <c r="K13" s="15">
        <v>7237</v>
      </c>
    </row>
    <row r="14" spans="1:13" x14ac:dyDescent="0.25">
      <c r="F14" s="9">
        <v>8</v>
      </c>
      <c r="G14" s="14">
        <v>6908</v>
      </c>
      <c r="H14" s="14">
        <v>6887</v>
      </c>
      <c r="I14" s="14">
        <v>6872</v>
      </c>
      <c r="J14" s="14">
        <v>6936</v>
      </c>
      <c r="K14" s="15">
        <v>7377</v>
      </c>
    </row>
    <row r="15" spans="1:13" x14ac:dyDescent="0.25">
      <c r="A15" s="3" t="s">
        <v>10</v>
      </c>
      <c r="F15" s="9">
        <v>9</v>
      </c>
      <c r="G15" s="14">
        <v>6760</v>
      </c>
      <c r="H15" s="14"/>
      <c r="I15" s="14">
        <v>6763</v>
      </c>
      <c r="J15" s="12"/>
      <c r="K15" s="15">
        <v>7144</v>
      </c>
    </row>
    <row r="16" spans="1:13" x14ac:dyDescent="0.25">
      <c r="A16" s="1" t="s">
        <v>2</v>
      </c>
      <c r="B16" s="2" t="s">
        <v>3</v>
      </c>
      <c r="C16" s="2" t="s">
        <v>4</v>
      </c>
      <c r="F16" s="9">
        <v>10</v>
      </c>
      <c r="G16" s="14">
        <v>6707</v>
      </c>
      <c r="H16" s="14"/>
      <c r="I16" s="14">
        <v>6709</v>
      </c>
      <c r="J16" s="12"/>
      <c r="K16" s="15">
        <v>7154</v>
      </c>
    </row>
    <row r="17" spans="1:11" x14ac:dyDescent="0.25">
      <c r="A17" t="s">
        <v>11</v>
      </c>
      <c r="B17">
        <v>2</v>
      </c>
      <c r="C17">
        <v>2585</v>
      </c>
      <c r="F17" s="9">
        <v>11</v>
      </c>
      <c r="G17" s="14">
        <v>6611</v>
      </c>
      <c r="H17" s="14"/>
      <c r="I17" s="14">
        <v>6616</v>
      </c>
      <c r="J17" s="12"/>
      <c r="K17" s="15">
        <v>7156</v>
      </c>
    </row>
    <row r="18" spans="1:11" x14ac:dyDescent="0.25">
      <c r="F18" s="9">
        <v>12</v>
      </c>
      <c r="G18" s="14">
        <v>6604</v>
      </c>
      <c r="H18" s="14"/>
      <c r="I18" s="14">
        <v>6609</v>
      </c>
      <c r="J18" s="12"/>
      <c r="K18" s="15">
        <v>7318</v>
      </c>
    </row>
    <row r="19" spans="1:11" x14ac:dyDescent="0.25">
      <c r="A19" s="3" t="s">
        <v>12</v>
      </c>
      <c r="F19" s="9">
        <v>13</v>
      </c>
      <c r="G19" s="14">
        <v>6542</v>
      </c>
      <c r="H19" s="14"/>
      <c r="I19" s="14">
        <v>6563</v>
      </c>
      <c r="J19" s="12"/>
      <c r="K19" s="15"/>
    </row>
    <row r="20" spans="1:11" x14ac:dyDescent="0.25">
      <c r="A20" s="1" t="s">
        <v>2</v>
      </c>
      <c r="B20" s="2" t="s">
        <v>3</v>
      </c>
      <c r="C20" s="2" t="s">
        <v>4</v>
      </c>
      <c r="F20" s="9">
        <v>14</v>
      </c>
      <c r="G20" s="14">
        <v>6534</v>
      </c>
      <c r="H20" s="14"/>
      <c r="I20" s="14">
        <v>6553</v>
      </c>
      <c r="J20" s="12"/>
      <c r="K20" s="15"/>
    </row>
    <row r="21" spans="1:11" x14ac:dyDescent="0.25">
      <c r="A21" t="s">
        <v>13</v>
      </c>
      <c r="B21">
        <v>2</v>
      </c>
      <c r="C21">
        <v>946</v>
      </c>
      <c r="F21" s="9">
        <v>15</v>
      </c>
      <c r="G21" s="14">
        <v>6318</v>
      </c>
      <c r="H21" s="14"/>
      <c r="I21" s="14">
        <v>6342</v>
      </c>
      <c r="J21" s="12"/>
      <c r="K21" s="13"/>
    </row>
    <row r="22" spans="1:11" x14ac:dyDescent="0.25">
      <c r="A22" t="s">
        <v>7</v>
      </c>
      <c r="B22">
        <v>2</v>
      </c>
      <c r="C22">
        <v>1801</v>
      </c>
      <c r="F22" s="9">
        <v>16</v>
      </c>
      <c r="G22" s="14">
        <v>6264</v>
      </c>
      <c r="H22" s="12"/>
      <c r="I22" s="14">
        <v>6313</v>
      </c>
      <c r="J22" s="12"/>
      <c r="K22" s="13"/>
    </row>
    <row r="23" spans="1:11" x14ac:dyDescent="0.25">
      <c r="A23" t="s">
        <v>14</v>
      </c>
      <c r="B23">
        <v>2</v>
      </c>
      <c r="C23">
        <v>1832</v>
      </c>
      <c r="F23" s="16">
        <v>17</v>
      </c>
      <c r="G23" s="17">
        <v>6254</v>
      </c>
      <c r="H23" s="18"/>
      <c r="I23" s="17">
        <v>6298</v>
      </c>
      <c r="J23" s="18"/>
      <c r="K23" s="19"/>
    </row>
    <row r="24" spans="1:11" x14ac:dyDescent="0.25">
      <c r="A24" t="s">
        <v>15</v>
      </c>
      <c r="B24">
        <v>2</v>
      </c>
      <c r="C24">
        <v>1862</v>
      </c>
      <c r="F24" s="9"/>
      <c r="G24" s="14"/>
      <c r="H24" s="12"/>
      <c r="I24" s="12"/>
      <c r="J24" s="12"/>
      <c r="K24" s="13"/>
    </row>
    <row r="25" spans="1:11" x14ac:dyDescent="0.25">
      <c r="A25" t="s">
        <v>16</v>
      </c>
      <c r="B25">
        <v>2</v>
      </c>
      <c r="C25">
        <v>1883</v>
      </c>
      <c r="F25" s="9"/>
      <c r="G25" s="20" t="s">
        <v>137</v>
      </c>
      <c r="H25" s="20" t="s">
        <v>138</v>
      </c>
      <c r="I25" s="20"/>
      <c r="J25" s="10"/>
      <c r="K25" s="11"/>
    </row>
    <row r="26" spans="1:11" x14ac:dyDescent="0.25">
      <c r="A26" s="31" t="s">
        <v>9</v>
      </c>
      <c r="B26" s="31">
        <v>2</v>
      </c>
      <c r="C26" s="31">
        <f>4799+10</f>
        <v>4809</v>
      </c>
      <c r="D26" s="30" t="s">
        <v>154</v>
      </c>
      <c r="E26" s="30"/>
      <c r="F26" s="9" t="s">
        <v>151</v>
      </c>
      <c r="G26" s="14" t="s">
        <v>117</v>
      </c>
      <c r="H26" s="14">
        <v>529.6</v>
      </c>
      <c r="I26" s="21"/>
      <c r="J26" s="12"/>
      <c r="K26" s="13"/>
    </row>
    <row r="27" spans="1:11" x14ac:dyDescent="0.25">
      <c r="A27" s="31" t="s">
        <v>17</v>
      </c>
      <c r="B27" s="31">
        <v>2</v>
      </c>
      <c r="C27" s="31">
        <f>4923+10</f>
        <v>4933</v>
      </c>
      <c r="D27" s="30" t="s">
        <v>153</v>
      </c>
      <c r="E27" s="30"/>
      <c r="F27" s="9" t="s">
        <v>151</v>
      </c>
      <c r="G27" s="14" t="s">
        <v>140</v>
      </c>
      <c r="H27" s="14">
        <v>525</v>
      </c>
      <c r="I27" s="21"/>
      <c r="J27" s="12"/>
      <c r="K27" s="13"/>
    </row>
    <row r="28" spans="1:11" x14ac:dyDescent="0.25">
      <c r="F28" s="16"/>
      <c r="G28" s="17" t="s">
        <v>118</v>
      </c>
      <c r="H28" s="17">
        <v>520</v>
      </c>
      <c r="I28" s="22"/>
      <c r="J28" s="18"/>
      <c r="K28" s="19"/>
    </row>
    <row r="29" spans="1:11" x14ac:dyDescent="0.25">
      <c r="A29" s="3" t="s">
        <v>18</v>
      </c>
      <c r="F29" s="9"/>
      <c r="G29" s="14"/>
      <c r="H29" s="14"/>
      <c r="I29" s="14"/>
      <c r="J29" s="12"/>
      <c r="K29" s="13"/>
    </row>
    <row r="30" spans="1:11" x14ac:dyDescent="0.25">
      <c r="A30" s="1" t="s">
        <v>2</v>
      </c>
      <c r="B30" s="2" t="s">
        <v>3</v>
      </c>
      <c r="C30" s="2" t="s">
        <v>4</v>
      </c>
      <c r="F30" s="9"/>
      <c r="G30" s="23" t="s">
        <v>141</v>
      </c>
      <c r="H30" s="10"/>
      <c r="I30" s="10"/>
      <c r="J30" s="10"/>
      <c r="K30" s="11"/>
    </row>
    <row r="31" spans="1:11" x14ac:dyDescent="0.25">
      <c r="A31" t="s">
        <v>19</v>
      </c>
      <c r="B31">
        <v>2</v>
      </c>
      <c r="C31">
        <v>4457</v>
      </c>
      <c r="F31" s="9"/>
      <c r="G31" s="12" t="s">
        <v>117</v>
      </c>
      <c r="H31" s="12" t="s">
        <v>118</v>
      </c>
      <c r="I31" s="12" t="s">
        <v>119</v>
      </c>
      <c r="J31" s="12" t="s">
        <v>120</v>
      </c>
      <c r="K31" s="13" t="s">
        <v>121</v>
      </c>
    </row>
    <row r="32" spans="1:11" x14ac:dyDescent="0.25">
      <c r="F32" s="9">
        <v>1</v>
      </c>
      <c r="G32" s="14">
        <v>7689.6</v>
      </c>
      <c r="H32" s="14">
        <v>7660.6</v>
      </c>
      <c r="I32" s="14">
        <v>7634</v>
      </c>
      <c r="J32" s="14">
        <v>7710</v>
      </c>
      <c r="K32" s="15">
        <v>8313</v>
      </c>
    </row>
    <row r="33" spans="1:11" x14ac:dyDescent="0.25">
      <c r="A33" s="3" t="s">
        <v>21</v>
      </c>
      <c r="F33" s="9">
        <v>2</v>
      </c>
      <c r="G33" s="14">
        <v>7661.6</v>
      </c>
      <c r="H33" s="14">
        <v>7631.6</v>
      </c>
      <c r="I33" s="14">
        <v>7606</v>
      </c>
      <c r="J33" s="14">
        <v>7680</v>
      </c>
      <c r="K33" s="15">
        <v>7923</v>
      </c>
    </row>
    <row r="34" spans="1:11" x14ac:dyDescent="0.25">
      <c r="A34" s="1" t="s">
        <v>2</v>
      </c>
      <c r="B34" s="2" t="s">
        <v>3</v>
      </c>
      <c r="C34" s="2" t="s">
        <v>4</v>
      </c>
      <c r="F34" s="9">
        <v>3</v>
      </c>
      <c r="G34" s="14">
        <v>7626.6</v>
      </c>
      <c r="H34" s="14">
        <v>7596.6</v>
      </c>
      <c r="I34" s="14">
        <v>7576</v>
      </c>
      <c r="J34" s="14">
        <v>7650</v>
      </c>
      <c r="K34" s="15">
        <v>7722</v>
      </c>
    </row>
    <row r="35" spans="1:11" x14ac:dyDescent="0.25">
      <c r="A35" t="s">
        <v>20</v>
      </c>
      <c r="B35">
        <v>2</v>
      </c>
      <c r="C35">
        <v>4834</v>
      </c>
      <c r="F35" s="9">
        <v>4</v>
      </c>
      <c r="G35" s="14">
        <v>7633.6</v>
      </c>
      <c r="H35" s="14">
        <v>7606.6</v>
      </c>
      <c r="I35" s="14">
        <v>7583</v>
      </c>
      <c r="J35" s="14">
        <v>7657</v>
      </c>
      <c r="K35" s="15">
        <v>7647</v>
      </c>
    </row>
    <row r="36" spans="1:11" x14ac:dyDescent="0.25">
      <c r="A36" t="s">
        <v>22</v>
      </c>
      <c r="B36">
        <v>2</v>
      </c>
      <c r="C36">
        <v>4966</v>
      </c>
      <c r="F36" s="9">
        <v>5</v>
      </c>
      <c r="G36" s="14">
        <v>7550.6</v>
      </c>
      <c r="H36" s="14">
        <v>7524.6</v>
      </c>
      <c r="I36" s="14">
        <v>7500</v>
      </c>
      <c r="J36" s="14">
        <v>7574</v>
      </c>
      <c r="K36" s="15">
        <v>7499</v>
      </c>
    </row>
    <row r="37" spans="1:11" x14ac:dyDescent="0.25">
      <c r="F37" s="9">
        <v>6</v>
      </c>
      <c r="G37" s="14">
        <v>7517.6</v>
      </c>
      <c r="H37" s="14">
        <v>7492.6</v>
      </c>
      <c r="I37" s="14">
        <v>7467</v>
      </c>
      <c r="J37" s="14">
        <v>7535</v>
      </c>
      <c r="K37" s="15">
        <v>7297</v>
      </c>
    </row>
    <row r="38" spans="1:11" x14ac:dyDescent="0.25">
      <c r="A38" s="3" t="s">
        <v>23</v>
      </c>
      <c r="F38" s="9">
        <v>7</v>
      </c>
      <c r="G38" s="14">
        <v>7443.6</v>
      </c>
      <c r="H38" s="14">
        <v>7418.6</v>
      </c>
      <c r="I38" s="14">
        <v>7394</v>
      </c>
      <c r="J38" s="14">
        <v>7462</v>
      </c>
      <c r="K38" s="15">
        <v>7237</v>
      </c>
    </row>
    <row r="39" spans="1:11" x14ac:dyDescent="0.25">
      <c r="A39" s="1" t="s">
        <v>2</v>
      </c>
      <c r="B39" s="2" t="s">
        <v>3</v>
      </c>
      <c r="C39" s="2" t="s">
        <v>4</v>
      </c>
      <c r="F39" s="9">
        <v>8</v>
      </c>
      <c r="G39" s="14">
        <v>7437.6</v>
      </c>
      <c r="H39" s="14">
        <v>7416.6</v>
      </c>
      <c r="I39" s="14">
        <v>7392</v>
      </c>
      <c r="J39" s="14">
        <v>7456</v>
      </c>
      <c r="K39" s="15">
        <v>7377</v>
      </c>
    </row>
    <row r="40" spans="1:11" x14ac:dyDescent="0.25">
      <c r="A40" t="s">
        <v>24</v>
      </c>
      <c r="B40">
        <v>2</v>
      </c>
      <c r="C40">
        <v>235</v>
      </c>
      <c r="F40" s="9">
        <v>9</v>
      </c>
      <c r="G40" s="14">
        <v>7285</v>
      </c>
      <c r="H40" s="14"/>
      <c r="I40" s="14">
        <v>7283</v>
      </c>
      <c r="J40" s="14"/>
      <c r="K40" s="15">
        <v>7144</v>
      </c>
    </row>
    <row r="41" spans="1:11" x14ac:dyDescent="0.25">
      <c r="A41" t="s">
        <v>126</v>
      </c>
      <c r="B41">
        <v>2</v>
      </c>
      <c r="C41">
        <v>244</v>
      </c>
      <c r="F41" s="9">
        <v>10</v>
      </c>
      <c r="G41" s="14">
        <v>7232</v>
      </c>
      <c r="H41" s="14"/>
      <c r="I41" s="14">
        <v>7229</v>
      </c>
      <c r="J41" s="14"/>
      <c r="K41" s="15">
        <v>7154</v>
      </c>
    </row>
    <row r="42" spans="1:11" x14ac:dyDescent="0.25">
      <c r="A42" t="s">
        <v>144</v>
      </c>
      <c r="B42">
        <v>2</v>
      </c>
      <c r="C42">
        <v>246</v>
      </c>
      <c r="F42" s="9">
        <v>11</v>
      </c>
      <c r="G42" s="14">
        <v>7136</v>
      </c>
      <c r="H42" s="14"/>
      <c r="I42" s="14">
        <v>7136</v>
      </c>
      <c r="J42" s="14"/>
      <c r="K42" s="15">
        <v>7156</v>
      </c>
    </row>
    <row r="43" spans="1:11" x14ac:dyDescent="0.25">
      <c r="A43" t="s">
        <v>145</v>
      </c>
      <c r="B43">
        <v>2</v>
      </c>
      <c r="C43">
        <v>247</v>
      </c>
      <c r="F43" s="9">
        <v>12</v>
      </c>
      <c r="G43" s="14">
        <v>7129</v>
      </c>
      <c r="H43" s="14"/>
      <c r="I43" s="14">
        <v>7129</v>
      </c>
      <c r="J43" s="12"/>
      <c r="K43" s="15">
        <v>7318</v>
      </c>
    </row>
    <row r="44" spans="1:11" x14ac:dyDescent="0.25">
      <c r="A44" t="s">
        <v>27</v>
      </c>
      <c r="B44">
        <v>2</v>
      </c>
      <c r="C44">
        <v>252</v>
      </c>
      <c r="F44" s="9">
        <v>13</v>
      </c>
      <c r="G44" s="14">
        <v>7067</v>
      </c>
      <c r="H44" s="14"/>
      <c r="I44" s="14">
        <v>7083</v>
      </c>
      <c r="J44" s="12"/>
      <c r="K44" s="15"/>
    </row>
    <row r="45" spans="1:11" x14ac:dyDescent="0.25">
      <c r="A45" t="s">
        <v>146</v>
      </c>
      <c r="B45">
        <v>4</v>
      </c>
      <c r="C45">
        <v>254</v>
      </c>
      <c r="F45" s="9">
        <v>14</v>
      </c>
      <c r="G45" s="14">
        <v>7059</v>
      </c>
      <c r="H45" s="12"/>
      <c r="I45" s="14">
        <v>7073</v>
      </c>
      <c r="J45" s="12"/>
      <c r="K45" s="15"/>
    </row>
    <row r="46" spans="1:11" x14ac:dyDescent="0.25">
      <c r="A46" t="s">
        <v>29</v>
      </c>
      <c r="B46">
        <v>2</v>
      </c>
      <c r="C46">
        <v>256</v>
      </c>
      <c r="F46" s="9">
        <v>15</v>
      </c>
      <c r="G46" s="14">
        <v>6843</v>
      </c>
      <c r="H46" s="12"/>
      <c r="I46" s="14">
        <v>6867</v>
      </c>
      <c r="J46" s="12"/>
      <c r="K46" s="15"/>
    </row>
    <row r="47" spans="1:11" x14ac:dyDescent="0.25">
      <c r="A47" t="s">
        <v>30</v>
      </c>
      <c r="B47">
        <v>2</v>
      </c>
      <c r="C47">
        <v>257</v>
      </c>
      <c r="F47" s="9">
        <v>16</v>
      </c>
      <c r="G47" s="14">
        <v>6789</v>
      </c>
      <c r="H47" s="12"/>
      <c r="I47" s="14">
        <v>6838</v>
      </c>
      <c r="J47" s="12"/>
      <c r="K47" s="13"/>
    </row>
    <row r="48" spans="1:11" ht="15.75" thickBot="1" x14ac:dyDescent="0.3">
      <c r="A48" t="s">
        <v>31</v>
      </c>
      <c r="B48">
        <v>2</v>
      </c>
      <c r="C48">
        <v>271</v>
      </c>
      <c r="F48" s="16">
        <v>17</v>
      </c>
      <c r="G48" s="25">
        <v>6779</v>
      </c>
      <c r="H48" s="26"/>
      <c r="I48" s="25">
        <v>6823</v>
      </c>
      <c r="J48" s="26"/>
      <c r="K48" s="27"/>
    </row>
    <row r="49" spans="1:3" x14ac:dyDescent="0.25">
      <c r="A49" t="s">
        <v>32</v>
      </c>
      <c r="B49">
        <v>4</v>
      </c>
      <c r="C49">
        <v>278</v>
      </c>
    </row>
    <row r="50" spans="1:3" x14ac:dyDescent="0.25">
      <c r="A50" t="s">
        <v>34</v>
      </c>
      <c r="B50">
        <v>2</v>
      </c>
      <c r="C50">
        <v>279</v>
      </c>
    </row>
    <row r="51" spans="1:3" x14ac:dyDescent="0.25">
      <c r="A51" t="s">
        <v>33</v>
      </c>
      <c r="B51">
        <v>2</v>
      </c>
      <c r="C51">
        <v>280</v>
      </c>
    </row>
    <row r="52" spans="1:3" x14ac:dyDescent="0.25">
      <c r="A52" t="s">
        <v>35</v>
      </c>
      <c r="B52">
        <v>2</v>
      </c>
      <c r="C52">
        <v>285</v>
      </c>
    </row>
    <row r="53" spans="1:3" x14ac:dyDescent="0.25">
      <c r="A53" t="s">
        <v>131</v>
      </c>
      <c r="B53">
        <v>2</v>
      </c>
      <c r="C53">
        <v>305</v>
      </c>
    </row>
    <row r="54" spans="1:3" x14ac:dyDescent="0.25">
      <c r="A54" t="s">
        <v>130</v>
      </c>
      <c r="B54">
        <v>2</v>
      </c>
      <c r="C54">
        <v>306</v>
      </c>
    </row>
    <row r="55" spans="1:3" x14ac:dyDescent="0.25">
      <c r="A55" t="s">
        <v>37</v>
      </c>
      <c r="B55">
        <v>2</v>
      </c>
      <c r="C55">
        <v>312</v>
      </c>
    </row>
    <row r="56" spans="1:3" x14ac:dyDescent="0.25">
      <c r="A56" t="s">
        <v>38</v>
      </c>
      <c r="B56">
        <v>2</v>
      </c>
      <c r="C56">
        <v>523</v>
      </c>
    </row>
    <row r="57" spans="1:3" x14ac:dyDescent="0.25">
      <c r="A57" t="s">
        <v>39</v>
      </c>
      <c r="B57">
        <v>2</v>
      </c>
      <c r="C57">
        <v>547</v>
      </c>
    </row>
    <row r="59" spans="1:3" x14ac:dyDescent="0.25">
      <c r="A59" s="3" t="s">
        <v>40</v>
      </c>
    </row>
    <row r="60" spans="1:3" x14ac:dyDescent="0.25">
      <c r="A60" s="1" t="s">
        <v>2</v>
      </c>
      <c r="B60" s="2" t="s">
        <v>3</v>
      </c>
      <c r="C60" s="2" t="s">
        <v>4</v>
      </c>
    </row>
    <row r="61" spans="1:3" x14ac:dyDescent="0.25">
      <c r="A61" t="s">
        <v>41</v>
      </c>
      <c r="B61">
        <v>2</v>
      </c>
      <c r="C61">
        <v>221</v>
      </c>
    </row>
    <row r="62" spans="1:3" x14ac:dyDescent="0.25">
      <c r="A62" t="s">
        <v>42</v>
      </c>
      <c r="B62">
        <v>2</v>
      </c>
      <c r="C62">
        <v>308</v>
      </c>
    </row>
    <row r="63" spans="1:3" x14ac:dyDescent="0.25">
      <c r="A63" t="s">
        <v>43</v>
      </c>
      <c r="B63">
        <v>2</v>
      </c>
      <c r="C63">
        <v>364</v>
      </c>
    </row>
    <row r="64" spans="1:3" x14ac:dyDescent="0.25">
      <c r="A64" t="s">
        <v>44</v>
      </c>
      <c r="B64">
        <v>2</v>
      </c>
      <c r="C64">
        <v>414</v>
      </c>
    </row>
    <row r="65" spans="1:4" x14ac:dyDescent="0.25">
      <c r="A65" t="s">
        <v>45</v>
      </c>
      <c r="B65">
        <v>2</v>
      </c>
      <c r="C65">
        <v>427</v>
      </c>
    </row>
    <row r="66" spans="1:4" x14ac:dyDescent="0.25">
      <c r="A66" t="s">
        <v>46</v>
      </c>
      <c r="B66">
        <v>2</v>
      </c>
      <c r="C66">
        <v>895</v>
      </c>
    </row>
    <row r="67" spans="1:4" x14ac:dyDescent="0.25">
      <c r="A67" t="s">
        <v>48</v>
      </c>
      <c r="B67">
        <v>2</v>
      </c>
      <c r="C67">
        <v>1852</v>
      </c>
    </row>
    <row r="68" spans="1:4" x14ac:dyDescent="0.25">
      <c r="A68" t="s">
        <v>49</v>
      </c>
      <c r="B68">
        <v>2</v>
      </c>
      <c r="C68">
        <v>2346</v>
      </c>
    </row>
    <row r="69" spans="1:4" x14ac:dyDescent="0.25">
      <c r="A69" t="s">
        <v>50</v>
      </c>
      <c r="B69">
        <v>2</v>
      </c>
      <c r="C69">
        <v>2470</v>
      </c>
    </row>
    <row r="70" spans="1:4" x14ac:dyDescent="0.25">
      <c r="A70" t="s">
        <v>51</v>
      </c>
      <c r="B70">
        <v>2</v>
      </c>
      <c r="C70">
        <v>2564</v>
      </c>
    </row>
    <row r="71" spans="1:4" x14ac:dyDescent="0.25">
      <c r="A71" s="31" t="s">
        <v>52</v>
      </c>
      <c r="B71" s="31">
        <v>2</v>
      </c>
      <c r="C71" s="31">
        <f>5368+10</f>
        <v>5378</v>
      </c>
      <c r="D71" s="30" t="s">
        <v>154</v>
      </c>
    </row>
    <row r="73" spans="1:4" x14ac:dyDescent="0.25">
      <c r="A73" s="3" t="s">
        <v>53</v>
      </c>
    </row>
    <row r="74" spans="1:4" x14ac:dyDescent="0.25">
      <c r="A74" s="1" t="s">
        <v>2</v>
      </c>
      <c r="B74" s="2" t="s">
        <v>3</v>
      </c>
      <c r="C74" s="2" t="s">
        <v>4</v>
      </c>
    </row>
    <row r="75" spans="1:4" x14ac:dyDescent="0.25">
      <c r="A75" t="s">
        <v>54</v>
      </c>
      <c r="B75">
        <v>2</v>
      </c>
      <c r="C75">
        <v>252</v>
      </c>
    </row>
    <row r="76" spans="1:4" x14ac:dyDescent="0.25">
      <c r="A76" t="s">
        <v>55</v>
      </c>
      <c r="B76">
        <v>2</v>
      </c>
      <c r="C76">
        <v>273</v>
      </c>
    </row>
    <row r="77" spans="1:4" x14ac:dyDescent="0.25">
      <c r="A77" t="s">
        <v>56</v>
      </c>
      <c r="B77">
        <v>2</v>
      </c>
      <c r="C77">
        <v>274</v>
      </c>
    </row>
    <row r="78" spans="1:4" x14ac:dyDescent="0.25">
      <c r="A78" t="s">
        <v>57</v>
      </c>
      <c r="B78">
        <v>2</v>
      </c>
      <c r="C78">
        <v>278</v>
      </c>
    </row>
    <row r="79" spans="1:4" x14ac:dyDescent="0.25">
      <c r="A79" t="s">
        <v>58</v>
      </c>
      <c r="B79">
        <v>2</v>
      </c>
      <c r="C79">
        <v>279</v>
      </c>
    </row>
    <row r="80" spans="1:4" x14ac:dyDescent="0.25">
      <c r="A80" t="s">
        <v>59</v>
      </c>
      <c r="B80">
        <v>2</v>
      </c>
      <c r="C80">
        <v>284</v>
      </c>
    </row>
    <row r="81" spans="1:3" x14ac:dyDescent="0.25">
      <c r="A81" t="s">
        <v>147</v>
      </c>
      <c r="B81">
        <v>4</v>
      </c>
      <c r="C81">
        <v>304</v>
      </c>
    </row>
    <row r="82" spans="1:3" x14ac:dyDescent="0.25">
      <c r="A82" t="s">
        <v>63</v>
      </c>
      <c r="B82">
        <v>2</v>
      </c>
      <c r="C82">
        <v>308</v>
      </c>
    </row>
    <row r="83" spans="1:3" x14ac:dyDescent="0.25">
      <c r="A83" t="s">
        <v>64</v>
      </c>
      <c r="B83">
        <v>2</v>
      </c>
      <c r="C83">
        <v>309</v>
      </c>
    </row>
    <row r="84" spans="1:3" x14ac:dyDescent="0.25">
      <c r="A84" t="s">
        <v>65</v>
      </c>
      <c r="B84">
        <v>4</v>
      </c>
      <c r="C84">
        <v>311</v>
      </c>
    </row>
    <row r="85" spans="1:3" x14ac:dyDescent="0.25">
      <c r="A85" t="s">
        <v>66</v>
      </c>
      <c r="B85">
        <v>2</v>
      </c>
      <c r="C85">
        <v>337</v>
      </c>
    </row>
    <row r="87" spans="1:3" x14ac:dyDescent="0.25">
      <c r="A87" s="3" t="s">
        <v>67</v>
      </c>
    </row>
    <row r="88" spans="1:3" x14ac:dyDescent="0.25">
      <c r="A88" s="1" t="s">
        <v>2</v>
      </c>
      <c r="B88" s="2" t="s">
        <v>3</v>
      </c>
      <c r="C88" s="2" t="s">
        <v>4</v>
      </c>
    </row>
    <row r="89" spans="1:3" x14ac:dyDescent="0.25">
      <c r="A89" t="s">
        <v>68</v>
      </c>
      <c r="B89">
        <v>2</v>
      </c>
      <c r="C89">
        <v>198</v>
      </c>
    </row>
    <row r="90" spans="1:3" x14ac:dyDescent="0.25">
      <c r="A90" t="s">
        <v>72</v>
      </c>
      <c r="B90">
        <v>2</v>
      </c>
      <c r="C90">
        <v>895</v>
      </c>
    </row>
    <row r="91" spans="1:3" x14ac:dyDescent="0.25">
      <c r="A91" t="s">
        <v>73</v>
      </c>
      <c r="B91">
        <v>2</v>
      </c>
      <c r="C91">
        <v>1068</v>
      </c>
    </row>
    <row r="92" spans="1:3" x14ac:dyDescent="0.25">
      <c r="A92" t="s">
        <v>47</v>
      </c>
      <c r="B92">
        <v>2</v>
      </c>
      <c r="C92">
        <v>1832</v>
      </c>
    </row>
    <row r="94" spans="1:3" x14ac:dyDescent="0.25">
      <c r="A94" s="3" t="s">
        <v>148</v>
      </c>
    </row>
    <row r="95" spans="1:3" x14ac:dyDescent="0.25">
      <c r="A95" s="1" t="s">
        <v>2</v>
      </c>
      <c r="B95" s="2" t="s">
        <v>3</v>
      </c>
      <c r="C95" s="2" t="s">
        <v>4</v>
      </c>
    </row>
    <row r="96" spans="1:3" x14ac:dyDescent="0.25">
      <c r="A96" t="s">
        <v>60</v>
      </c>
      <c r="B96">
        <v>2</v>
      </c>
      <c r="C96">
        <v>288</v>
      </c>
    </row>
    <row r="98" spans="1:3" x14ac:dyDescent="0.25">
      <c r="A98" s="3" t="s">
        <v>75</v>
      </c>
    </row>
    <row r="99" spans="1:3" x14ac:dyDescent="0.25">
      <c r="A99" s="1" t="s">
        <v>2</v>
      </c>
      <c r="B99" s="2" t="s">
        <v>3</v>
      </c>
      <c r="C99" s="2" t="s">
        <v>4</v>
      </c>
    </row>
    <row r="100" spans="1:3" x14ac:dyDescent="0.25">
      <c r="A100" t="s">
        <v>69</v>
      </c>
      <c r="B100">
        <v>2</v>
      </c>
      <c r="C100">
        <v>280</v>
      </c>
    </row>
    <row r="101" spans="1:3" x14ac:dyDescent="0.25">
      <c r="A101" t="s">
        <v>70</v>
      </c>
      <c r="B101">
        <v>2</v>
      </c>
      <c r="C101">
        <v>331</v>
      </c>
    </row>
    <row r="102" spans="1:3" x14ac:dyDescent="0.25">
      <c r="A102" t="s">
        <v>71</v>
      </c>
      <c r="B102">
        <v>2</v>
      </c>
      <c r="C102">
        <v>366</v>
      </c>
    </row>
    <row r="103" spans="1:3" x14ac:dyDescent="0.25">
      <c r="A103" t="s">
        <v>76</v>
      </c>
      <c r="B103">
        <v>2</v>
      </c>
      <c r="C103">
        <v>946</v>
      </c>
    </row>
    <row r="104" spans="1:3" x14ac:dyDescent="0.25">
      <c r="A104" t="s">
        <v>149</v>
      </c>
      <c r="B104">
        <v>4</v>
      </c>
      <c r="C104">
        <v>1628</v>
      </c>
    </row>
    <row r="106" spans="1:3" x14ac:dyDescent="0.25">
      <c r="A106" s="3" t="s">
        <v>80</v>
      </c>
    </row>
    <row r="107" spans="1:3" x14ac:dyDescent="0.25">
      <c r="A107" s="1" t="s">
        <v>2</v>
      </c>
      <c r="B107" s="2" t="s">
        <v>3</v>
      </c>
      <c r="C107" s="2" t="s">
        <v>4</v>
      </c>
    </row>
    <row r="108" spans="1:3" x14ac:dyDescent="0.25">
      <c r="A108" t="s">
        <v>81</v>
      </c>
      <c r="B108">
        <v>2</v>
      </c>
      <c r="C108">
        <v>252</v>
      </c>
    </row>
    <row r="109" spans="1:3" x14ac:dyDescent="0.25">
      <c r="A109" t="s">
        <v>82</v>
      </c>
      <c r="B109">
        <v>2</v>
      </c>
      <c r="C109">
        <v>259</v>
      </c>
    </row>
    <row r="110" spans="1:3" x14ac:dyDescent="0.25">
      <c r="A110" t="s">
        <v>83</v>
      </c>
      <c r="B110">
        <v>2</v>
      </c>
      <c r="C110">
        <v>269</v>
      </c>
    </row>
    <row r="111" spans="1:3" x14ac:dyDescent="0.25">
      <c r="A111" t="s">
        <v>84</v>
      </c>
      <c r="B111">
        <v>2</v>
      </c>
      <c r="C111">
        <v>287</v>
      </c>
    </row>
    <row r="112" spans="1:3" x14ac:dyDescent="0.25">
      <c r="A112" t="s">
        <v>85</v>
      </c>
      <c r="B112">
        <v>2</v>
      </c>
      <c r="C112">
        <v>295</v>
      </c>
    </row>
    <row r="113" spans="1:3" x14ac:dyDescent="0.25">
      <c r="A113" t="s">
        <v>86</v>
      </c>
      <c r="B113">
        <v>2</v>
      </c>
      <c r="C113">
        <v>296</v>
      </c>
    </row>
    <row r="114" spans="1:3" x14ac:dyDescent="0.25">
      <c r="A114" t="s">
        <v>87</v>
      </c>
      <c r="B114">
        <v>2</v>
      </c>
      <c r="C114">
        <v>301</v>
      </c>
    </row>
    <row r="115" spans="1:3" x14ac:dyDescent="0.25">
      <c r="A115" t="s">
        <v>88</v>
      </c>
      <c r="B115">
        <v>2</v>
      </c>
      <c r="C115">
        <v>304</v>
      </c>
    </row>
    <row r="116" spans="1:3" x14ac:dyDescent="0.25">
      <c r="A116" t="s">
        <v>89</v>
      </c>
      <c r="B116">
        <v>2</v>
      </c>
      <c r="C116">
        <v>311</v>
      </c>
    </row>
    <row r="117" spans="1:3" x14ac:dyDescent="0.25">
      <c r="A117" t="s">
        <v>90</v>
      </c>
      <c r="B117">
        <v>2</v>
      </c>
      <c r="C117">
        <v>319</v>
      </c>
    </row>
    <row r="118" spans="1:3" x14ac:dyDescent="0.25">
      <c r="A118" t="s">
        <v>91</v>
      </c>
      <c r="B118">
        <v>4</v>
      </c>
      <c r="C118">
        <v>326</v>
      </c>
    </row>
    <row r="119" spans="1:3" x14ac:dyDescent="0.25">
      <c r="A119" t="s">
        <v>92</v>
      </c>
      <c r="B119">
        <v>2</v>
      </c>
      <c r="C119">
        <v>329</v>
      </c>
    </row>
    <row r="120" spans="1:3" x14ac:dyDescent="0.25">
      <c r="A120" t="s">
        <v>93</v>
      </c>
      <c r="B120">
        <v>2</v>
      </c>
      <c r="C120">
        <v>334</v>
      </c>
    </row>
    <row r="121" spans="1:3" x14ac:dyDescent="0.25">
      <c r="A121" t="s">
        <v>94</v>
      </c>
      <c r="B121">
        <v>2</v>
      </c>
      <c r="C121">
        <v>336</v>
      </c>
    </row>
    <row r="122" spans="1:3" x14ac:dyDescent="0.25">
      <c r="A122" t="s">
        <v>95</v>
      </c>
      <c r="B122">
        <v>2</v>
      </c>
      <c r="C122">
        <v>355</v>
      </c>
    </row>
    <row r="123" spans="1:3" x14ac:dyDescent="0.25">
      <c r="A123" t="s">
        <v>96</v>
      </c>
      <c r="B123">
        <v>2</v>
      </c>
      <c r="C123">
        <v>357</v>
      </c>
    </row>
    <row r="124" spans="1:3" x14ac:dyDescent="0.25">
      <c r="A124" t="s">
        <v>97</v>
      </c>
      <c r="B124">
        <v>2</v>
      </c>
      <c r="C124">
        <v>364</v>
      </c>
    </row>
    <row r="125" spans="1:3" x14ac:dyDescent="0.25">
      <c r="A125" t="s">
        <v>98</v>
      </c>
      <c r="B125">
        <v>2</v>
      </c>
      <c r="C125">
        <v>367</v>
      </c>
    </row>
    <row r="126" spans="1:3" x14ac:dyDescent="0.25">
      <c r="A126" t="s">
        <v>99</v>
      </c>
      <c r="B126">
        <v>2</v>
      </c>
      <c r="C126">
        <v>385</v>
      </c>
    </row>
    <row r="127" spans="1:3" x14ac:dyDescent="0.25">
      <c r="A127" t="s">
        <v>100</v>
      </c>
      <c r="B127">
        <v>2</v>
      </c>
      <c r="C127">
        <v>400</v>
      </c>
    </row>
    <row r="128" spans="1:3" x14ac:dyDescent="0.25">
      <c r="A128" t="s">
        <v>101</v>
      </c>
      <c r="B128">
        <v>2</v>
      </c>
      <c r="C128">
        <v>469</v>
      </c>
    </row>
    <row r="129" spans="1:3" x14ac:dyDescent="0.25">
      <c r="A129" t="s">
        <v>103</v>
      </c>
      <c r="B129">
        <v>2</v>
      </c>
      <c r="C129">
        <v>473</v>
      </c>
    </row>
    <row r="130" spans="1:3" x14ac:dyDescent="0.25">
      <c r="A130" t="s">
        <v>102</v>
      </c>
      <c r="B130">
        <v>2</v>
      </c>
      <c r="C130">
        <v>475</v>
      </c>
    </row>
    <row r="131" spans="1:3" x14ac:dyDescent="0.25">
      <c r="A131" t="s">
        <v>104</v>
      </c>
      <c r="B131">
        <v>2</v>
      </c>
      <c r="C131">
        <v>518</v>
      </c>
    </row>
    <row r="132" spans="1:3" x14ac:dyDescent="0.25">
      <c r="A132" t="s">
        <v>105</v>
      </c>
      <c r="B132">
        <v>2</v>
      </c>
      <c r="C132">
        <v>525</v>
      </c>
    </row>
    <row r="133" spans="1:3" x14ac:dyDescent="0.25">
      <c r="A133" t="s">
        <v>106</v>
      </c>
      <c r="B133">
        <v>2</v>
      </c>
      <c r="C133">
        <v>557</v>
      </c>
    </row>
    <row r="134" spans="1:3" x14ac:dyDescent="0.25">
      <c r="A134" t="s">
        <v>107</v>
      </c>
      <c r="B134">
        <v>2</v>
      </c>
      <c r="C134">
        <v>634</v>
      </c>
    </row>
    <row r="135" spans="1:3" x14ac:dyDescent="0.25">
      <c r="A135" t="s">
        <v>108</v>
      </c>
      <c r="B135">
        <v>2</v>
      </c>
      <c r="C135">
        <v>754</v>
      </c>
    </row>
    <row r="137" spans="1:3" x14ac:dyDescent="0.25">
      <c r="A137" s="3" t="s">
        <v>109</v>
      </c>
    </row>
    <row r="138" spans="1:3" x14ac:dyDescent="0.25">
      <c r="A138" s="1" t="s">
        <v>2</v>
      </c>
      <c r="B138" s="2" t="s">
        <v>3</v>
      </c>
      <c r="C138" s="2" t="s">
        <v>4</v>
      </c>
    </row>
    <row r="139" spans="1:3" x14ac:dyDescent="0.25">
      <c r="A139" t="s">
        <v>110</v>
      </c>
      <c r="B139">
        <v>2</v>
      </c>
      <c r="C139">
        <v>656</v>
      </c>
    </row>
    <row r="140" spans="1:3" x14ac:dyDescent="0.25">
      <c r="A140" t="s">
        <v>111</v>
      </c>
      <c r="B140">
        <v>2</v>
      </c>
      <c r="C140">
        <v>714</v>
      </c>
    </row>
    <row r="141" spans="1:3" x14ac:dyDescent="0.25">
      <c r="A141" t="s">
        <v>112</v>
      </c>
      <c r="B141">
        <v>2</v>
      </c>
      <c r="C141">
        <v>845</v>
      </c>
    </row>
    <row r="142" spans="1:3" x14ac:dyDescent="0.25">
      <c r="A142" t="s">
        <v>113</v>
      </c>
      <c r="B142">
        <v>2</v>
      </c>
      <c r="C142">
        <v>935</v>
      </c>
    </row>
    <row r="143" spans="1:3" x14ac:dyDescent="0.25">
      <c r="A143" t="s">
        <v>114</v>
      </c>
      <c r="B143">
        <v>2</v>
      </c>
      <c r="C143">
        <v>1022</v>
      </c>
    </row>
    <row r="144" spans="1:3" x14ac:dyDescent="0.25">
      <c r="A144" t="s">
        <v>115</v>
      </c>
      <c r="B144">
        <v>2</v>
      </c>
      <c r="C144">
        <v>1334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</vt:lpstr>
      <vt:lpstr>MS</vt:lpstr>
      <vt:lpstr>ML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Russell Ogden</cp:lastModifiedBy>
  <dcterms:modified xsi:type="dcterms:W3CDTF">2019-11-20T14:54:02Z</dcterms:modified>
</cp:coreProperties>
</file>