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LINES All\Alpina 4\"/>
    </mc:Choice>
  </mc:AlternateContent>
  <xr:revisionPtr revIDLastSave="0" documentId="8_{24AA7BAE-38B7-476D-B03A-05B9A11EED74}" xr6:coauthVersionLast="46" xr6:coauthVersionMax="46" xr10:uidLastSave="{00000000-0000-0000-0000-000000000000}"/>
  <bookViews>
    <workbookView xWindow="-120" yWindow="-120" windowWidth="29040" windowHeight="17640" activeTab="4" xr2:uid="{00000000-000D-0000-FFFF-FFFF00000000}"/>
  </bookViews>
  <sheets>
    <sheet name="XS" sheetId="1" r:id="rId1"/>
    <sheet name=" S" sheetId="4" r:id="rId2"/>
    <sheet name="MS" sheetId="5" r:id="rId3"/>
    <sheet name="ML" sheetId="6" r:id="rId4"/>
    <sheet name="L" sheetId="7" r:id="rId5"/>
  </sheets>
  <calcPr calcId="191029"/>
</workbook>
</file>

<file path=xl/calcChain.xml><?xml version="1.0" encoding="utf-8"?>
<calcChain xmlns="http://schemas.openxmlformats.org/spreadsheetml/2006/main">
  <c r="O33" i="7" l="1"/>
  <c r="O33" i="6" l="1"/>
  <c r="O33" i="5" l="1"/>
  <c r="O33" i="4" l="1"/>
  <c r="O33" i="1" l="1"/>
  <c r="C46" i="7" l="1"/>
  <c r="C45" i="7"/>
  <c r="C44" i="7"/>
  <c r="C40" i="7"/>
  <c r="C30" i="7"/>
  <c r="C10" i="7"/>
  <c r="C44" i="6" l="1"/>
  <c r="C35" i="6"/>
  <c r="C31" i="6"/>
  <c r="C30" i="6"/>
  <c r="C26" i="6"/>
  <c r="C10" i="6"/>
  <c r="C44" i="5" l="1"/>
  <c r="C35" i="5"/>
  <c r="C31" i="5"/>
  <c r="C30" i="5"/>
  <c r="C26" i="5"/>
  <c r="C10" i="5"/>
  <c r="C45" i="4" l="1"/>
  <c r="C36" i="4"/>
  <c r="C32" i="4"/>
  <c r="C31" i="4"/>
  <c r="C27" i="4"/>
  <c r="C10" i="4"/>
  <c r="C35" i="1" l="1"/>
  <c r="C31" i="1"/>
  <c r="C30" i="1"/>
  <c r="C26" i="1"/>
  <c r="C44" i="1"/>
  <c r="C10" i="1" l="1"/>
</calcChain>
</file>

<file path=xl/sharedStrings.xml><?xml version="1.0" encoding="utf-8"?>
<sst xmlns="http://schemas.openxmlformats.org/spreadsheetml/2006/main" count="1120" uniqueCount="244">
  <si>
    <t>Suspension line details</t>
  </si>
  <si>
    <t>Date</t>
  </si>
  <si>
    <t xml:space="preserve">10-200-040  </t>
  </si>
  <si>
    <t>Name</t>
  </si>
  <si>
    <t>No.</t>
  </si>
  <si>
    <t>Sewn</t>
  </si>
  <si>
    <t>KRL1</t>
  </si>
  <si>
    <t>6843-200</t>
  </si>
  <si>
    <t>ARL3</t>
  </si>
  <si>
    <t xml:space="preserve">8000U-130 R  </t>
  </si>
  <si>
    <t>AM5</t>
  </si>
  <si>
    <t>BM2</t>
  </si>
  <si>
    <t>AM3</t>
  </si>
  <si>
    <t>AM2, BM1</t>
  </si>
  <si>
    <t>AM1</t>
  </si>
  <si>
    <t xml:space="preserve">8000U-130 R + red sock on maillon  </t>
  </si>
  <si>
    <t>BR2</t>
  </si>
  <si>
    <t xml:space="preserve">8000U-130 red sock on maillon  </t>
  </si>
  <si>
    <t>CR3</t>
  </si>
  <si>
    <t>CR2</t>
  </si>
  <si>
    <t xml:space="preserve">8000U-130 Red sock on maillon  </t>
  </si>
  <si>
    <t>CR1</t>
  </si>
  <si>
    <t xml:space="preserve">8000U-190 R  </t>
  </si>
  <si>
    <t>ARU3</t>
  </si>
  <si>
    <t xml:space="preserve">8000U-190 R + red sock on maillon  </t>
  </si>
  <si>
    <t>AR2</t>
  </si>
  <si>
    <t>BR1</t>
  </si>
  <si>
    <t xml:space="preserve">8000U-230 R + red sock on maillon  </t>
  </si>
  <si>
    <t>AR1</t>
  </si>
  <si>
    <t>8000U-50</t>
  </si>
  <si>
    <t>B10</t>
  </si>
  <si>
    <t>B11</t>
  </si>
  <si>
    <t>C16, C18</t>
  </si>
  <si>
    <t>C17</t>
  </si>
  <si>
    <t>C15</t>
  </si>
  <si>
    <t>C14</t>
  </si>
  <si>
    <t>B9</t>
  </si>
  <si>
    <t>C13</t>
  </si>
  <si>
    <t xml:space="preserve">8000U-50  </t>
  </si>
  <si>
    <t>CM8</t>
  </si>
  <si>
    <t>CM7</t>
  </si>
  <si>
    <t>A12, A13, A17, B13, B3, B6, B7</t>
  </si>
  <si>
    <t>A10, B14, B2</t>
  </si>
  <si>
    <t>A14, B15</t>
  </si>
  <si>
    <t>B8</t>
  </si>
  <si>
    <t>B12</t>
  </si>
  <si>
    <t>A11</t>
  </si>
  <si>
    <t>A16</t>
  </si>
  <si>
    <t>B5</t>
  </si>
  <si>
    <t>C11</t>
  </si>
  <si>
    <t>B18</t>
  </si>
  <si>
    <t>K10</t>
  </si>
  <si>
    <t>B17</t>
  </si>
  <si>
    <t>A15</t>
  </si>
  <si>
    <t>C12</t>
  </si>
  <si>
    <t>C8</t>
  </si>
  <si>
    <t>C10</t>
  </si>
  <si>
    <t>B16</t>
  </si>
  <si>
    <t>K7</t>
  </si>
  <si>
    <t>C9</t>
  </si>
  <si>
    <t>D8</t>
  </si>
  <si>
    <t>C2</t>
  </si>
  <si>
    <t>K11</t>
  </si>
  <si>
    <t>K9</t>
  </si>
  <si>
    <t>K13</t>
  </si>
  <si>
    <t>C5</t>
  </si>
  <si>
    <t>C7</t>
  </si>
  <si>
    <t>C3</t>
  </si>
  <si>
    <t>K8</t>
  </si>
  <si>
    <t>D7</t>
  </si>
  <si>
    <t>K12</t>
  </si>
  <si>
    <t>D6</t>
  </si>
  <si>
    <t>K3</t>
  </si>
  <si>
    <t>C4</t>
  </si>
  <si>
    <t>K5</t>
  </si>
  <si>
    <t>C6</t>
  </si>
  <si>
    <t>C1</t>
  </si>
  <si>
    <t>K4</t>
  </si>
  <si>
    <t>D5</t>
  </si>
  <si>
    <t>K6</t>
  </si>
  <si>
    <t>D2</t>
  </si>
  <si>
    <t>K14</t>
  </si>
  <si>
    <t>K2</t>
  </si>
  <si>
    <t>D4</t>
  </si>
  <si>
    <t>D3</t>
  </si>
  <si>
    <t>D1</t>
  </si>
  <si>
    <t>K1</t>
  </si>
  <si>
    <t>CMU2</t>
  </si>
  <si>
    <t>KMU2</t>
  </si>
  <si>
    <t>KMU1</t>
  </si>
  <si>
    <t>KMU4</t>
  </si>
  <si>
    <t>KMU3</t>
  </si>
  <si>
    <t>KMU5</t>
  </si>
  <si>
    <t>CM6</t>
  </si>
  <si>
    <t>KML3</t>
  </si>
  <si>
    <t>CRU4</t>
  </si>
  <si>
    <t xml:space="preserve">8000U-50 R  </t>
  </si>
  <si>
    <t>AM6</t>
  </si>
  <si>
    <t>KML1</t>
  </si>
  <si>
    <t xml:space="preserve">8000U-70  </t>
  </si>
  <si>
    <t>B4</t>
  </si>
  <si>
    <t>B1</t>
  </si>
  <si>
    <t>A9</t>
  </si>
  <si>
    <t>CMU1</t>
  </si>
  <si>
    <t>CM4</t>
  </si>
  <si>
    <t>CM3</t>
  </si>
  <si>
    <t xml:space="preserve">8000U-70 R  </t>
  </si>
  <si>
    <t>A2, A3</t>
  </si>
  <si>
    <t>A6, A7</t>
  </si>
  <si>
    <t>A8</t>
  </si>
  <si>
    <t>AMU2</t>
  </si>
  <si>
    <t xml:space="preserve">8000U-90  </t>
  </si>
  <si>
    <t>CM5</t>
  </si>
  <si>
    <t>CM2</t>
  </si>
  <si>
    <t>CM1</t>
  </si>
  <si>
    <t xml:space="preserve">8000U-90 R  </t>
  </si>
  <si>
    <t>A4</t>
  </si>
  <si>
    <t>A1</t>
  </si>
  <si>
    <t>A5</t>
  </si>
  <si>
    <t>AMU1</t>
  </si>
  <si>
    <t>BM4</t>
  </si>
  <si>
    <t>AM4</t>
  </si>
  <si>
    <t>BM3</t>
  </si>
  <si>
    <t>KML2</t>
  </si>
  <si>
    <t xml:space="preserve">DSL140  </t>
  </si>
  <si>
    <t>KRU1</t>
  </si>
  <si>
    <t xml:space="preserve">DSL-140  </t>
  </si>
  <si>
    <t>CRL4</t>
  </si>
  <si>
    <t>A</t>
  </si>
  <si>
    <t>B</t>
  </si>
  <si>
    <t>C</t>
  </si>
  <si>
    <t>D</t>
  </si>
  <si>
    <t>E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</si>
  <si>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</si>
  <si>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</si>
  <si>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</si>
  <si>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</si>
  <si>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</si>
  <si>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</si>
  <si>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</si>
  <si>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</si>
  <si>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</si>
  <si>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</si>
  <si>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</si>
  <si>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</si>
  <si>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</si>
  <si>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</si>
  <si>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</si>
  <si>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</si>
  <si>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</si>
  <si>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</si>
  <si>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</si>
  <si>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AM2</t>
  </si>
  <si>
    <t>BM1</t>
  </si>
  <si>
    <t>mk at 1080</t>
  </si>
  <si>
    <t>one loop over the maillon [4221+11]</t>
  </si>
  <si>
    <t>one loop over the maillon [4226+11]</t>
  </si>
  <si>
    <t>one loop over the maillon [4110+11]</t>
  </si>
  <si>
    <t>one loop over the maillon [4331+11]</t>
  </si>
  <si>
    <t>one loop over the maillon [3573+11]</t>
  </si>
  <si>
    <t>mk at 1140</t>
  </si>
  <si>
    <t>one loop over the maillon [4477+11]</t>
  </si>
  <si>
    <t>one loop over the maillon [3789+11]</t>
  </si>
  <si>
    <t>one loop over the maillon [4483+11]</t>
  </si>
  <si>
    <t>one loop over the maillon [4360+11]</t>
  </si>
  <si>
    <t>one loop over the maillon [4594+11]</t>
  </si>
  <si>
    <t>B13</t>
  </si>
  <si>
    <t>A10, A13, B6</t>
  </si>
  <si>
    <t>A12, A17, B14, B2, B3, B7</t>
  </si>
  <si>
    <t>A14</t>
  </si>
  <si>
    <t>B15, B8</t>
  </si>
  <si>
    <t>A15, C12</t>
  </si>
  <si>
    <t>D7, K12</t>
  </si>
  <si>
    <t>C3, C5, C7</t>
  </si>
  <si>
    <t>A7</t>
  </si>
  <si>
    <t>A6</t>
  </si>
  <si>
    <t>mk at 1180</t>
  </si>
  <si>
    <t>AM2, BM2</t>
  </si>
  <si>
    <t>one loop over the maillon [4624+11]</t>
  </si>
  <si>
    <t>one loop over the maillon [3913+11]</t>
  </si>
  <si>
    <t>one loop over the maillon [4630+11]</t>
  </si>
  <si>
    <t>one loop over the maillon [4503+11]</t>
  </si>
  <si>
    <t>one loop over the maillon [4744+11]</t>
  </si>
  <si>
    <t>B11, C18</t>
  </si>
  <si>
    <t>C16</t>
  </si>
  <si>
    <t>A13</t>
  </si>
  <si>
    <t>A12, A17, B6, B7</t>
  </si>
  <si>
    <t>A10, A14</t>
  </si>
  <si>
    <t>B13, B14</t>
  </si>
  <si>
    <t>B15</t>
  </si>
  <si>
    <t>A11, B2</t>
  </si>
  <si>
    <t>B3</t>
  </si>
  <si>
    <t>D5, K6</t>
  </si>
  <si>
    <t>27/04/2020 12:04:30 +02</t>
  </si>
  <si>
    <t xml:space="preserve">10-200-040 . Yellow  </t>
  </si>
  <si>
    <t>mk at 1210</t>
  </si>
  <si>
    <t>6843-200 . Blue</t>
  </si>
  <si>
    <t>one loop over the maillon [4752+11]</t>
  </si>
  <si>
    <t>one loop over the maillon [4021+11]</t>
  </si>
  <si>
    <t>one loop over the maillon [4758+11]</t>
  </si>
  <si>
    <t>one loop over the maillon [4628+11]</t>
  </si>
  <si>
    <t>one loop over the maillon [4875+11]</t>
  </si>
  <si>
    <t>C18</t>
  </si>
  <si>
    <t>A17</t>
  </si>
  <si>
    <t>A10</t>
  </si>
  <si>
    <t>B7</t>
  </si>
  <si>
    <t>A12, B6</t>
  </si>
  <si>
    <t>C5, K8</t>
  </si>
  <si>
    <t>DSL140 . Blue</t>
  </si>
  <si>
    <t>DSL-140 . Red</t>
  </si>
  <si>
    <t>27/05/2020 12:07:53 +02</t>
  </si>
  <si>
    <t>mk at 1240</t>
  </si>
  <si>
    <t>one loop over the maillon [5000+11]</t>
  </si>
  <si>
    <t xml:space="preserve">8000U-190 Red sock on maillon  </t>
  </si>
  <si>
    <t>one loop over the maillon [4124+11]</t>
  </si>
  <si>
    <t>one loop over the maillon [4748+11]</t>
  </si>
  <si>
    <t>one loop over the maillon [4881+11]</t>
  </si>
  <si>
    <t>A12</t>
  </si>
  <si>
    <t>B6</t>
  </si>
  <si>
    <t>B14</t>
  </si>
  <si>
    <t>B2</t>
  </si>
  <si>
    <t>A2</t>
  </si>
  <si>
    <t>A3</t>
  </si>
  <si>
    <t>Lines+Risers</t>
  </si>
  <si>
    <t>RISERS AND MAILLONS SEPARATED</t>
  </si>
  <si>
    <t>RISERS</t>
  </si>
  <si>
    <t>NEUTRAL</t>
  </si>
  <si>
    <t>ACC</t>
  </si>
  <si>
    <t>total Acc course</t>
  </si>
  <si>
    <t>A'</t>
  </si>
  <si>
    <t>Lines+risers</t>
  </si>
  <si>
    <t>2020.06.08</t>
  </si>
  <si>
    <t>Lines + risers</t>
  </si>
  <si>
    <t>Lines + Risers</t>
  </si>
  <si>
    <t>Alpina 4 XS</t>
  </si>
  <si>
    <t>Line length Alpina 4 XS</t>
  </si>
  <si>
    <t>Alpina 4 S</t>
  </si>
  <si>
    <t>Line length Alpina 4 S</t>
  </si>
  <si>
    <t>Alpina 4 MS</t>
  </si>
  <si>
    <t>Line length Alpina 4 MS</t>
  </si>
  <si>
    <t>Alpina 4 ML</t>
  </si>
  <si>
    <t>Manual values for Alpina 4 ML</t>
  </si>
  <si>
    <t>Alpina 4 L</t>
  </si>
  <si>
    <t>Manual values for Alpina 4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</si>
</sst>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Calibri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b/>
      <sz val="16"/>
      <color rgb="FF000000"/>
      <name val="Arial"/>
    </font>
    <font>
      <b/>
      <sz val="10"/>
      <color rgb="FF00000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1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3" fillId="0" borderId="0">
      <alignment horizontal="left"/>
    </xf>
    <xf numFmtId="0" fontId="4" fillId="0" borderId="0">
      <alignment horizontal="center"/>
    </xf>
    <xf numFmtId="0" fontId="2" fillId="0" borderId="0">
      <alignment horizontal="center"/>
    </xf>
    <xf numFmtId="0" fontId="4" fillId="0" borderId="0">
      <alignment horizontal="left"/>
    </xf>
    <xf numFmtId="0" fontId="2" fillId="0" borderId="0">
      <alignment horizontal="left"/>
    </xf>
    <xf numFmtId="0" fontId="4" fillId="0" borderId="0">
      <alignment horizontal="left"/>
    </xf>
    <xf numFmtId="0" fontId="8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2" fillId="0" borderId="0">
      <alignment horizontal="right"/>
    </xf>
    <xf numFmtId="0" fontId="5" fillId="0" borderId="0"/>
  </cellStyleXfs>
  <cellXfs count="47">
    <xf numFmtId="0" fontId="0" fillId="0" borderId="0" xfId="0" applyNumberFormat="1" applyFont="1" applyProtection="1"/>
    <xf numFmtId="0" fontId="1" fillId="0" borderId="0" xfId="1" applyNumberFormat="1" applyFont="1" applyFill="1" applyAlignment="1" applyProtection="1">
      <alignment horizontal="left"/>
    </xf>
    <xf numFmtId="0" fontId="2" fillId="0" borderId="0" xfId="2" applyNumberFormat="1" applyFont="1" applyFill="1" applyAlignment="1" applyProtection="1">
      <alignment horizontal="left"/>
    </xf>
    <xf numFmtId="0" fontId="2" fillId="0" borderId="0" xfId="3" applyNumberFormat="1" applyFont="1" applyFill="1" applyAlignment="1" applyProtection="1">
      <alignment horizontal="left"/>
    </xf>
    <xf numFmtId="0" fontId="5" fillId="0" borderId="0" xfId="0" applyNumberFormat="1" applyFont="1" applyProtection="1"/>
    <xf numFmtId="0" fontId="6" fillId="0" borderId="0" xfId="0" applyFont="1"/>
    <xf numFmtId="0" fontId="1" fillId="0" borderId="0" xfId="1">
      <alignment horizontal="left"/>
    </xf>
    <xf numFmtId="0" fontId="0" fillId="0" borderId="0" xfId="0"/>
    <xf numFmtId="0" fontId="2" fillId="0" borderId="0" xfId="2">
      <alignment horizontal="left"/>
    </xf>
    <xf numFmtId="0" fontId="2" fillId="0" borderId="0" xfId="3">
      <alignment horizontal="left"/>
    </xf>
    <xf numFmtId="0" fontId="5" fillId="0" borderId="0" xfId="0" applyFont="1"/>
    <xf numFmtId="0" fontId="8" fillId="0" borderId="0" xfId="11">
      <alignment horizontal="left"/>
    </xf>
    <xf numFmtId="0" fontId="9" fillId="0" borderId="0" xfId="12">
      <alignment horizontal="left"/>
    </xf>
    <xf numFmtId="0" fontId="9" fillId="0" borderId="0" xfId="13">
      <alignment horizontal="left"/>
    </xf>
    <xf numFmtId="0" fontId="0" fillId="2" borderId="0" xfId="0" applyFill="1"/>
    <xf numFmtId="14" fontId="0" fillId="2" borderId="0" xfId="0" applyNumberFormat="1" applyFill="1"/>
    <xf numFmtId="0" fontId="0" fillId="0" borderId="1" xfId="0" applyBorder="1"/>
    <xf numFmtId="0" fontId="2" fillId="0" borderId="2" xfId="14" applyBorder="1">
      <alignment horizontal="right"/>
    </xf>
    <xf numFmtId="0" fontId="2" fillId="0" borderId="3" xfId="14" applyBorder="1">
      <alignment horizontal="right"/>
    </xf>
    <xf numFmtId="0" fontId="2" fillId="3" borderId="4" xfId="3" applyFill="1" applyBorder="1">
      <alignment horizontal="left"/>
    </xf>
    <xf numFmtId="0" fontId="5" fillId="4" borderId="0" xfId="15" applyFill="1"/>
    <xf numFmtId="0" fontId="7" fillId="5" borderId="0" xfId="15" applyFont="1" applyFill="1"/>
    <xf numFmtId="0" fontId="5" fillId="6" borderId="5" xfId="15" applyFill="1" applyBorder="1"/>
    <xf numFmtId="0" fontId="5" fillId="6" borderId="0" xfId="15" applyFill="1"/>
    <xf numFmtId="0" fontId="5" fillId="4" borderId="5" xfId="15" applyFill="1" applyBorder="1"/>
    <xf numFmtId="0" fontId="7" fillId="5" borderId="5" xfId="15" applyFont="1" applyFill="1" applyBorder="1"/>
    <xf numFmtId="0" fontId="2" fillId="3" borderId="6" xfId="3" applyFill="1" applyBorder="1">
      <alignment horizontal="left"/>
    </xf>
    <xf numFmtId="0" fontId="7" fillId="5" borderId="7" xfId="15" applyFont="1" applyFill="1" applyBorder="1"/>
    <xf numFmtId="0" fontId="5" fillId="6" borderId="7" xfId="15" applyFill="1" applyBorder="1"/>
    <xf numFmtId="0" fontId="5" fillId="4" borderId="7" xfId="15" applyFill="1" applyBorder="1"/>
    <xf numFmtId="0" fontId="7" fillId="5" borderId="8" xfId="15" applyFont="1" applyFill="1" applyBorder="1"/>
    <xf numFmtId="0" fontId="11" fillId="2" borderId="0" xfId="2" applyFont="1" applyFill="1">
      <alignment horizontal="left"/>
    </xf>
    <xf numFmtId="0" fontId="10" fillId="2" borderId="0" xfId="2" applyFont="1" applyFill="1" applyAlignment="1">
      <alignment horizontal="center"/>
    </xf>
    <xf numFmtId="0" fontId="0" fillId="0" borderId="2" xfId="0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4" xfId="3" applyBorder="1">
      <alignment horizontal="left"/>
    </xf>
    <xf numFmtId="1" fontId="13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1" fontId="13" fillId="3" borderId="0" xfId="0" applyNumberFormat="1" applyFont="1" applyFill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0" fillId="2" borderId="0" xfId="2" applyFont="1" applyFill="1" applyAlignment="1">
      <alignment horizontal="center"/>
    </xf>
  </cellXfs>
  <cellStyles count="16">
    <cellStyle name="Body" xfId="10" xr:uid="{00000000-0005-0000-0000-00000A000000}"/>
    <cellStyle name="Center" xfId="6" xr:uid="{00000000-0005-0000-0000-000006000000}"/>
    <cellStyle name="Header" xfId="3" xr:uid="{00000000-0005-0000-0000-000003000000}"/>
    <cellStyle name="Header 2" xfId="13" xr:uid="{83733B98-7DBB-4200-889C-4B01B0DBE8F2}"/>
    <cellStyle name="HeaderCenter" xfId="4" xr:uid="{00000000-0005-0000-0000-000004000000}"/>
    <cellStyle name="HeaderRight" xfId="14" xr:uid="{5F54AE61-DAAD-4DDC-A3FF-6ABE98AEB866}"/>
    <cellStyle name="Normal" xfId="0" builtinId="0"/>
    <cellStyle name="Normal 2" xfId="15" xr:uid="{79DFB3CF-0543-43D8-8300-2193EF0F9249}"/>
    <cellStyle name="Proto" xfId="2" xr:uid="{00000000-0005-0000-0000-000002000000}"/>
    <cellStyle name="Proto 2" xfId="12" xr:uid="{075B5ADB-FA8E-4C89-B8AB-CDDA8A11594B}"/>
    <cellStyle name="Remark" xfId="5" xr:uid="{00000000-0005-0000-0000-000005000000}"/>
    <cellStyle name="TableLeft" xfId="8" xr:uid="{00000000-0005-0000-0000-000008000000}"/>
    <cellStyle name="TableLeftCategory" xfId="9" xr:uid="{00000000-0005-0000-0000-000009000000}"/>
    <cellStyle name="TableTop" xfId="7" xr:uid="{00000000-0005-0000-0000-000007000000}"/>
    <cellStyle name="Title" xfId="1" xr:uid="{00000000-0005-0000-0000-000001000000}"/>
    <cellStyle name="Title 2" xfId="11" xr:uid="{768C8697-9E80-4D81-9FFB-1C62A2B5BE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5"/>
  <sheetViews>
    <sheetView workbookViewId="0">
      <selection activeCell="S14" sqref="S14"/>
    </sheetView>
  </sheetViews>
  <sheetFormatPr defaultRowHeight="15"/>
  <cols>
    <col min="1" max="1" width="56" customWidth="1"/>
  </cols>
  <sheetData>
    <row r="1" spans="1:16" ht="20.25">
      <c r="A1" s="1" t="s">
        <v>0</v>
      </c>
    </row>
    <row r="2" spans="1:16">
      <c r="A2" s="2"/>
      <c r="B2" s="2"/>
    </row>
    <row r="3" spans="1:16">
      <c r="A3" s="2" t="s">
        <v>234</v>
      </c>
      <c r="B3" s="2"/>
    </row>
    <row r="4" spans="1:16">
      <c r="A4" s="3"/>
    </row>
    <row r="5" spans="1:16">
      <c r="A5" s="3" t="s">
        <v>1</v>
      </c>
    </row>
    <row r="6" spans="1:16">
      <c r="A6" s="3"/>
    </row>
    <row r="8" spans="1:16" ht="15.75">
      <c r="A8" s="3" t="s">
        <v>2</v>
      </c>
      <c r="J8" s="46" t="s">
        <v>235</v>
      </c>
      <c r="K8" s="46"/>
      <c r="L8" s="46"/>
      <c r="M8" s="46"/>
      <c r="N8" s="46"/>
      <c r="O8" s="46"/>
      <c r="P8" s="46"/>
    </row>
    <row r="9" spans="1:16" ht="15.75" thickBot="1">
      <c r="A9" s="3" t="s">
        <v>3</v>
      </c>
      <c r="B9" s="3" t="s">
        <v>4</v>
      </c>
      <c r="C9" s="3" t="s">
        <v>5</v>
      </c>
      <c r="J9" s="14"/>
      <c r="K9" s="14" t="s">
        <v>223</v>
      </c>
      <c r="L9" s="14"/>
      <c r="M9" s="14"/>
      <c r="N9" s="15"/>
      <c r="O9" s="14"/>
      <c r="P9" s="14"/>
    </row>
    <row r="10" spans="1:16">
      <c r="A10" t="s">
        <v>6</v>
      </c>
      <c r="B10">
        <v>2</v>
      </c>
      <c r="C10">
        <f>1080+250</f>
        <v>1330</v>
      </c>
      <c r="J10" s="16"/>
      <c r="K10" s="17" t="s">
        <v>128</v>
      </c>
      <c r="L10" s="17" t="s">
        <v>129</v>
      </c>
      <c r="M10" s="17" t="s">
        <v>130</v>
      </c>
      <c r="N10" s="17" t="s">
        <v>131</v>
      </c>
      <c r="O10" s="17" t="s">
        <v>132</v>
      </c>
      <c r="P10" s="18" t="s">
        <v>133</v>
      </c>
    </row>
    <row r="11" spans="1:16">
      <c r="C11" s="4" t="s">
        <v>154</v>
      </c>
      <c r="J11" s="19" t="s">
        <v>134</v>
      </c>
      <c r="K11" s="20">
        <v>6636</v>
      </c>
      <c r="L11" s="20">
        <v>6569</v>
      </c>
      <c r="M11" s="20">
        <v>6715</v>
      </c>
      <c r="N11" s="20">
        <v>6815</v>
      </c>
      <c r="O11" s="21">
        <v>0</v>
      </c>
      <c r="P11" s="22">
        <v>7036</v>
      </c>
    </row>
    <row r="12" spans="1:16">
      <c r="A12" s="3" t="s">
        <v>7</v>
      </c>
      <c r="J12" s="19" t="s">
        <v>135</v>
      </c>
      <c r="K12" s="20">
        <v>6609</v>
      </c>
      <c r="L12" s="20">
        <v>6541</v>
      </c>
      <c r="M12" s="20">
        <v>6639</v>
      </c>
      <c r="N12" s="20">
        <v>6762</v>
      </c>
      <c r="O12" s="21">
        <v>0</v>
      </c>
      <c r="P12" s="22">
        <v>6746</v>
      </c>
    </row>
    <row r="13" spans="1:16">
      <c r="A13" s="3" t="s">
        <v>3</v>
      </c>
      <c r="B13" s="3" t="s">
        <v>4</v>
      </c>
      <c r="C13" s="3" t="s">
        <v>5</v>
      </c>
      <c r="J13" s="19" t="s">
        <v>136</v>
      </c>
      <c r="K13" s="20">
        <v>6569</v>
      </c>
      <c r="L13" s="20">
        <v>6502</v>
      </c>
      <c r="M13" s="20">
        <v>6655</v>
      </c>
      <c r="N13" s="20">
        <v>6724</v>
      </c>
      <c r="O13" s="21">
        <v>0</v>
      </c>
      <c r="P13" s="22">
        <v>6649</v>
      </c>
    </row>
    <row r="14" spans="1:16">
      <c r="A14" t="s">
        <v>8</v>
      </c>
      <c r="B14">
        <v>2</v>
      </c>
      <c r="C14">
        <v>274</v>
      </c>
      <c r="J14" s="19" t="s">
        <v>137</v>
      </c>
      <c r="K14" s="20">
        <v>6578</v>
      </c>
      <c r="L14" s="20">
        <v>6512</v>
      </c>
      <c r="M14" s="20">
        <v>6619</v>
      </c>
      <c r="N14" s="20">
        <v>6721</v>
      </c>
      <c r="O14" s="21">
        <v>0</v>
      </c>
      <c r="P14" s="22">
        <v>6485</v>
      </c>
    </row>
    <row r="15" spans="1:16">
      <c r="J15" s="19" t="s">
        <v>138</v>
      </c>
      <c r="K15" s="23">
        <v>6471</v>
      </c>
      <c r="L15" s="23">
        <v>6418</v>
      </c>
      <c r="M15" s="20">
        <v>6579</v>
      </c>
      <c r="N15" s="23">
        <v>6634</v>
      </c>
      <c r="O15" s="21">
        <v>0</v>
      </c>
      <c r="P15" s="22">
        <v>6464</v>
      </c>
    </row>
    <row r="16" spans="1:16">
      <c r="A16" s="3" t="s">
        <v>9</v>
      </c>
      <c r="J16" s="19" t="s">
        <v>139</v>
      </c>
      <c r="K16" s="23">
        <v>6442</v>
      </c>
      <c r="L16" s="23">
        <v>6389</v>
      </c>
      <c r="M16" s="20">
        <v>6628</v>
      </c>
      <c r="N16" s="23">
        <v>6578</v>
      </c>
      <c r="O16" s="21">
        <v>0</v>
      </c>
      <c r="P16" s="24">
        <v>6349</v>
      </c>
    </row>
    <row r="17" spans="1:16">
      <c r="A17" s="3" t="s">
        <v>3</v>
      </c>
      <c r="B17" s="3" t="s">
        <v>4</v>
      </c>
      <c r="C17" s="3" t="s">
        <v>5</v>
      </c>
      <c r="J17" s="19" t="s">
        <v>140</v>
      </c>
      <c r="K17" s="23">
        <v>6383</v>
      </c>
      <c r="L17" s="23">
        <v>6333</v>
      </c>
      <c r="M17" s="23">
        <v>6560</v>
      </c>
      <c r="N17" s="23">
        <v>6537</v>
      </c>
      <c r="O17" s="21">
        <v>0</v>
      </c>
      <c r="P17" s="24">
        <v>6219</v>
      </c>
    </row>
    <row r="18" spans="1:16">
      <c r="A18" t="s">
        <v>10</v>
      </c>
      <c r="B18">
        <v>2</v>
      </c>
      <c r="C18">
        <v>1014</v>
      </c>
      <c r="J18" s="19" t="s">
        <v>141</v>
      </c>
      <c r="K18" s="23">
        <v>6385</v>
      </c>
      <c r="L18" s="23">
        <v>6338</v>
      </c>
      <c r="M18" s="23">
        <v>6490</v>
      </c>
      <c r="N18" s="23">
        <v>6501</v>
      </c>
      <c r="O18" s="21">
        <v>0</v>
      </c>
      <c r="P18" s="24">
        <v>6160</v>
      </c>
    </row>
    <row r="19" spans="1:16">
      <c r="A19" t="s">
        <v>11</v>
      </c>
      <c r="B19">
        <v>2</v>
      </c>
      <c r="C19">
        <v>1485</v>
      </c>
      <c r="J19" s="19" t="s">
        <v>142</v>
      </c>
      <c r="K19" s="20">
        <v>6246</v>
      </c>
      <c r="L19" s="20">
        <v>6318</v>
      </c>
      <c r="M19" s="23">
        <v>6515</v>
      </c>
      <c r="N19" s="21">
        <v>0</v>
      </c>
      <c r="O19" s="21">
        <v>0</v>
      </c>
      <c r="P19" s="24">
        <v>6151</v>
      </c>
    </row>
    <row r="20" spans="1:16">
      <c r="A20" t="s">
        <v>12</v>
      </c>
      <c r="B20">
        <v>2</v>
      </c>
      <c r="C20">
        <v>1521</v>
      </c>
      <c r="J20" s="19" t="s">
        <v>143</v>
      </c>
      <c r="K20" s="20">
        <v>6207</v>
      </c>
      <c r="L20" s="20">
        <v>6234</v>
      </c>
      <c r="M20" s="23">
        <v>6472</v>
      </c>
      <c r="N20" s="21">
        <v>0</v>
      </c>
      <c r="O20" s="21">
        <v>0</v>
      </c>
      <c r="P20" s="24">
        <v>6188</v>
      </c>
    </row>
    <row r="21" spans="1:16">
      <c r="A21" t="s">
        <v>13</v>
      </c>
      <c r="B21">
        <v>4</v>
      </c>
      <c r="C21">
        <v>1523</v>
      </c>
      <c r="J21" s="19" t="s">
        <v>144</v>
      </c>
      <c r="K21" s="20">
        <v>6136</v>
      </c>
      <c r="L21" s="20">
        <v>6242</v>
      </c>
      <c r="M21" s="23">
        <v>6413</v>
      </c>
      <c r="N21" s="21">
        <v>0</v>
      </c>
      <c r="O21" s="21">
        <v>0</v>
      </c>
      <c r="P21" s="24">
        <v>6271</v>
      </c>
    </row>
    <row r="22" spans="1:16">
      <c r="A22" t="s">
        <v>14</v>
      </c>
      <c r="B22">
        <v>2</v>
      </c>
      <c r="C22">
        <v>1563</v>
      </c>
      <c r="J22" s="19" t="s">
        <v>145</v>
      </c>
      <c r="K22" s="20">
        <v>6126</v>
      </c>
      <c r="L22" s="20">
        <v>6148</v>
      </c>
      <c r="M22" s="23">
        <v>6459</v>
      </c>
      <c r="N22" s="21">
        <v>0</v>
      </c>
      <c r="O22" s="21">
        <v>0</v>
      </c>
      <c r="P22" s="22">
        <v>6139</v>
      </c>
    </row>
    <row r="23" spans="1:16">
      <c r="J23" s="19" t="s">
        <v>146</v>
      </c>
      <c r="K23" s="20">
        <v>6048</v>
      </c>
      <c r="L23" s="20">
        <v>6141</v>
      </c>
      <c r="M23" s="20">
        <v>6382</v>
      </c>
      <c r="N23" s="21">
        <v>0</v>
      </c>
      <c r="O23" s="21">
        <v>0</v>
      </c>
      <c r="P23" s="22">
        <v>6129</v>
      </c>
    </row>
    <row r="24" spans="1:16">
      <c r="A24" s="3" t="s">
        <v>15</v>
      </c>
      <c r="J24" s="19" t="s">
        <v>147</v>
      </c>
      <c r="K24" s="20">
        <v>6052</v>
      </c>
      <c r="L24" s="20">
        <v>6061</v>
      </c>
      <c r="M24" s="20">
        <v>6306</v>
      </c>
      <c r="N24" s="21">
        <v>0</v>
      </c>
      <c r="O24" s="21">
        <v>0</v>
      </c>
      <c r="P24" s="22">
        <v>6248</v>
      </c>
    </row>
    <row r="25" spans="1:16">
      <c r="A25" s="3" t="s">
        <v>3</v>
      </c>
      <c r="B25" s="3" t="s">
        <v>4</v>
      </c>
      <c r="C25" s="3" t="s">
        <v>5</v>
      </c>
      <c r="J25" s="19" t="s">
        <v>148</v>
      </c>
      <c r="K25" s="23">
        <v>5861</v>
      </c>
      <c r="L25" s="20">
        <v>6064</v>
      </c>
      <c r="M25" s="20">
        <v>6208</v>
      </c>
      <c r="N25" s="21">
        <v>0</v>
      </c>
      <c r="O25" s="21">
        <v>0</v>
      </c>
      <c r="P25" s="25">
        <v>0</v>
      </c>
    </row>
    <row r="26" spans="1:16">
      <c r="A26" t="s">
        <v>16</v>
      </c>
      <c r="B26">
        <v>2</v>
      </c>
      <c r="C26">
        <f>4221+11</f>
        <v>4232</v>
      </c>
      <c r="D26" s="5" t="s">
        <v>155</v>
      </c>
      <c r="J26" s="19" t="s">
        <v>149</v>
      </c>
      <c r="K26" s="23">
        <v>5794</v>
      </c>
      <c r="L26" s="23">
        <v>5883</v>
      </c>
      <c r="M26" s="20">
        <v>6193</v>
      </c>
      <c r="N26" s="21">
        <v>0</v>
      </c>
      <c r="O26" s="21">
        <v>0</v>
      </c>
      <c r="P26" s="25">
        <v>0</v>
      </c>
    </row>
    <row r="27" spans="1:16">
      <c r="J27" s="19" t="s">
        <v>150</v>
      </c>
      <c r="K27" s="23">
        <v>5763</v>
      </c>
      <c r="L27" s="23">
        <v>5852</v>
      </c>
      <c r="M27" s="20">
        <v>6119</v>
      </c>
      <c r="N27" s="21">
        <v>0</v>
      </c>
      <c r="O27" s="21">
        <v>0</v>
      </c>
      <c r="P27" s="25">
        <v>0</v>
      </c>
    </row>
    <row r="28" spans="1:16" ht="15.75" thickBot="1">
      <c r="A28" s="3" t="s">
        <v>17</v>
      </c>
      <c r="J28" s="26" t="s">
        <v>151</v>
      </c>
      <c r="K28" s="27">
        <v>0</v>
      </c>
      <c r="L28" s="28">
        <v>5819</v>
      </c>
      <c r="M28" s="29">
        <v>6112</v>
      </c>
      <c r="N28" s="27">
        <v>0</v>
      </c>
      <c r="O28" s="27">
        <v>0</v>
      </c>
      <c r="P28" s="30">
        <v>0</v>
      </c>
    </row>
    <row r="29" spans="1:16">
      <c r="A29" s="3" t="s">
        <v>3</v>
      </c>
      <c r="B29" s="3" t="s">
        <v>4</v>
      </c>
      <c r="C29" s="3" t="s">
        <v>5</v>
      </c>
      <c r="J29" s="7"/>
      <c r="K29" s="7"/>
      <c r="L29" s="7"/>
      <c r="M29" s="7"/>
      <c r="N29" s="7"/>
      <c r="O29" s="7"/>
      <c r="P29" s="7"/>
    </row>
    <row r="30" spans="1:16" ht="15.75">
      <c r="A30" t="s">
        <v>18</v>
      </c>
      <c r="B30">
        <v>2</v>
      </c>
      <c r="C30">
        <f>3573+11</f>
        <v>3584</v>
      </c>
      <c r="D30" s="5" t="s">
        <v>159</v>
      </c>
      <c r="J30" s="46" t="s">
        <v>224</v>
      </c>
      <c r="K30" s="46"/>
      <c r="L30" s="46"/>
      <c r="M30" s="46"/>
      <c r="N30" s="46"/>
      <c r="O30" s="46"/>
      <c r="P30" s="46"/>
    </row>
    <row r="31" spans="1:16" ht="16.5" thickBot="1">
      <c r="A31" t="s">
        <v>19</v>
      </c>
      <c r="B31">
        <v>2</v>
      </c>
      <c r="C31">
        <f>4226+11</f>
        <v>4237</v>
      </c>
      <c r="D31" s="5" t="s">
        <v>156</v>
      </c>
      <c r="J31" s="31"/>
      <c r="K31" s="32"/>
      <c r="L31" s="32"/>
      <c r="M31" s="32"/>
      <c r="N31" s="32"/>
      <c r="O31" s="32"/>
      <c r="P31" s="32"/>
    </row>
    <row r="32" spans="1:16">
      <c r="J32" s="16" t="s">
        <v>225</v>
      </c>
      <c r="K32" s="33"/>
      <c r="L32" s="34"/>
      <c r="M32" s="34" t="s">
        <v>226</v>
      </c>
      <c r="N32" s="34" t="s">
        <v>227</v>
      </c>
      <c r="O32" s="35" t="s">
        <v>228</v>
      </c>
      <c r="P32" s="36"/>
    </row>
    <row r="33" spans="1:16">
      <c r="A33" s="3" t="s">
        <v>20</v>
      </c>
      <c r="J33" s="37" t="s">
        <v>128</v>
      </c>
      <c r="K33" s="7"/>
      <c r="L33" s="38"/>
      <c r="M33" s="38">
        <v>530</v>
      </c>
      <c r="N33" s="38">
        <v>360</v>
      </c>
      <c r="O33" s="39">
        <f>M33-N33</f>
        <v>170</v>
      </c>
      <c r="P33" s="40"/>
    </row>
    <row r="34" spans="1:16">
      <c r="A34" s="3" t="s">
        <v>3</v>
      </c>
      <c r="B34" s="3" t="s">
        <v>4</v>
      </c>
      <c r="C34" s="3" t="s">
        <v>5</v>
      </c>
      <c r="J34" s="37" t="s">
        <v>229</v>
      </c>
      <c r="K34" s="7"/>
      <c r="L34" s="38"/>
      <c r="M34" s="38">
        <v>530</v>
      </c>
      <c r="N34" s="38">
        <v>416.66666666666669</v>
      </c>
      <c r="O34" s="41"/>
      <c r="P34" s="40"/>
    </row>
    <row r="35" spans="1:16">
      <c r="A35" t="s">
        <v>21</v>
      </c>
      <c r="B35">
        <v>2</v>
      </c>
      <c r="C35">
        <f>4110+11</f>
        <v>4121</v>
      </c>
      <c r="D35" s="5" t="s">
        <v>157</v>
      </c>
      <c r="J35" s="37" t="s">
        <v>129</v>
      </c>
      <c r="K35" s="7"/>
      <c r="L35" s="42"/>
      <c r="M35" s="42">
        <v>530</v>
      </c>
      <c r="N35" s="42">
        <v>416.66666666666669</v>
      </c>
      <c r="O35" s="41"/>
      <c r="P35" s="40"/>
    </row>
    <row r="36" spans="1:16">
      <c r="J36" s="37" t="s">
        <v>130</v>
      </c>
      <c r="K36" s="7"/>
      <c r="L36" s="42"/>
      <c r="M36" s="42">
        <v>530</v>
      </c>
      <c r="N36" s="42">
        <v>530</v>
      </c>
      <c r="O36" s="41"/>
      <c r="P36" s="40"/>
    </row>
    <row r="37" spans="1:16">
      <c r="A37" s="3" t="s">
        <v>22</v>
      </c>
      <c r="J37" s="37"/>
      <c r="K37" s="7"/>
      <c r="L37" s="42"/>
      <c r="M37" s="42"/>
      <c r="N37" s="42"/>
      <c r="O37" s="41"/>
      <c r="P37" s="40"/>
    </row>
    <row r="38" spans="1:16" ht="15.75" thickBot="1">
      <c r="A38" s="3" t="s">
        <v>3</v>
      </c>
      <c r="B38" s="3" t="s">
        <v>4</v>
      </c>
      <c r="C38" s="3" t="s">
        <v>5</v>
      </c>
      <c r="J38" s="43"/>
      <c r="K38" s="44"/>
      <c r="L38" s="44"/>
      <c r="M38" s="44"/>
      <c r="N38" s="44"/>
      <c r="O38" s="44"/>
      <c r="P38" s="45"/>
    </row>
    <row r="39" spans="1:16">
      <c r="A39" t="s">
        <v>23</v>
      </c>
      <c r="B39">
        <v>2</v>
      </c>
      <c r="C39">
        <v>3322</v>
      </c>
    </row>
    <row r="41" spans="1:16">
      <c r="A41" s="3" t="s">
        <v>24</v>
      </c>
    </row>
    <row r="42" spans="1:16">
      <c r="A42" s="3" t="s">
        <v>3</v>
      </c>
      <c r="B42" s="3" t="s">
        <v>4</v>
      </c>
      <c r="C42" s="3" t="s">
        <v>5</v>
      </c>
    </row>
    <row r="43" spans="1:16">
      <c r="A43" t="s">
        <v>25</v>
      </c>
      <c r="B43">
        <v>2</v>
      </c>
      <c r="C43">
        <v>4231</v>
      </c>
    </row>
    <row r="44" spans="1:16">
      <c r="A44" t="s">
        <v>26</v>
      </c>
      <c r="B44">
        <v>2</v>
      </c>
      <c r="C44">
        <f>4331+11</f>
        <v>4342</v>
      </c>
      <c r="D44" s="5" t="s">
        <v>158</v>
      </c>
    </row>
    <row r="46" spans="1:16">
      <c r="A46" s="3" t="s">
        <v>27</v>
      </c>
    </row>
    <row r="47" spans="1:16">
      <c r="A47" s="3" t="s">
        <v>3</v>
      </c>
      <c r="B47" s="3" t="s">
        <v>4</v>
      </c>
      <c r="C47" s="3" t="s">
        <v>5</v>
      </c>
    </row>
    <row r="48" spans="1:16">
      <c r="A48" t="s">
        <v>28</v>
      </c>
      <c r="B48">
        <v>2</v>
      </c>
      <c r="C48">
        <v>4361</v>
      </c>
    </row>
    <row r="50" spans="1:3">
      <c r="A50" s="3" t="s">
        <v>29</v>
      </c>
    </row>
    <row r="51" spans="1:3">
      <c r="A51" s="3" t="s">
        <v>3</v>
      </c>
      <c r="B51" s="3" t="s">
        <v>4</v>
      </c>
      <c r="C51" s="3" t="s">
        <v>5</v>
      </c>
    </row>
    <row r="52" spans="1:3">
      <c r="A52" t="s">
        <v>30</v>
      </c>
      <c r="B52">
        <v>2</v>
      </c>
      <c r="C52">
        <v>163</v>
      </c>
    </row>
    <row r="53" spans="1:3">
      <c r="A53" t="s">
        <v>31</v>
      </c>
      <c r="B53">
        <v>2</v>
      </c>
      <c r="C53">
        <v>171</v>
      </c>
    </row>
    <row r="54" spans="1:3">
      <c r="A54" t="s">
        <v>32</v>
      </c>
      <c r="B54">
        <v>4</v>
      </c>
      <c r="C54">
        <v>210</v>
      </c>
    </row>
    <row r="55" spans="1:3">
      <c r="A55" t="s">
        <v>33</v>
      </c>
      <c r="B55">
        <v>2</v>
      </c>
      <c r="C55">
        <v>217</v>
      </c>
    </row>
    <row r="56" spans="1:3">
      <c r="A56" t="s">
        <v>34</v>
      </c>
      <c r="B56">
        <v>2</v>
      </c>
      <c r="C56">
        <v>225</v>
      </c>
    </row>
    <row r="57" spans="1:3">
      <c r="A57" t="s">
        <v>35</v>
      </c>
      <c r="B57">
        <v>2</v>
      </c>
      <c r="C57">
        <v>235</v>
      </c>
    </row>
    <row r="58" spans="1:3">
      <c r="A58" t="s">
        <v>36</v>
      </c>
      <c r="B58">
        <v>2</v>
      </c>
      <c r="C58">
        <v>247</v>
      </c>
    </row>
    <row r="59" spans="1:3">
      <c r="A59" t="s">
        <v>37</v>
      </c>
      <c r="B59">
        <v>2</v>
      </c>
      <c r="C59">
        <v>311</v>
      </c>
    </row>
    <row r="61" spans="1:3">
      <c r="A61" s="3" t="s">
        <v>38</v>
      </c>
    </row>
    <row r="62" spans="1:3">
      <c r="A62" s="3" t="s">
        <v>3</v>
      </c>
      <c r="B62" s="3" t="s">
        <v>4</v>
      </c>
      <c r="C62" s="3" t="s">
        <v>5</v>
      </c>
    </row>
    <row r="63" spans="1:3">
      <c r="A63" t="s">
        <v>39</v>
      </c>
      <c r="B63">
        <v>2</v>
      </c>
      <c r="C63">
        <v>142</v>
      </c>
    </row>
    <row r="64" spans="1:3">
      <c r="A64" t="s">
        <v>40</v>
      </c>
      <c r="B64">
        <v>2</v>
      </c>
      <c r="C64">
        <v>147</v>
      </c>
    </row>
    <row r="65" spans="1:3">
      <c r="A65" t="s">
        <v>41</v>
      </c>
      <c r="B65">
        <v>14</v>
      </c>
      <c r="C65">
        <v>158</v>
      </c>
    </row>
    <row r="66" spans="1:3">
      <c r="A66" t="s">
        <v>42</v>
      </c>
      <c r="B66">
        <v>6</v>
      </c>
      <c r="C66">
        <v>159</v>
      </c>
    </row>
    <row r="67" spans="1:3">
      <c r="A67" t="s">
        <v>43</v>
      </c>
      <c r="B67">
        <v>4</v>
      </c>
      <c r="C67">
        <v>162</v>
      </c>
    </row>
    <row r="68" spans="1:3">
      <c r="A68" t="s">
        <v>44</v>
      </c>
      <c r="B68">
        <v>2</v>
      </c>
      <c r="C68">
        <v>163</v>
      </c>
    </row>
    <row r="69" spans="1:3">
      <c r="A69" t="s">
        <v>45</v>
      </c>
      <c r="B69">
        <v>2</v>
      </c>
      <c r="C69">
        <v>165</v>
      </c>
    </row>
    <row r="70" spans="1:3">
      <c r="A70" t="s">
        <v>46</v>
      </c>
      <c r="B70">
        <v>2</v>
      </c>
      <c r="C70">
        <v>168</v>
      </c>
    </row>
    <row r="71" spans="1:3">
      <c r="A71" t="s">
        <v>47</v>
      </c>
      <c r="B71">
        <v>2</v>
      </c>
      <c r="C71">
        <v>184</v>
      </c>
    </row>
    <row r="72" spans="1:3">
      <c r="A72" t="s">
        <v>48</v>
      </c>
      <c r="B72">
        <v>2</v>
      </c>
      <c r="C72">
        <v>187</v>
      </c>
    </row>
    <row r="73" spans="1:3">
      <c r="A73" t="s">
        <v>49</v>
      </c>
      <c r="B73">
        <v>2</v>
      </c>
      <c r="C73">
        <v>207</v>
      </c>
    </row>
    <row r="74" spans="1:3">
      <c r="A74" t="s">
        <v>50</v>
      </c>
      <c r="B74">
        <v>2</v>
      </c>
      <c r="C74">
        <v>214</v>
      </c>
    </row>
    <row r="75" spans="1:3">
      <c r="A75" t="s">
        <v>51</v>
      </c>
      <c r="B75">
        <v>2</v>
      </c>
      <c r="C75">
        <v>237</v>
      </c>
    </row>
    <row r="76" spans="1:3">
      <c r="A76" t="s">
        <v>52</v>
      </c>
      <c r="B76">
        <v>2</v>
      </c>
      <c r="C76">
        <v>242</v>
      </c>
    </row>
    <row r="77" spans="1:3">
      <c r="A77" t="s">
        <v>53</v>
      </c>
      <c r="B77">
        <v>2</v>
      </c>
      <c r="C77">
        <v>251</v>
      </c>
    </row>
    <row r="78" spans="1:3">
      <c r="A78" t="s">
        <v>54</v>
      </c>
      <c r="B78">
        <v>2</v>
      </c>
      <c r="C78">
        <v>253</v>
      </c>
    </row>
    <row r="79" spans="1:3">
      <c r="A79" t="s">
        <v>55</v>
      </c>
      <c r="B79">
        <v>2</v>
      </c>
      <c r="C79">
        <v>258</v>
      </c>
    </row>
    <row r="80" spans="1:3">
      <c r="A80" t="s">
        <v>56</v>
      </c>
      <c r="B80">
        <v>2</v>
      </c>
      <c r="C80">
        <v>266</v>
      </c>
    </row>
    <row r="81" spans="1:3">
      <c r="A81" t="s">
        <v>57</v>
      </c>
      <c r="B81">
        <v>2</v>
      </c>
      <c r="C81">
        <v>273</v>
      </c>
    </row>
    <row r="82" spans="1:3">
      <c r="A82" t="s">
        <v>58</v>
      </c>
      <c r="B82">
        <v>2</v>
      </c>
      <c r="C82">
        <v>274</v>
      </c>
    </row>
    <row r="83" spans="1:3">
      <c r="A83" t="s">
        <v>59</v>
      </c>
      <c r="B83">
        <v>2</v>
      </c>
      <c r="C83">
        <v>283</v>
      </c>
    </row>
    <row r="84" spans="1:3">
      <c r="A84" t="s">
        <v>60</v>
      </c>
      <c r="B84">
        <v>2</v>
      </c>
      <c r="C84">
        <v>295</v>
      </c>
    </row>
    <row r="85" spans="1:3">
      <c r="A85" t="s">
        <v>61</v>
      </c>
      <c r="B85">
        <v>2</v>
      </c>
      <c r="C85">
        <v>313</v>
      </c>
    </row>
    <row r="86" spans="1:3">
      <c r="A86" t="s">
        <v>62</v>
      </c>
      <c r="B86">
        <v>2</v>
      </c>
      <c r="C86">
        <v>320</v>
      </c>
    </row>
    <row r="87" spans="1:3">
      <c r="A87" t="s">
        <v>63</v>
      </c>
      <c r="B87">
        <v>2</v>
      </c>
      <c r="C87">
        <v>321</v>
      </c>
    </row>
    <row r="88" spans="1:3">
      <c r="A88" t="s">
        <v>64</v>
      </c>
      <c r="B88">
        <v>2</v>
      </c>
      <c r="C88">
        <v>322</v>
      </c>
    </row>
    <row r="89" spans="1:3">
      <c r="A89" t="s">
        <v>65</v>
      </c>
      <c r="B89">
        <v>2</v>
      </c>
      <c r="C89">
        <v>325</v>
      </c>
    </row>
    <row r="90" spans="1:3">
      <c r="A90" t="s">
        <v>66</v>
      </c>
      <c r="B90">
        <v>2</v>
      </c>
      <c r="C90">
        <v>328</v>
      </c>
    </row>
    <row r="91" spans="1:3">
      <c r="A91" t="s">
        <v>67</v>
      </c>
      <c r="B91">
        <v>2</v>
      </c>
      <c r="C91">
        <v>329</v>
      </c>
    </row>
    <row r="92" spans="1:3">
      <c r="A92" t="s">
        <v>68</v>
      </c>
      <c r="B92">
        <v>2</v>
      </c>
      <c r="C92">
        <v>330</v>
      </c>
    </row>
    <row r="93" spans="1:3">
      <c r="A93" t="s">
        <v>69</v>
      </c>
      <c r="B93">
        <v>2</v>
      </c>
      <c r="C93">
        <v>331</v>
      </c>
    </row>
    <row r="94" spans="1:3">
      <c r="A94" t="s">
        <v>70</v>
      </c>
      <c r="B94">
        <v>2</v>
      </c>
      <c r="C94">
        <v>332</v>
      </c>
    </row>
    <row r="95" spans="1:3">
      <c r="A95" t="s">
        <v>71</v>
      </c>
      <c r="B95">
        <v>2</v>
      </c>
      <c r="C95">
        <v>346</v>
      </c>
    </row>
    <row r="96" spans="1:3">
      <c r="A96" t="s">
        <v>72</v>
      </c>
      <c r="B96">
        <v>2</v>
      </c>
      <c r="C96">
        <v>357</v>
      </c>
    </row>
    <row r="97" spans="1:3">
      <c r="A97" t="s">
        <v>73</v>
      </c>
      <c r="B97">
        <v>2</v>
      </c>
      <c r="C97">
        <v>365</v>
      </c>
    </row>
    <row r="98" spans="1:3">
      <c r="A98" t="s">
        <v>74</v>
      </c>
      <c r="B98">
        <v>2</v>
      </c>
      <c r="C98">
        <v>371</v>
      </c>
    </row>
    <row r="99" spans="1:3">
      <c r="A99" t="s">
        <v>75</v>
      </c>
      <c r="B99">
        <v>2</v>
      </c>
      <c r="C99">
        <v>374</v>
      </c>
    </row>
    <row r="100" spans="1:3">
      <c r="A100" t="s">
        <v>76</v>
      </c>
      <c r="B100">
        <v>2</v>
      </c>
      <c r="C100">
        <v>389</v>
      </c>
    </row>
    <row r="101" spans="1:3">
      <c r="A101" t="s">
        <v>77</v>
      </c>
      <c r="B101">
        <v>2</v>
      </c>
      <c r="C101">
        <v>392</v>
      </c>
    </row>
    <row r="102" spans="1:3">
      <c r="A102" t="s">
        <v>78</v>
      </c>
      <c r="B102">
        <v>2</v>
      </c>
      <c r="C102">
        <v>402</v>
      </c>
    </row>
    <row r="103" spans="1:3">
      <c r="A103" t="s">
        <v>79</v>
      </c>
      <c r="B103">
        <v>2</v>
      </c>
      <c r="C103">
        <v>404</v>
      </c>
    </row>
    <row r="104" spans="1:3">
      <c r="A104" t="s">
        <v>80</v>
      </c>
      <c r="B104">
        <v>2</v>
      </c>
      <c r="C104">
        <v>436</v>
      </c>
    </row>
    <row r="105" spans="1:3">
      <c r="A105" t="s">
        <v>81</v>
      </c>
      <c r="B105">
        <v>2</v>
      </c>
      <c r="C105">
        <v>441</v>
      </c>
    </row>
    <row r="106" spans="1:3">
      <c r="A106" t="s">
        <v>82</v>
      </c>
      <c r="B106">
        <v>2</v>
      </c>
      <c r="C106">
        <v>454</v>
      </c>
    </row>
    <row r="107" spans="1:3">
      <c r="A107" t="s">
        <v>83</v>
      </c>
      <c r="B107">
        <v>2</v>
      </c>
      <c r="C107">
        <v>467</v>
      </c>
    </row>
    <row r="108" spans="1:3">
      <c r="A108" t="s">
        <v>84</v>
      </c>
      <c r="B108">
        <v>2</v>
      </c>
      <c r="C108">
        <v>470</v>
      </c>
    </row>
    <row r="109" spans="1:3">
      <c r="A109" t="s">
        <v>85</v>
      </c>
      <c r="B109">
        <v>2</v>
      </c>
      <c r="C109">
        <v>489</v>
      </c>
    </row>
    <row r="110" spans="1:3">
      <c r="A110" t="s">
        <v>86</v>
      </c>
      <c r="B110">
        <v>2</v>
      </c>
      <c r="C110">
        <v>744</v>
      </c>
    </row>
    <row r="111" spans="1:3">
      <c r="A111" t="s">
        <v>87</v>
      </c>
      <c r="B111">
        <v>2</v>
      </c>
      <c r="C111">
        <v>876</v>
      </c>
    </row>
    <row r="112" spans="1:3">
      <c r="A112" t="s">
        <v>88</v>
      </c>
      <c r="B112">
        <v>2</v>
      </c>
      <c r="C112">
        <v>1019</v>
      </c>
    </row>
    <row r="113" spans="1:3">
      <c r="A113" t="s">
        <v>89</v>
      </c>
      <c r="B113">
        <v>2</v>
      </c>
      <c r="C113">
        <v>1218</v>
      </c>
    </row>
    <row r="114" spans="1:3">
      <c r="A114" t="s">
        <v>90</v>
      </c>
      <c r="B114">
        <v>2</v>
      </c>
      <c r="C114">
        <v>1227</v>
      </c>
    </row>
    <row r="115" spans="1:3">
      <c r="A115" t="s">
        <v>91</v>
      </c>
      <c r="B115">
        <v>2</v>
      </c>
      <c r="C115">
        <v>1342</v>
      </c>
    </row>
    <row r="116" spans="1:3">
      <c r="A116" t="s">
        <v>92</v>
      </c>
      <c r="B116">
        <v>2</v>
      </c>
      <c r="C116">
        <v>1348</v>
      </c>
    </row>
    <row r="117" spans="1:3">
      <c r="A117" t="s">
        <v>93</v>
      </c>
      <c r="B117">
        <v>2</v>
      </c>
      <c r="C117">
        <v>1800</v>
      </c>
    </row>
    <row r="118" spans="1:3">
      <c r="A118" t="s">
        <v>94</v>
      </c>
      <c r="B118">
        <v>2</v>
      </c>
      <c r="C118">
        <v>2784</v>
      </c>
    </row>
    <row r="119" spans="1:3">
      <c r="A119" t="s">
        <v>95</v>
      </c>
      <c r="B119">
        <v>2</v>
      </c>
      <c r="C119">
        <v>3990</v>
      </c>
    </row>
    <row r="121" spans="1:3">
      <c r="A121" s="3" t="s">
        <v>96</v>
      </c>
    </row>
    <row r="122" spans="1:3">
      <c r="A122" s="3" t="s">
        <v>3</v>
      </c>
      <c r="B122" s="3" t="s">
        <v>4</v>
      </c>
      <c r="C122" s="3" t="s">
        <v>5</v>
      </c>
    </row>
    <row r="123" spans="1:3">
      <c r="A123" t="s">
        <v>97</v>
      </c>
      <c r="B123">
        <v>2</v>
      </c>
      <c r="C123">
        <v>1769</v>
      </c>
    </row>
    <row r="124" spans="1:3">
      <c r="A124" t="s">
        <v>98</v>
      </c>
      <c r="B124">
        <v>2</v>
      </c>
      <c r="C124">
        <v>2051</v>
      </c>
    </row>
    <row r="126" spans="1:3">
      <c r="A126" s="3" t="s">
        <v>99</v>
      </c>
    </row>
    <row r="127" spans="1:3">
      <c r="A127" s="3" t="s">
        <v>3</v>
      </c>
      <c r="B127" s="3" t="s">
        <v>4</v>
      </c>
      <c r="C127" s="3" t="s">
        <v>5</v>
      </c>
    </row>
    <row r="128" spans="1:3">
      <c r="A128" t="s">
        <v>100</v>
      </c>
      <c r="B128">
        <v>2</v>
      </c>
      <c r="C128">
        <v>168</v>
      </c>
    </row>
    <row r="129" spans="1:3">
      <c r="A129" t="s">
        <v>101</v>
      </c>
      <c r="B129">
        <v>2</v>
      </c>
      <c r="C129">
        <v>187</v>
      </c>
    </row>
    <row r="130" spans="1:3">
      <c r="A130" t="s">
        <v>102</v>
      </c>
      <c r="B130">
        <v>2</v>
      </c>
      <c r="C130">
        <v>198</v>
      </c>
    </row>
    <row r="131" spans="1:3">
      <c r="A131" t="s">
        <v>103</v>
      </c>
      <c r="B131">
        <v>2</v>
      </c>
      <c r="C131">
        <v>964</v>
      </c>
    </row>
    <row r="132" spans="1:3">
      <c r="A132" t="s">
        <v>104</v>
      </c>
      <c r="B132">
        <v>2</v>
      </c>
      <c r="C132">
        <v>1449</v>
      </c>
    </row>
    <row r="133" spans="1:3">
      <c r="A133" t="s">
        <v>105</v>
      </c>
      <c r="B133">
        <v>2</v>
      </c>
      <c r="C133">
        <v>1475</v>
      </c>
    </row>
    <row r="135" spans="1:3">
      <c r="A135" s="3" t="s">
        <v>106</v>
      </c>
    </row>
    <row r="136" spans="1:3">
      <c r="A136" s="3" t="s">
        <v>3</v>
      </c>
      <c r="B136" s="3" t="s">
        <v>4</v>
      </c>
      <c r="C136" s="3" t="s">
        <v>5</v>
      </c>
    </row>
    <row r="137" spans="1:3">
      <c r="A137" t="s">
        <v>107</v>
      </c>
      <c r="B137">
        <v>4</v>
      </c>
      <c r="C137">
        <v>158</v>
      </c>
    </row>
    <row r="138" spans="1:3">
      <c r="A138" t="s">
        <v>108</v>
      </c>
      <c r="B138">
        <v>4</v>
      </c>
      <c r="C138">
        <v>159</v>
      </c>
    </row>
    <row r="139" spans="1:3">
      <c r="A139" t="s">
        <v>109</v>
      </c>
      <c r="B139">
        <v>2</v>
      </c>
      <c r="C139">
        <v>161</v>
      </c>
    </row>
    <row r="140" spans="1:3">
      <c r="A140" t="s">
        <v>110</v>
      </c>
      <c r="B140">
        <v>2</v>
      </c>
      <c r="C140">
        <v>833</v>
      </c>
    </row>
    <row r="142" spans="1:3">
      <c r="A142" s="3" t="s">
        <v>111</v>
      </c>
    </row>
    <row r="143" spans="1:3">
      <c r="A143" s="3" t="s">
        <v>3</v>
      </c>
      <c r="B143" s="3" t="s">
        <v>4</v>
      </c>
      <c r="C143" s="3" t="s">
        <v>5</v>
      </c>
    </row>
    <row r="144" spans="1:3">
      <c r="A144" t="s">
        <v>112</v>
      </c>
      <c r="B144">
        <v>2</v>
      </c>
      <c r="C144">
        <v>1005</v>
      </c>
    </row>
    <row r="145" spans="1:3">
      <c r="A145" t="s">
        <v>113</v>
      </c>
      <c r="B145">
        <v>2</v>
      </c>
      <c r="C145">
        <v>1613</v>
      </c>
    </row>
    <row r="146" spans="1:3">
      <c r="A146" t="s">
        <v>114</v>
      </c>
      <c r="B146">
        <v>2</v>
      </c>
      <c r="C146">
        <v>1685</v>
      </c>
    </row>
    <row r="148" spans="1:3">
      <c r="A148" s="3" t="s">
        <v>115</v>
      </c>
    </row>
    <row r="149" spans="1:3">
      <c r="A149" s="3" t="s">
        <v>3</v>
      </c>
      <c r="B149" s="3" t="s">
        <v>4</v>
      </c>
      <c r="C149" s="3" t="s">
        <v>5</v>
      </c>
    </row>
    <row r="150" spans="1:3">
      <c r="A150" t="s">
        <v>116</v>
      </c>
      <c r="B150">
        <v>2</v>
      </c>
      <c r="C150">
        <v>167</v>
      </c>
    </row>
    <row r="151" spans="1:3">
      <c r="A151" t="s">
        <v>117</v>
      </c>
      <c r="B151">
        <v>2</v>
      </c>
      <c r="C151">
        <v>185</v>
      </c>
    </row>
    <row r="152" spans="1:3">
      <c r="A152" t="s">
        <v>118</v>
      </c>
      <c r="B152">
        <v>2</v>
      </c>
      <c r="C152">
        <v>188</v>
      </c>
    </row>
    <row r="153" spans="1:3">
      <c r="A153" t="s">
        <v>119</v>
      </c>
      <c r="B153">
        <v>2</v>
      </c>
      <c r="C153">
        <v>913</v>
      </c>
    </row>
    <row r="154" spans="1:3">
      <c r="A154" t="s">
        <v>120</v>
      </c>
      <c r="B154">
        <v>2</v>
      </c>
      <c r="C154">
        <v>1422</v>
      </c>
    </row>
    <row r="155" spans="1:3">
      <c r="A155" t="s">
        <v>121</v>
      </c>
      <c r="B155">
        <v>2</v>
      </c>
      <c r="C155">
        <v>1462</v>
      </c>
    </row>
    <row r="156" spans="1:3">
      <c r="A156" t="s">
        <v>122</v>
      </c>
      <c r="B156">
        <v>2</v>
      </c>
      <c r="C156">
        <v>1478</v>
      </c>
    </row>
    <row r="157" spans="1:3">
      <c r="A157" t="s">
        <v>123</v>
      </c>
      <c r="B157">
        <v>2</v>
      </c>
      <c r="C157">
        <v>1580</v>
      </c>
    </row>
    <row r="159" spans="1:3">
      <c r="A159" s="3" t="s">
        <v>124</v>
      </c>
    </row>
    <row r="160" spans="1:3">
      <c r="A160" s="3" t="s">
        <v>3</v>
      </c>
      <c r="B160" s="3" t="s">
        <v>4</v>
      </c>
      <c r="C160" s="3" t="s">
        <v>5</v>
      </c>
    </row>
    <row r="161" spans="1:3">
      <c r="A161" t="s">
        <v>125</v>
      </c>
      <c r="B161">
        <v>2</v>
      </c>
      <c r="C161">
        <v>1863</v>
      </c>
    </row>
    <row r="163" spans="1:3">
      <c r="A163" s="3" t="s">
        <v>126</v>
      </c>
    </row>
    <row r="164" spans="1:3">
      <c r="A164" s="3" t="s">
        <v>3</v>
      </c>
      <c r="B164" s="3" t="s">
        <v>4</v>
      </c>
      <c r="C164" s="3" t="s">
        <v>5</v>
      </c>
    </row>
    <row r="165" spans="1:3">
      <c r="A165" t="s">
        <v>127</v>
      </c>
      <c r="B165">
        <v>2</v>
      </c>
      <c r="C165">
        <v>942</v>
      </c>
    </row>
  </sheetData>
  <mergeCells count="2">
    <mergeCell ref="J8:P8"/>
    <mergeCell ref="J30:P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FA8DB-08AA-4D88-840A-5BA259537050}">
  <dimension ref="A1:P164"/>
  <sheetViews>
    <sheetView workbookViewId="0">
      <selection activeCell="A3" sqref="A3"/>
    </sheetView>
  </sheetViews>
  <sheetFormatPr defaultRowHeight="15"/>
  <cols>
    <col min="1" max="1" width="56" style="7" customWidth="1"/>
    <col min="2" max="16384" width="9.140625" style="7"/>
  </cols>
  <sheetData>
    <row r="1" spans="1:16" ht="20.25">
      <c r="A1" s="6" t="s">
        <v>0</v>
      </c>
    </row>
    <row r="2" spans="1:16">
      <c r="A2" s="8"/>
      <c r="B2" s="8"/>
    </row>
    <row r="3" spans="1:16">
      <c r="A3" s="8" t="s">
        <v>236</v>
      </c>
      <c r="B3" s="8"/>
    </row>
    <row r="4" spans="1:16">
      <c r="A4" s="9"/>
    </row>
    <row r="5" spans="1:16">
      <c r="A5" s="9" t="s">
        <v>1</v>
      </c>
    </row>
    <row r="6" spans="1:16">
      <c r="A6" s="9"/>
    </row>
    <row r="8" spans="1:16" ht="15.75">
      <c r="A8" s="9" t="s">
        <v>2</v>
      </c>
      <c r="J8" s="46" t="s">
        <v>237</v>
      </c>
      <c r="K8" s="46"/>
      <c r="L8" s="46"/>
      <c r="M8" s="46"/>
      <c r="N8" s="46"/>
      <c r="O8" s="46"/>
      <c r="P8" s="46"/>
    </row>
    <row r="9" spans="1:16" ht="15.75" thickBot="1">
      <c r="A9" s="9" t="s">
        <v>3</v>
      </c>
      <c r="B9" s="9" t="s">
        <v>4</v>
      </c>
      <c r="C9" s="9" t="s">
        <v>5</v>
      </c>
      <c r="J9" s="14"/>
      <c r="K9" s="14" t="s">
        <v>230</v>
      </c>
      <c r="L9" s="14"/>
      <c r="M9" s="14"/>
      <c r="N9" s="15"/>
      <c r="O9" s="14" t="s">
        <v>231</v>
      </c>
      <c r="P9" s="14"/>
    </row>
    <row r="10" spans="1:16">
      <c r="A10" s="7" t="s">
        <v>6</v>
      </c>
      <c r="B10" s="7">
        <v>2</v>
      </c>
      <c r="C10" s="7">
        <f>1140+250</f>
        <v>1390</v>
      </c>
      <c r="J10" s="16"/>
      <c r="K10" s="17" t="s">
        <v>128</v>
      </c>
      <c r="L10" s="17" t="s">
        <v>129</v>
      </c>
      <c r="M10" s="17" t="s">
        <v>130</v>
      </c>
      <c r="N10" s="17" t="s">
        <v>131</v>
      </c>
      <c r="O10" s="17" t="s">
        <v>132</v>
      </c>
      <c r="P10" s="18" t="s">
        <v>133</v>
      </c>
    </row>
    <row r="11" spans="1:16">
      <c r="C11" s="10" t="s">
        <v>160</v>
      </c>
      <c r="J11" s="19" t="s">
        <v>134</v>
      </c>
      <c r="K11" s="20">
        <v>7035</v>
      </c>
      <c r="L11" s="20">
        <v>6968</v>
      </c>
      <c r="M11" s="20">
        <v>7118</v>
      </c>
      <c r="N11" s="20">
        <v>7223</v>
      </c>
      <c r="O11" s="21">
        <v>0</v>
      </c>
      <c r="P11" s="22">
        <v>7448</v>
      </c>
    </row>
    <row r="12" spans="1:16">
      <c r="A12" s="9" t="s">
        <v>7</v>
      </c>
      <c r="J12" s="19" t="s">
        <v>135</v>
      </c>
      <c r="K12" s="20">
        <v>7005</v>
      </c>
      <c r="L12" s="20">
        <v>6940</v>
      </c>
      <c r="M12" s="20">
        <v>7040</v>
      </c>
      <c r="N12" s="20">
        <v>7165</v>
      </c>
      <c r="O12" s="21">
        <v>0</v>
      </c>
      <c r="P12" s="22">
        <v>7146</v>
      </c>
    </row>
    <row r="13" spans="1:16">
      <c r="A13" s="9" t="s">
        <v>3</v>
      </c>
      <c r="B13" s="9" t="s">
        <v>4</v>
      </c>
      <c r="C13" s="9" t="s">
        <v>5</v>
      </c>
      <c r="J13" s="19" t="s">
        <v>136</v>
      </c>
      <c r="K13" s="20">
        <v>6962</v>
      </c>
      <c r="L13" s="20">
        <v>6899</v>
      </c>
      <c r="M13" s="20">
        <v>7054</v>
      </c>
      <c r="N13" s="20">
        <v>7127</v>
      </c>
      <c r="O13" s="21">
        <v>0</v>
      </c>
      <c r="P13" s="22">
        <v>7041</v>
      </c>
    </row>
    <row r="14" spans="1:16">
      <c r="A14" s="7" t="s">
        <v>8</v>
      </c>
      <c r="B14" s="7">
        <v>2</v>
      </c>
      <c r="C14" s="7">
        <v>290</v>
      </c>
      <c r="J14" s="19" t="s">
        <v>137</v>
      </c>
      <c r="K14" s="20">
        <v>6972</v>
      </c>
      <c r="L14" s="20">
        <v>6908</v>
      </c>
      <c r="M14" s="20">
        <v>7017</v>
      </c>
      <c r="N14" s="20">
        <v>7124</v>
      </c>
      <c r="O14" s="21">
        <v>0</v>
      </c>
      <c r="P14" s="22">
        <v>6871</v>
      </c>
    </row>
    <row r="15" spans="1:16">
      <c r="J15" s="19" t="s">
        <v>138</v>
      </c>
      <c r="K15" s="23">
        <v>6861</v>
      </c>
      <c r="L15" s="23">
        <v>6807</v>
      </c>
      <c r="M15" s="20">
        <v>6978</v>
      </c>
      <c r="N15" s="23">
        <v>7033</v>
      </c>
      <c r="O15" s="21">
        <v>0</v>
      </c>
      <c r="P15" s="22">
        <v>6847</v>
      </c>
    </row>
    <row r="16" spans="1:16">
      <c r="A16" s="9" t="s">
        <v>9</v>
      </c>
      <c r="J16" s="19" t="s">
        <v>139</v>
      </c>
      <c r="K16" s="23">
        <v>6832</v>
      </c>
      <c r="L16" s="23">
        <v>6778</v>
      </c>
      <c r="M16" s="20">
        <v>7026</v>
      </c>
      <c r="N16" s="23">
        <v>6971</v>
      </c>
      <c r="O16" s="21">
        <v>0</v>
      </c>
      <c r="P16" s="24">
        <v>6727</v>
      </c>
    </row>
    <row r="17" spans="1:16">
      <c r="A17" s="9" t="s">
        <v>3</v>
      </c>
      <c r="B17" s="9" t="s">
        <v>4</v>
      </c>
      <c r="C17" s="9" t="s">
        <v>5</v>
      </c>
      <c r="J17" s="19" t="s">
        <v>140</v>
      </c>
      <c r="K17" s="23">
        <v>6770</v>
      </c>
      <c r="L17" s="23">
        <v>6718</v>
      </c>
      <c r="M17" s="23">
        <v>6955</v>
      </c>
      <c r="N17" s="23">
        <v>6925</v>
      </c>
      <c r="O17" s="21">
        <v>0</v>
      </c>
      <c r="P17" s="24">
        <v>6592</v>
      </c>
    </row>
    <row r="18" spans="1:16">
      <c r="A18" s="7" t="s">
        <v>10</v>
      </c>
      <c r="B18" s="7">
        <v>2</v>
      </c>
      <c r="C18" s="7">
        <v>1075</v>
      </c>
      <c r="J18" s="19" t="s">
        <v>141</v>
      </c>
      <c r="K18" s="23">
        <v>6771</v>
      </c>
      <c r="L18" s="23">
        <v>6721</v>
      </c>
      <c r="M18" s="23">
        <v>6883</v>
      </c>
      <c r="N18" s="23">
        <v>6889</v>
      </c>
      <c r="O18" s="21">
        <v>0</v>
      </c>
      <c r="P18" s="24">
        <v>6527</v>
      </c>
    </row>
    <row r="19" spans="1:16">
      <c r="A19" s="7" t="s">
        <v>11</v>
      </c>
      <c r="B19" s="7">
        <v>2</v>
      </c>
      <c r="C19" s="7">
        <v>1618</v>
      </c>
      <c r="J19" s="19" t="s">
        <v>142</v>
      </c>
      <c r="K19" s="20">
        <v>6621</v>
      </c>
      <c r="L19" s="20">
        <v>6696</v>
      </c>
      <c r="M19" s="23">
        <v>6904</v>
      </c>
      <c r="N19" s="21">
        <v>0</v>
      </c>
      <c r="O19" s="21">
        <v>0</v>
      </c>
      <c r="P19" s="24">
        <v>6517</v>
      </c>
    </row>
    <row r="20" spans="1:16">
      <c r="A20" s="7" t="s">
        <v>152</v>
      </c>
      <c r="B20" s="7">
        <v>2</v>
      </c>
      <c r="C20" s="7">
        <v>1621</v>
      </c>
      <c r="J20" s="19" t="s">
        <v>143</v>
      </c>
      <c r="K20" s="20">
        <v>6581</v>
      </c>
      <c r="L20" s="20">
        <v>6610</v>
      </c>
      <c r="M20" s="23">
        <v>6856</v>
      </c>
      <c r="N20" s="21">
        <v>0</v>
      </c>
      <c r="O20" s="21">
        <v>0</v>
      </c>
      <c r="P20" s="24">
        <v>6553</v>
      </c>
    </row>
    <row r="21" spans="1:16">
      <c r="A21" s="7" t="s">
        <v>12</v>
      </c>
      <c r="B21" s="7">
        <v>2</v>
      </c>
      <c r="C21" s="7">
        <v>1649</v>
      </c>
      <c r="J21" s="19" t="s">
        <v>144</v>
      </c>
      <c r="K21" s="20">
        <v>6505</v>
      </c>
      <c r="L21" s="20">
        <v>6611</v>
      </c>
      <c r="M21" s="23">
        <v>6799</v>
      </c>
      <c r="N21" s="21">
        <v>0</v>
      </c>
      <c r="O21" s="21">
        <v>0</v>
      </c>
      <c r="P21" s="24">
        <v>6637</v>
      </c>
    </row>
    <row r="22" spans="1:16">
      <c r="A22" s="7" t="s">
        <v>153</v>
      </c>
      <c r="B22" s="7">
        <v>2</v>
      </c>
      <c r="C22" s="7">
        <v>1659</v>
      </c>
      <c r="J22" s="19" t="s">
        <v>145</v>
      </c>
      <c r="K22" s="20">
        <v>6492</v>
      </c>
      <c r="L22" s="20">
        <v>6518</v>
      </c>
      <c r="M22" s="23">
        <v>6843</v>
      </c>
      <c r="N22" s="21">
        <v>0</v>
      </c>
      <c r="O22" s="21">
        <v>0</v>
      </c>
      <c r="P22" s="22">
        <v>6500</v>
      </c>
    </row>
    <row r="23" spans="1:16">
      <c r="A23" s="7" t="s">
        <v>14</v>
      </c>
      <c r="B23" s="7">
        <v>2</v>
      </c>
      <c r="C23" s="7">
        <v>1664</v>
      </c>
      <c r="J23" s="19" t="s">
        <v>146</v>
      </c>
      <c r="K23" s="20">
        <v>6410</v>
      </c>
      <c r="L23" s="20">
        <v>6509</v>
      </c>
      <c r="M23" s="20">
        <v>6762</v>
      </c>
      <c r="N23" s="21">
        <v>0</v>
      </c>
      <c r="O23" s="21">
        <v>0</v>
      </c>
      <c r="P23" s="22">
        <v>6489</v>
      </c>
    </row>
    <row r="24" spans="1:16">
      <c r="J24" s="19" t="s">
        <v>147</v>
      </c>
      <c r="K24" s="20">
        <v>6413</v>
      </c>
      <c r="L24" s="20">
        <v>6423</v>
      </c>
      <c r="M24" s="20">
        <v>6676</v>
      </c>
      <c r="N24" s="21">
        <v>0</v>
      </c>
      <c r="O24" s="21">
        <v>0</v>
      </c>
      <c r="P24" s="22">
        <v>6608</v>
      </c>
    </row>
    <row r="25" spans="1:16">
      <c r="A25" s="9" t="s">
        <v>15</v>
      </c>
      <c r="J25" s="19" t="s">
        <v>148</v>
      </c>
      <c r="K25" s="23">
        <v>6211</v>
      </c>
      <c r="L25" s="20">
        <v>6426</v>
      </c>
      <c r="M25" s="20">
        <v>6584</v>
      </c>
      <c r="N25" s="21">
        <v>0</v>
      </c>
      <c r="O25" s="21">
        <v>0</v>
      </c>
      <c r="P25" s="25">
        <v>0</v>
      </c>
    </row>
    <row r="26" spans="1:16">
      <c r="A26" s="9" t="s">
        <v>3</v>
      </c>
      <c r="B26" s="9" t="s">
        <v>4</v>
      </c>
      <c r="C26" s="9" t="s">
        <v>5</v>
      </c>
      <c r="J26" s="19" t="s">
        <v>149</v>
      </c>
      <c r="K26" s="23">
        <v>6140</v>
      </c>
      <c r="L26" s="23">
        <v>6233</v>
      </c>
      <c r="M26" s="20">
        <v>6567</v>
      </c>
      <c r="N26" s="21">
        <v>0</v>
      </c>
      <c r="O26" s="21">
        <v>0</v>
      </c>
      <c r="P26" s="25">
        <v>0</v>
      </c>
    </row>
    <row r="27" spans="1:16">
      <c r="A27" s="7" t="s">
        <v>16</v>
      </c>
      <c r="B27" s="7">
        <v>2</v>
      </c>
      <c r="C27" s="7">
        <f>4477+11</f>
        <v>4488</v>
      </c>
      <c r="D27" s="5" t="s">
        <v>161</v>
      </c>
      <c r="J27" s="19" t="s">
        <v>150</v>
      </c>
      <c r="K27" s="23">
        <v>6107</v>
      </c>
      <c r="L27" s="23">
        <v>6197</v>
      </c>
      <c r="M27" s="20">
        <v>6487</v>
      </c>
      <c r="N27" s="21">
        <v>0</v>
      </c>
      <c r="O27" s="21">
        <v>0</v>
      </c>
      <c r="P27" s="25">
        <v>0</v>
      </c>
    </row>
    <row r="28" spans="1:16" ht="15.75" thickBot="1">
      <c r="J28" s="26" t="s">
        <v>151</v>
      </c>
      <c r="K28" s="27">
        <v>0</v>
      </c>
      <c r="L28" s="28">
        <v>6162</v>
      </c>
      <c r="M28" s="29">
        <v>6479</v>
      </c>
      <c r="N28" s="27">
        <v>0</v>
      </c>
      <c r="O28" s="27">
        <v>0</v>
      </c>
      <c r="P28" s="30">
        <v>0</v>
      </c>
    </row>
    <row r="29" spans="1:16">
      <c r="A29" s="9" t="s">
        <v>17</v>
      </c>
    </row>
    <row r="30" spans="1:16" ht="15.75">
      <c r="A30" s="9" t="s">
        <v>3</v>
      </c>
      <c r="B30" s="9" t="s">
        <v>4</v>
      </c>
      <c r="C30" s="9" t="s">
        <v>5</v>
      </c>
      <c r="J30" s="46" t="s">
        <v>224</v>
      </c>
      <c r="K30" s="46"/>
      <c r="L30" s="46"/>
      <c r="M30" s="46"/>
      <c r="N30" s="46"/>
      <c r="O30" s="46"/>
      <c r="P30" s="46"/>
    </row>
    <row r="31" spans="1:16" ht="16.5" thickBot="1">
      <c r="A31" s="7" t="s">
        <v>18</v>
      </c>
      <c r="B31" s="7">
        <v>2</v>
      </c>
      <c r="C31" s="7">
        <f>3789+11</f>
        <v>3800</v>
      </c>
      <c r="D31" s="5" t="s">
        <v>162</v>
      </c>
      <c r="J31" s="31"/>
      <c r="K31" s="32"/>
      <c r="L31" s="32"/>
      <c r="M31" s="32"/>
      <c r="N31" s="32"/>
      <c r="O31" s="32"/>
      <c r="P31" s="32"/>
    </row>
    <row r="32" spans="1:16">
      <c r="A32" s="7" t="s">
        <v>19</v>
      </c>
      <c r="B32" s="7">
        <v>2</v>
      </c>
      <c r="C32" s="7">
        <f>4483+11</f>
        <v>4494</v>
      </c>
      <c r="D32" s="5" t="s">
        <v>163</v>
      </c>
      <c r="J32" s="16" t="s">
        <v>225</v>
      </c>
      <c r="K32" s="33"/>
      <c r="L32" s="34"/>
      <c r="M32" s="34" t="s">
        <v>226</v>
      </c>
      <c r="N32" s="34" t="s">
        <v>227</v>
      </c>
      <c r="O32" s="35" t="s">
        <v>228</v>
      </c>
      <c r="P32" s="36"/>
    </row>
    <row r="33" spans="1:16">
      <c r="J33" s="37" t="s">
        <v>128</v>
      </c>
      <c r="L33" s="38"/>
      <c r="M33" s="38">
        <v>530</v>
      </c>
      <c r="N33" s="38">
        <v>360</v>
      </c>
      <c r="O33" s="39">
        <f>M33-N33</f>
        <v>170</v>
      </c>
      <c r="P33" s="40"/>
    </row>
    <row r="34" spans="1:16">
      <c r="A34" s="9" t="s">
        <v>20</v>
      </c>
      <c r="J34" s="37" t="s">
        <v>229</v>
      </c>
      <c r="L34" s="38"/>
      <c r="M34" s="38">
        <v>530</v>
      </c>
      <c r="N34" s="38">
        <v>416.66666666666669</v>
      </c>
      <c r="O34" s="41"/>
      <c r="P34" s="40"/>
    </row>
    <row r="35" spans="1:16">
      <c r="A35" s="9" t="s">
        <v>3</v>
      </c>
      <c r="B35" s="9" t="s">
        <v>4</v>
      </c>
      <c r="C35" s="9" t="s">
        <v>5</v>
      </c>
      <c r="J35" s="37" t="s">
        <v>129</v>
      </c>
      <c r="L35" s="42"/>
      <c r="M35" s="42">
        <v>530</v>
      </c>
      <c r="N35" s="42">
        <v>416.66666666666669</v>
      </c>
      <c r="O35" s="41"/>
      <c r="P35" s="40"/>
    </row>
    <row r="36" spans="1:16">
      <c r="A36" s="7" t="s">
        <v>21</v>
      </c>
      <c r="B36" s="7">
        <v>2</v>
      </c>
      <c r="C36" s="7">
        <f>4360+11</f>
        <v>4371</v>
      </c>
      <c r="D36" s="5" t="s">
        <v>164</v>
      </c>
      <c r="J36" s="37" t="s">
        <v>130</v>
      </c>
      <c r="L36" s="42"/>
      <c r="M36" s="42">
        <v>530</v>
      </c>
      <c r="N36" s="42">
        <v>530</v>
      </c>
      <c r="O36" s="41"/>
      <c r="P36" s="40"/>
    </row>
    <row r="37" spans="1:16">
      <c r="J37" s="37"/>
      <c r="L37" s="42"/>
      <c r="M37" s="42"/>
      <c r="N37" s="42"/>
      <c r="O37" s="41"/>
      <c r="P37" s="40"/>
    </row>
    <row r="38" spans="1:16" ht="15.75" thickBot="1">
      <c r="A38" s="9" t="s">
        <v>22</v>
      </c>
      <c r="J38" s="43"/>
      <c r="K38" s="44"/>
      <c r="L38" s="44"/>
      <c r="M38" s="44"/>
      <c r="N38" s="44"/>
      <c r="O38" s="44"/>
      <c r="P38" s="45"/>
    </row>
    <row r="39" spans="1:16">
      <c r="A39" s="9" t="s">
        <v>3</v>
      </c>
      <c r="B39" s="9" t="s">
        <v>4</v>
      </c>
      <c r="C39" s="9" t="s">
        <v>5</v>
      </c>
    </row>
    <row r="40" spans="1:16">
      <c r="A40" s="7" t="s">
        <v>23</v>
      </c>
      <c r="B40" s="7">
        <v>2</v>
      </c>
      <c r="C40" s="7">
        <v>3523</v>
      </c>
    </row>
    <row r="42" spans="1:16">
      <c r="A42" s="9" t="s">
        <v>24</v>
      </c>
    </row>
    <row r="43" spans="1:16">
      <c r="A43" s="9" t="s">
        <v>3</v>
      </c>
      <c r="B43" s="9" t="s">
        <v>4</v>
      </c>
      <c r="C43" s="9" t="s">
        <v>5</v>
      </c>
    </row>
    <row r="44" spans="1:16">
      <c r="A44" s="7" t="s">
        <v>25</v>
      </c>
      <c r="B44" s="7">
        <v>2</v>
      </c>
      <c r="C44" s="7">
        <v>4487</v>
      </c>
    </row>
    <row r="45" spans="1:16">
      <c r="A45" s="7" t="s">
        <v>26</v>
      </c>
      <c r="B45" s="7">
        <v>2</v>
      </c>
      <c r="C45" s="7">
        <f>4594+11</f>
        <v>4605</v>
      </c>
      <c r="D45" s="5" t="s">
        <v>165</v>
      </c>
    </row>
    <row r="47" spans="1:16">
      <c r="A47" s="9" t="s">
        <v>27</v>
      </c>
    </row>
    <row r="48" spans="1:16">
      <c r="A48" s="9" t="s">
        <v>3</v>
      </c>
      <c r="B48" s="9" t="s">
        <v>4</v>
      </c>
      <c r="C48" s="9" t="s">
        <v>5</v>
      </c>
    </row>
    <row r="49" spans="1:3">
      <c r="A49" s="7" t="s">
        <v>28</v>
      </c>
      <c r="B49" s="7">
        <v>2</v>
      </c>
      <c r="C49" s="7">
        <v>4624</v>
      </c>
    </row>
    <row r="51" spans="1:3">
      <c r="A51" s="9" t="s">
        <v>29</v>
      </c>
    </row>
    <row r="52" spans="1:3">
      <c r="A52" s="9" t="s">
        <v>3</v>
      </c>
      <c r="B52" s="9" t="s">
        <v>4</v>
      </c>
      <c r="C52" s="9" t="s">
        <v>5</v>
      </c>
    </row>
    <row r="53" spans="1:3">
      <c r="A53" s="7" t="s">
        <v>30</v>
      </c>
      <c r="B53" s="7">
        <v>2</v>
      </c>
      <c r="C53" s="7">
        <v>203</v>
      </c>
    </row>
    <row r="54" spans="1:3">
      <c r="A54" s="7" t="s">
        <v>31</v>
      </c>
      <c r="B54" s="7">
        <v>2</v>
      </c>
      <c r="C54" s="7">
        <v>204</v>
      </c>
    </row>
    <row r="55" spans="1:3">
      <c r="A55" s="7" t="s">
        <v>32</v>
      </c>
      <c r="B55" s="7">
        <v>4</v>
      </c>
      <c r="C55" s="7">
        <v>215</v>
      </c>
    </row>
    <row r="56" spans="1:3">
      <c r="A56" s="7" t="s">
        <v>33</v>
      </c>
      <c r="B56" s="7">
        <v>2</v>
      </c>
      <c r="C56" s="7">
        <v>223</v>
      </c>
    </row>
    <row r="57" spans="1:3">
      <c r="A57" s="7" t="s">
        <v>34</v>
      </c>
      <c r="B57" s="7">
        <v>2</v>
      </c>
      <c r="C57" s="7">
        <v>232</v>
      </c>
    </row>
    <row r="58" spans="1:3">
      <c r="A58" s="7" t="s">
        <v>35</v>
      </c>
      <c r="B58" s="7">
        <v>2</v>
      </c>
      <c r="C58" s="7">
        <v>269</v>
      </c>
    </row>
    <row r="59" spans="1:3">
      <c r="A59" s="7" t="s">
        <v>36</v>
      </c>
      <c r="B59" s="7">
        <v>2</v>
      </c>
      <c r="C59" s="7">
        <v>289</v>
      </c>
    </row>
    <row r="60" spans="1:3">
      <c r="A60" s="7" t="s">
        <v>37</v>
      </c>
      <c r="B60" s="7">
        <v>2</v>
      </c>
      <c r="C60" s="7">
        <v>355</v>
      </c>
    </row>
    <row r="62" spans="1:3">
      <c r="A62" s="9" t="s">
        <v>38</v>
      </c>
    </row>
    <row r="63" spans="1:3">
      <c r="A63" s="9" t="s">
        <v>3</v>
      </c>
      <c r="B63" s="9" t="s">
        <v>4</v>
      </c>
      <c r="C63" s="9" t="s">
        <v>5</v>
      </c>
    </row>
    <row r="64" spans="1:3">
      <c r="A64" s="7" t="s">
        <v>40</v>
      </c>
      <c r="B64" s="7">
        <v>2</v>
      </c>
      <c r="C64" s="7">
        <v>156</v>
      </c>
    </row>
    <row r="65" spans="1:3">
      <c r="A65" s="7" t="s">
        <v>166</v>
      </c>
      <c r="B65" s="7">
        <v>2</v>
      </c>
      <c r="C65" s="7">
        <v>157</v>
      </c>
    </row>
    <row r="66" spans="1:3">
      <c r="A66" s="7" t="s">
        <v>167</v>
      </c>
      <c r="B66" s="7">
        <v>6</v>
      </c>
      <c r="C66" s="7">
        <v>158</v>
      </c>
    </row>
    <row r="67" spans="1:3">
      <c r="A67" s="7" t="s">
        <v>168</v>
      </c>
      <c r="B67" s="7">
        <v>12</v>
      </c>
      <c r="C67" s="7">
        <v>159</v>
      </c>
    </row>
    <row r="68" spans="1:3">
      <c r="A68" s="7" t="s">
        <v>169</v>
      </c>
      <c r="B68" s="7">
        <v>2</v>
      </c>
      <c r="C68" s="7">
        <v>161</v>
      </c>
    </row>
    <row r="69" spans="1:3">
      <c r="A69" s="7" t="s">
        <v>170</v>
      </c>
      <c r="B69" s="7">
        <v>4</v>
      </c>
      <c r="C69" s="7">
        <v>162</v>
      </c>
    </row>
    <row r="70" spans="1:3">
      <c r="A70" s="7" t="s">
        <v>45</v>
      </c>
      <c r="B70" s="7">
        <v>2</v>
      </c>
      <c r="C70" s="7">
        <v>166</v>
      </c>
    </row>
    <row r="71" spans="1:3">
      <c r="A71" s="7" t="s">
        <v>46</v>
      </c>
      <c r="B71" s="7">
        <v>2</v>
      </c>
      <c r="C71" s="7">
        <v>172</v>
      </c>
    </row>
    <row r="72" spans="1:3">
      <c r="A72" s="7" t="s">
        <v>39</v>
      </c>
      <c r="B72" s="7">
        <v>2</v>
      </c>
      <c r="C72" s="7">
        <v>186</v>
      </c>
    </row>
    <row r="73" spans="1:3">
      <c r="A73" s="7" t="s">
        <v>48</v>
      </c>
      <c r="B73" s="7">
        <v>2</v>
      </c>
      <c r="C73" s="7">
        <v>187</v>
      </c>
    </row>
    <row r="74" spans="1:3">
      <c r="A74" s="7" t="s">
        <v>50</v>
      </c>
      <c r="B74" s="7">
        <v>2</v>
      </c>
      <c r="C74" s="7">
        <v>214</v>
      </c>
    </row>
    <row r="75" spans="1:3">
      <c r="A75" s="7" t="s">
        <v>47</v>
      </c>
      <c r="B75" s="7">
        <v>2</v>
      </c>
      <c r="C75" s="7">
        <v>222</v>
      </c>
    </row>
    <row r="76" spans="1:3">
      <c r="A76" s="7" t="s">
        <v>49</v>
      </c>
      <c r="B76" s="7">
        <v>2</v>
      </c>
      <c r="C76" s="7">
        <v>249</v>
      </c>
    </row>
    <row r="77" spans="1:3">
      <c r="A77" s="7" t="s">
        <v>51</v>
      </c>
      <c r="B77" s="7">
        <v>2</v>
      </c>
      <c r="C77" s="7">
        <v>276</v>
      </c>
    </row>
    <row r="78" spans="1:3">
      <c r="A78" s="7" t="s">
        <v>52</v>
      </c>
      <c r="B78" s="7">
        <v>2</v>
      </c>
      <c r="C78" s="7">
        <v>279</v>
      </c>
    </row>
    <row r="79" spans="1:3">
      <c r="A79" s="7" t="s">
        <v>171</v>
      </c>
      <c r="B79" s="7">
        <v>4</v>
      </c>
      <c r="C79" s="7">
        <v>293</v>
      </c>
    </row>
    <row r="80" spans="1:3">
      <c r="A80" s="7" t="s">
        <v>55</v>
      </c>
      <c r="B80" s="7">
        <v>2</v>
      </c>
      <c r="C80" s="7">
        <v>304</v>
      </c>
    </row>
    <row r="81" spans="1:3">
      <c r="A81" s="7" t="s">
        <v>56</v>
      </c>
      <c r="B81" s="7">
        <v>2</v>
      </c>
      <c r="C81" s="7">
        <v>306</v>
      </c>
    </row>
    <row r="82" spans="1:3">
      <c r="A82" s="7" t="s">
        <v>57</v>
      </c>
      <c r="B82" s="7">
        <v>2</v>
      </c>
      <c r="C82" s="7">
        <v>315</v>
      </c>
    </row>
    <row r="83" spans="1:3">
      <c r="A83" s="7" t="s">
        <v>58</v>
      </c>
      <c r="B83" s="7">
        <v>2</v>
      </c>
      <c r="C83" s="7">
        <v>320</v>
      </c>
    </row>
    <row r="84" spans="1:3">
      <c r="A84" s="7" t="s">
        <v>59</v>
      </c>
      <c r="B84" s="7">
        <v>2</v>
      </c>
      <c r="C84" s="7">
        <v>325</v>
      </c>
    </row>
    <row r="85" spans="1:3">
      <c r="A85" s="7" t="s">
        <v>60</v>
      </c>
      <c r="B85" s="7">
        <v>2</v>
      </c>
      <c r="C85" s="7">
        <v>339</v>
      </c>
    </row>
    <row r="86" spans="1:3">
      <c r="A86" s="7" t="s">
        <v>62</v>
      </c>
      <c r="B86" s="7">
        <v>2</v>
      </c>
      <c r="C86" s="7">
        <v>360</v>
      </c>
    </row>
    <row r="87" spans="1:3">
      <c r="A87" s="7" t="s">
        <v>61</v>
      </c>
      <c r="B87" s="7">
        <v>2</v>
      </c>
      <c r="C87" s="7">
        <v>362</v>
      </c>
    </row>
    <row r="88" spans="1:3">
      <c r="A88" s="7" t="s">
        <v>64</v>
      </c>
      <c r="B88" s="7">
        <v>2</v>
      </c>
      <c r="C88" s="7">
        <v>364</v>
      </c>
    </row>
    <row r="89" spans="1:3">
      <c r="A89" s="7" t="s">
        <v>63</v>
      </c>
      <c r="B89" s="7">
        <v>2</v>
      </c>
      <c r="C89" s="7">
        <v>368</v>
      </c>
    </row>
    <row r="90" spans="1:3">
      <c r="A90" s="7" t="s">
        <v>172</v>
      </c>
      <c r="B90" s="7">
        <v>4</v>
      </c>
      <c r="C90" s="7">
        <v>375</v>
      </c>
    </row>
    <row r="91" spans="1:3">
      <c r="A91" s="7" t="s">
        <v>173</v>
      </c>
      <c r="B91" s="7">
        <v>6</v>
      </c>
      <c r="C91" s="7">
        <v>376</v>
      </c>
    </row>
    <row r="92" spans="1:3">
      <c r="A92" s="7" t="s">
        <v>68</v>
      </c>
      <c r="B92" s="7">
        <v>2</v>
      </c>
      <c r="C92" s="7">
        <v>378</v>
      </c>
    </row>
    <row r="93" spans="1:3">
      <c r="A93" s="7" t="s">
        <v>71</v>
      </c>
      <c r="B93" s="7">
        <v>2</v>
      </c>
      <c r="C93" s="7">
        <v>392</v>
      </c>
    </row>
    <row r="94" spans="1:3">
      <c r="A94" s="7" t="s">
        <v>72</v>
      </c>
      <c r="B94" s="7">
        <v>2</v>
      </c>
      <c r="C94" s="7">
        <v>405</v>
      </c>
    </row>
    <row r="95" spans="1:3">
      <c r="A95" s="7" t="s">
        <v>73</v>
      </c>
      <c r="B95" s="7">
        <v>2</v>
      </c>
      <c r="C95" s="7">
        <v>415</v>
      </c>
    </row>
    <row r="96" spans="1:3">
      <c r="A96" s="7" t="s">
        <v>74</v>
      </c>
      <c r="B96" s="7">
        <v>2</v>
      </c>
      <c r="C96" s="7">
        <v>421</v>
      </c>
    </row>
    <row r="97" spans="1:3">
      <c r="A97" s="7" t="s">
        <v>75</v>
      </c>
      <c r="B97" s="7">
        <v>2</v>
      </c>
      <c r="C97" s="7">
        <v>424</v>
      </c>
    </row>
    <row r="98" spans="1:3">
      <c r="A98" s="7" t="s">
        <v>76</v>
      </c>
      <c r="B98" s="7">
        <v>2</v>
      </c>
      <c r="C98" s="7">
        <v>440</v>
      </c>
    </row>
    <row r="99" spans="1:3">
      <c r="A99" s="7" t="s">
        <v>77</v>
      </c>
      <c r="B99" s="7">
        <v>2</v>
      </c>
      <c r="C99" s="7">
        <v>445</v>
      </c>
    </row>
    <row r="100" spans="1:3">
      <c r="A100" s="7" t="s">
        <v>78</v>
      </c>
      <c r="B100" s="7">
        <v>2</v>
      </c>
      <c r="C100" s="7">
        <v>454</v>
      </c>
    </row>
    <row r="101" spans="1:3">
      <c r="A101" s="7" t="s">
        <v>79</v>
      </c>
      <c r="B101" s="7">
        <v>2</v>
      </c>
      <c r="C101" s="7">
        <v>455</v>
      </c>
    </row>
    <row r="102" spans="1:3">
      <c r="A102" s="7" t="s">
        <v>81</v>
      </c>
      <c r="B102" s="7">
        <v>2</v>
      </c>
      <c r="C102" s="7">
        <v>483</v>
      </c>
    </row>
    <row r="103" spans="1:3">
      <c r="A103" s="7" t="s">
        <v>80</v>
      </c>
      <c r="B103" s="7">
        <v>2</v>
      </c>
      <c r="C103" s="7">
        <v>487</v>
      </c>
    </row>
    <row r="104" spans="1:3">
      <c r="A104" s="7" t="s">
        <v>82</v>
      </c>
      <c r="B104" s="7">
        <v>2</v>
      </c>
      <c r="C104" s="7">
        <v>510</v>
      </c>
    </row>
    <row r="105" spans="1:3">
      <c r="A105" s="7" t="s">
        <v>83</v>
      </c>
      <c r="B105" s="7">
        <v>2</v>
      </c>
      <c r="C105" s="7">
        <v>522</v>
      </c>
    </row>
    <row r="106" spans="1:3">
      <c r="A106" s="7" t="s">
        <v>84</v>
      </c>
      <c r="B106" s="7">
        <v>2</v>
      </c>
      <c r="C106" s="7">
        <v>525</v>
      </c>
    </row>
    <row r="107" spans="1:3">
      <c r="A107" s="7" t="s">
        <v>85</v>
      </c>
      <c r="B107" s="7">
        <v>2</v>
      </c>
      <c r="C107" s="7">
        <v>545</v>
      </c>
    </row>
    <row r="108" spans="1:3">
      <c r="A108" s="7" t="s">
        <v>86</v>
      </c>
      <c r="B108" s="7">
        <v>2</v>
      </c>
      <c r="C108" s="7">
        <v>812</v>
      </c>
    </row>
    <row r="109" spans="1:3">
      <c r="A109" s="7" t="s">
        <v>87</v>
      </c>
      <c r="B109" s="7">
        <v>2</v>
      </c>
      <c r="C109" s="7">
        <v>968</v>
      </c>
    </row>
    <row r="110" spans="1:3">
      <c r="A110" s="7" t="s">
        <v>88</v>
      </c>
      <c r="B110" s="7">
        <v>2</v>
      </c>
      <c r="C110" s="7">
        <v>1081</v>
      </c>
    </row>
    <row r="111" spans="1:3">
      <c r="A111" s="7" t="s">
        <v>89</v>
      </c>
      <c r="B111" s="7">
        <v>2</v>
      </c>
      <c r="C111" s="7">
        <v>1291</v>
      </c>
    </row>
    <row r="112" spans="1:3">
      <c r="A112" s="7" t="s">
        <v>90</v>
      </c>
      <c r="B112" s="7">
        <v>2</v>
      </c>
      <c r="C112" s="7">
        <v>1301</v>
      </c>
    </row>
    <row r="113" spans="1:3">
      <c r="A113" s="7" t="s">
        <v>91</v>
      </c>
      <c r="B113" s="7">
        <v>2</v>
      </c>
      <c r="C113" s="7">
        <v>1424</v>
      </c>
    </row>
    <row r="114" spans="1:3">
      <c r="A114" s="7" t="s">
        <v>92</v>
      </c>
      <c r="B114" s="7">
        <v>2</v>
      </c>
      <c r="C114" s="7">
        <v>1429</v>
      </c>
    </row>
    <row r="115" spans="1:3">
      <c r="A115" s="7" t="s">
        <v>93</v>
      </c>
      <c r="B115" s="7">
        <v>2</v>
      </c>
      <c r="C115" s="7">
        <v>1946</v>
      </c>
    </row>
    <row r="116" spans="1:3">
      <c r="A116" s="7" t="s">
        <v>94</v>
      </c>
      <c r="B116" s="7">
        <v>2</v>
      </c>
      <c r="C116" s="7">
        <v>2954</v>
      </c>
    </row>
    <row r="117" spans="1:3">
      <c r="A117" s="7" t="s">
        <v>95</v>
      </c>
      <c r="B117" s="7">
        <v>2</v>
      </c>
      <c r="C117" s="7">
        <v>4232</v>
      </c>
    </row>
    <row r="119" spans="1:3">
      <c r="A119" s="9" t="s">
        <v>96</v>
      </c>
    </row>
    <row r="120" spans="1:3">
      <c r="A120" s="9" t="s">
        <v>3</v>
      </c>
      <c r="B120" s="9" t="s">
        <v>4</v>
      </c>
      <c r="C120" s="9" t="s">
        <v>5</v>
      </c>
    </row>
    <row r="121" spans="1:3">
      <c r="A121" s="7" t="s">
        <v>97</v>
      </c>
      <c r="B121" s="7">
        <v>2</v>
      </c>
      <c r="C121" s="7">
        <v>1914</v>
      </c>
    </row>
    <row r="122" spans="1:3">
      <c r="A122" s="7" t="s">
        <v>98</v>
      </c>
      <c r="B122" s="7">
        <v>2</v>
      </c>
      <c r="C122" s="7">
        <v>2174</v>
      </c>
    </row>
    <row r="124" spans="1:3">
      <c r="A124" s="9" t="s">
        <v>99</v>
      </c>
    </row>
    <row r="125" spans="1:3">
      <c r="A125" s="9" t="s">
        <v>3</v>
      </c>
      <c r="B125" s="9" t="s">
        <v>4</v>
      </c>
      <c r="C125" s="9" t="s">
        <v>5</v>
      </c>
    </row>
    <row r="126" spans="1:3">
      <c r="A126" s="7" t="s">
        <v>100</v>
      </c>
      <c r="B126" s="7">
        <v>2</v>
      </c>
      <c r="C126" s="7">
        <v>168</v>
      </c>
    </row>
    <row r="127" spans="1:3">
      <c r="A127" s="7" t="s">
        <v>101</v>
      </c>
      <c r="B127" s="7">
        <v>2</v>
      </c>
      <c r="C127" s="7">
        <v>187</v>
      </c>
    </row>
    <row r="128" spans="1:3">
      <c r="A128" s="7" t="s">
        <v>102</v>
      </c>
      <c r="B128" s="7">
        <v>2</v>
      </c>
      <c r="C128" s="7">
        <v>198</v>
      </c>
    </row>
    <row r="129" spans="1:3">
      <c r="A129" s="7" t="s">
        <v>103</v>
      </c>
      <c r="B129" s="7">
        <v>2</v>
      </c>
      <c r="C129" s="7">
        <v>1023</v>
      </c>
    </row>
    <row r="130" spans="1:3">
      <c r="A130" s="7" t="s">
        <v>104</v>
      </c>
      <c r="B130" s="7">
        <v>2</v>
      </c>
      <c r="C130" s="7">
        <v>1536</v>
      </c>
    </row>
    <row r="131" spans="1:3">
      <c r="A131" s="7" t="s">
        <v>105</v>
      </c>
      <c r="B131" s="7">
        <v>2</v>
      </c>
      <c r="C131" s="7">
        <v>1565</v>
      </c>
    </row>
    <row r="133" spans="1:3">
      <c r="A133" s="9" t="s">
        <v>106</v>
      </c>
    </row>
    <row r="134" spans="1:3">
      <c r="A134" s="9" t="s">
        <v>3</v>
      </c>
      <c r="B134" s="9" t="s">
        <v>4</v>
      </c>
      <c r="C134" s="9" t="s">
        <v>5</v>
      </c>
    </row>
    <row r="135" spans="1:3">
      <c r="A135" s="7" t="s">
        <v>174</v>
      </c>
      <c r="B135" s="7">
        <v>2</v>
      </c>
      <c r="C135" s="7">
        <v>157</v>
      </c>
    </row>
    <row r="136" spans="1:3">
      <c r="A136" s="7" t="s">
        <v>109</v>
      </c>
      <c r="B136" s="7">
        <v>2</v>
      </c>
      <c r="C136" s="7">
        <v>158</v>
      </c>
    </row>
    <row r="137" spans="1:3">
      <c r="A137" s="7" t="s">
        <v>175</v>
      </c>
      <c r="B137" s="7">
        <v>2</v>
      </c>
      <c r="C137" s="7">
        <v>165</v>
      </c>
    </row>
    <row r="138" spans="1:3">
      <c r="A138" s="7" t="s">
        <v>107</v>
      </c>
      <c r="B138" s="7">
        <v>4</v>
      </c>
      <c r="C138" s="7">
        <v>190</v>
      </c>
    </row>
    <row r="139" spans="1:3">
      <c r="A139" s="7" t="s">
        <v>110</v>
      </c>
      <c r="B139" s="7">
        <v>2</v>
      </c>
      <c r="C139" s="7">
        <v>920</v>
      </c>
    </row>
    <row r="141" spans="1:3">
      <c r="A141" s="9" t="s">
        <v>111</v>
      </c>
    </row>
    <row r="142" spans="1:3">
      <c r="A142" s="9" t="s">
        <v>3</v>
      </c>
      <c r="B142" s="9" t="s">
        <v>4</v>
      </c>
      <c r="C142" s="9" t="s">
        <v>5</v>
      </c>
    </row>
    <row r="143" spans="1:3">
      <c r="A143" s="7" t="s">
        <v>112</v>
      </c>
      <c r="B143" s="7">
        <v>2</v>
      </c>
      <c r="C143" s="7">
        <v>1066</v>
      </c>
    </row>
    <row r="144" spans="1:3">
      <c r="A144" s="7" t="s">
        <v>113</v>
      </c>
      <c r="B144" s="7">
        <v>2</v>
      </c>
      <c r="C144" s="7">
        <v>1711</v>
      </c>
    </row>
    <row r="145" spans="1:3">
      <c r="A145" s="7" t="s">
        <v>114</v>
      </c>
      <c r="B145" s="7">
        <v>2</v>
      </c>
      <c r="C145" s="7">
        <v>1787</v>
      </c>
    </row>
    <row r="147" spans="1:3">
      <c r="A147" s="9" t="s">
        <v>115</v>
      </c>
    </row>
    <row r="148" spans="1:3">
      <c r="A148" s="9" t="s">
        <v>3</v>
      </c>
      <c r="B148" s="9" t="s">
        <v>4</v>
      </c>
      <c r="C148" s="9" t="s">
        <v>5</v>
      </c>
    </row>
    <row r="149" spans="1:3">
      <c r="A149" s="7" t="s">
        <v>118</v>
      </c>
      <c r="B149" s="7">
        <v>2</v>
      </c>
      <c r="C149" s="7">
        <v>194</v>
      </c>
    </row>
    <row r="150" spans="1:3">
      <c r="A150" s="7" t="s">
        <v>116</v>
      </c>
      <c r="B150" s="7">
        <v>2</v>
      </c>
      <c r="C150" s="7">
        <v>200</v>
      </c>
    </row>
    <row r="151" spans="1:3">
      <c r="A151" s="7" t="s">
        <v>117</v>
      </c>
      <c r="B151" s="7">
        <v>2</v>
      </c>
      <c r="C151" s="7">
        <v>220</v>
      </c>
    </row>
    <row r="152" spans="1:3">
      <c r="A152" s="7" t="s">
        <v>119</v>
      </c>
      <c r="B152" s="7">
        <v>2</v>
      </c>
      <c r="C152" s="7">
        <v>1010</v>
      </c>
    </row>
    <row r="153" spans="1:3">
      <c r="A153" s="7" t="s">
        <v>120</v>
      </c>
      <c r="B153" s="7">
        <v>2</v>
      </c>
      <c r="C153" s="7">
        <v>1550</v>
      </c>
    </row>
    <row r="154" spans="1:3">
      <c r="A154" s="7" t="s">
        <v>121</v>
      </c>
      <c r="B154" s="7">
        <v>2</v>
      </c>
      <c r="C154" s="7">
        <v>1595</v>
      </c>
    </row>
    <row r="155" spans="1:3">
      <c r="A155" s="7" t="s">
        <v>122</v>
      </c>
      <c r="B155" s="7">
        <v>2</v>
      </c>
      <c r="C155" s="7">
        <v>1611</v>
      </c>
    </row>
    <row r="156" spans="1:3">
      <c r="A156" s="7" t="s">
        <v>123</v>
      </c>
      <c r="B156" s="7">
        <v>2</v>
      </c>
      <c r="C156" s="7">
        <v>1676</v>
      </c>
    </row>
    <row r="158" spans="1:3">
      <c r="A158" s="9" t="s">
        <v>124</v>
      </c>
    </row>
    <row r="159" spans="1:3">
      <c r="A159" s="9" t="s">
        <v>3</v>
      </c>
      <c r="B159" s="9" t="s">
        <v>4</v>
      </c>
      <c r="C159" s="9" t="s">
        <v>5</v>
      </c>
    </row>
    <row r="160" spans="1:3">
      <c r="A160" s="7" t="s">
        <v>125</v>
      </c>
      <c r="B160" s="7">
        <v>2</v>
      </c>
      <c r="C160" s="7">
        <v>1958</v>
      </c>
    </row>
    <row r="162" spans="1:3">
      <c r="A162" s="9" t="s">
        <v>126</v>
      </c>
    </row>
    <row r="163" spans="1:3">
      <c r="A163" s="9" t="s">
        <v>3</v>
      </c>
      <c r="B163" s="9" t="s">
        <v>4</v>
      </c>
      <c r="C163" s="9" t="s">
        <v>5</v>
      </c>
    </row>
    <row r="164" spans="1:3">
      <c r="A164" s="7" t="s">
        <v>127</v>
      </c>
      <c r="B164" s="7">
        <v>2</v>
      </c>
      <c r="C164" s="7">
        <v>999</v>
      </c>
    </row>
  </sheetData>
  <mergeCells count="2">
    <mergeCell ref="J8:P8"/>
    <mergeCell ref="J30:P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0ED85-7CE7-49B8-AD16-024CD2C53D78}">
  <dimension ref="A1:P167"/>
  <sheetViews>
    <sheetView workbookViewId="0">
      <selection activeCell="J8" sqref="J8:P8"/>
    </sheetView>
  </sheetViews>
  <sheetFormatPr defaultRowHeight="15"/>
  <cols>
    <col min="1" max="1" width="56" style="7" customWidth="1"/>
    <col min="2" max="16384" width="9.140625" style="7"/>
  </cols>
  <sheetData>
    <row r="1" spans="1:16" ht="20.25">
      <c r="A1" s="11" t="s">
        <v>0</v>
      </c>
    </row>
    <row r="2" spans="1:16">
      <c r="A2" s="12"/>
      <c r="B2" s="12"/>
    </row>
    <row r="3" spans="1:16">
      <c r="A3" s="12" t="s">
        <v>238</v>
      </c>
      <c r="B3" s="12"/>
    </row>
    <row r="4" spans="1:16">
      <c r="A4" s="13"/>
    </row>
    <row r="5" spans="1:16">
      <c r="A5" s="13" t="s">
        <v>1</v>
      </c>
    </row>
    <row r="6" spans="1:16">
      <c r="A6" s="13"/>
    </row>
    <row r="8" spans="1:16" ht="15.75">
      <c r="A8" s="13" t="s">
        <v>2</v>
      </c>
      <c r="J8" s="46" t="s">
        <v>239</v>
      </c>
      <c r="K8" s="46"/>
      <c r="L8" s="46"/>
      <c r="M8" s="46"/>
      <c r="N8" s="46"/>
      <c r="O8" s="46"/>
      <c r="P8" s="46"/>
    </row>
    <row r="9" spans="1:16" ht="15.75" thickBot="1">
      <c r="A9" s="13" t="s">
        <v>3</v>
      </c>
      <c r="B9" s="13" t="s">
        <v>4</v>
      </c>
      <c r="C9" s="13" t="s">
        <v>5</v>
      </c>
      <c r="J9" s="14"/>
      <c r="K9" s="14" t="s">
        <v>223</v>
      </c>
      <c r="L9" s="14"/>
      <c r="M9" s="14"/>
      <c r="N9" s="15"/>
      <c r="O9" s="14" t="s">
        <v>231</v>
      </c>
      <c r="P9" s="14"/>
    </row>
    <row r="10" spans="1:16">
      <c r="A10" s="7" t="s">
        <v>6</v>
      </c>
      <c r="B10" s="7">
        <v>2</v>
      </c>
      <c r="C10" s="7">
        <f>1180+250</f>
        <v>1430</v>
      </c>
      <c r="J10" s="16"/>
      <c r="K10" s="17" t="s">
        <v>128</v>
      </c>
      <c r="L10" s="17" t="s">
        <v>129</v>
      </c>
      <c r="M10" s="17" t="s">
        <v>130</v>
      </c>
      <c r="N10" s="17" t="s">
        <v>131</v>
      </c>
      <c r="O10" s="17" t="s">
        <v>132</v>
      </c>
      <c r="P10" s="18" t="s">
        <v>133</v>
      </c>
    </row>
    <row r="11" spans="1:16">
      <c r="C11" s="7" t="s">
        <v>176</v>
      </c>
      <c r="J11" s="19" t="s">
        <v>134</v>
      </c>
      <c r="K11" s="20">
        <v>7263</v>
      </c>
      <c r="L11" s="20">
        <v>7194</v>
      </c>
      <c r="M11" s="20">
        <v>7347</v>
      </c>
      <c r="N11" s="20">
        <v>7455</v>
      </c>
      <c r="O11" s="21">
        <v>0</v>
      </c>
      <c r="P11" s="22">
        <v>7694</v>
      </c>
    </row>
    <row r="12" spans="1:16">
      <c r="A12" s="13" t="s">
        <v>7</v>
      </c>
      <c r="J12" s="19" t="s">
        <v>135</v>
      </c>
      <c r="K12" s="20">
        <v>7231</v>
      </c>
      <c r="L12" s="20">
        <v>7165</v>
      </c>
      <c r="M12" s="20">
        <v>7268</v>
      </c>
      <c r="N12" s="20">
        <v>7395</v>
      </c>
      <c r="O12" s="21">
        <v>0</v>
      </c>
      <c r="P12" s="22">
        <v>7385</v>
      </c>
    </row>
    <row r="13" spans="1:16">
      <c r="A13" s="13" t="s">
        <v>3</v>
      </c>
      <c r="B13" s="13" t="s">
        <v>4</v>
      </c>
      <c r="C13" s="13" t="s">
        <v>5</v>
      </c>
      <c r="J13" s="19" t="s">
        <v>136</v>
      </c>
      <c r="K13" s="20">
        <v>7187</v>
      </c>
      <c r="L13" s="20">
        <v>7121</v>
      </c>
      <c r="M13" s="20">
        <v>7281</v>
      </c>
      <c r="N13" s="20">
        <v>7355</v>
      </c>
      <c r="O13" s="21">
        <v>0</v>
      </c>
      <c r="P13" s="22">
        <v>7275</v>
      </c>
    </row>
    <row r="14" spans="1:16">
      <c r="A14" s="7" t="s">
        <v>8</v>
      </c>
      <c r="B14" s="7">
        <v>2</v>
      </c>
      <c r="C14" s="7">
        <v>299</v>
      </c>
      <c r="J14" s="19" t="s">
        <v>137</v>
      </c>
      <c r="K14" s="20">
        <v>7197</v>
      </c>
      <c r="L14" s="20">
        <v>7131</v>
      </c>
      <c r="M14" s="20">
        <v>7242</v>
      </c>
      <c r="N14" s="20">
        <v>7352</v>
      </c>
      <c r="O14" s="21">
        <v>0</v>
      </c>
      <c r="P14" s="22">
        <v>7102</v>
      </c>
    </row>
    <row r="15" spans="1:16">
      <c r="J15" s="19" t="s">
        <v>138</v>
      </c>
      <c r="K15" s="23">
        <v>7084</v>
      </c>
      <c r="L15" s="23">
        <v>7030</v>
      </c>
      <c r="M15" s="20">
        <v>7204</v>
      </c>
      <c r="N15" s="23">
        <v>7260</v>
      </c>
      <c r="O15" s="21">
        <v>0</v>
      </c>
      <c r="P15" s="22">
        <v>7076</v>
      </c>
    </row>
    <row r="16" spans="1:16">
      <c r="A16" s="13" t="s">
        <v>9</v>
      </c>
      <c r="J16" s="19" t="s">
        <v>139</v>
      </c>
      <c r="K16" s="23">
        <v>7052</v>
      </c>
      <c r="L16" s="23">
        <v>7001</v>
      </c>
      <c r="M16" s="20">
        <v>7252</v>
      </c>
      <c r="N16" s="23">
        <v>7194</v>
      </c>
      <c r="O16" s="21">
        <v>0</v>
      </c>
      <c r="P16" s="24">
        <v>6952</v>
      </c>
    </row>
    <row r="17" spans="1:16">
      <c r="A17" s="13" t="s">
        <v>3</v>
      </c>
      <c r="B17" s="13" t="s">
        <v>4</v>
      </c>
      <c r="C17" s="13" t="s">
        <v>5</v>
      </c>
      <c r="J17" s="19" t="s">
        <v>140</v>
      </c>
      <c r="K17" s="23">
        <v>6991</v>
      </c>
      <c r="L17" s="23">
        <v>6937</v>
      </c>
      <c r="M17" s="23">
        <v>7180</v>
      </c>
      <c r="N17" s="23">
        <v>7146</v>
      </c>
      <c r="O17" s="21">
        <v>0</v>
      </c>
      <c r="P17" s="24">
        <v>6814</v>
      </c>
    </row>
    <row r="18" spans="1:16">
      <c r="A18" s="7" t="s">
        <v>10</v>
      </c>
      <c r="B18" s="7">
        <v>2</v>
      </c>
      <c r="C18" s="7">
        <v>1110</v>
      </c>
      <c r="J18" s="19" t="s">
        <v>141</v>
      </c>
      <c r="K18" s="23">
        <v>6992</v>
      </c>
      <c r="L18" s="23">
        <v>6940</v>
      </c>
      <c r="M18" s="23">
        <v>7107</v>
      </c>
      <c r="N18" s="23">
        <v>7110</v>
      </c>
      <c r="O18" s="21">
        <v>0</v>
      </c>
      <c r="P18" s="24">
        <v>6747</v>
      </c>
    </row>
    <row r="19" spans="1:16">
      <c r="A19" s="7" t="s">
        <v>177</v>
      </c>
      <c r="B19" s="7">
        <v>4</v>
      </c>
      <c r="C19" s="7">
        <v>1674</v>
      </c>
      <c r="J19" s="19" t="s">
        <v>142</v>
      </c>
      <c r="K19" s="20">
        <v>6835</v>
      </c>
      <c r="L19" s="20">
        <v>6910</v>
      </c>
      <c r="M19" s="23">
        <v>7125</v>
      </c>
      <c r="N19" s="21">
        <v>0</v>
      </c>
      <c r="O19" s="21">
        <v>0</v>
      </c>
      <c r="P19" s="24">
        <v>6735</v>
      </c>
    </row>
    <row r="20" spans="1:16">
      <c r="A20" s="7" t="s">
        <v>12</v>
      </c>
      <c r="B20" s="7">
        <v>2</v>
      </c>
      <c r="C20" s="7">
        <v>1703</v>
      </c>
      <c r="J20" s="19" t="s">
        <v>143</v>
      </c>
      <c r="K20" s="20">
        <v>6795</v>
      </c>
      <c r="L20" s="20">
        <v>6823</v>
      </c>
      <c r="M20" s="23">
        <v>7076</v>
      </c>
      <c r="N20" s="21">
        <v>0</v>
      </c>
      <c r="O20" s="21">
        <v>0</v>
      </c>
      <c r="P20" s="24">
        <v>6773</v>
      </c>
    </row>
    <row r="21" spans="1:16">
      <c r="A21" s="7" t="s">
        <v>14</v>
      </c>
      <c r="B21" s="7">
        <v>2</v>
      </c>
      <c r="C21" s="7">
        <v>1718</v>
      </c>
      <c r="J21" s="19" t="s">
        <v>144</v>
      </c>
      <c r="K21" s="20">
        <v>6716</v>
      </c>
      <c r="L21" s="20">
        <v>6820</v>
      </c>
      <c r="M21" s="23">
        <v>7019</v>
      </c>
      <c r="N21" s="21">
        <v>0</v>
      </c>
      <c r="O21" s="21">
        <v>0</v>
      </c>
      <c r="P21" s="24">
        <v>6857</v>
      </c>
    </row>
    <row r="22" spans="1:16">
      <c r="A22" s="7" t="s">
        <v>153</v>
      </c>
      <c r="B22" s="7">
        <v>2</v>
      </c>
      <c r="C22" s="7">
        <v>1723</v>
      </c>
      <c r="J22" s="19" t="s">
        <v>145</v>
      </c>
      <c r="K22" s="20">
        <v>6702</v>
      </c>
      <c r="L22" s="20">
        <v>6727</v>
      </c>
      <c r="M22" s="23">
        <v>7062</v>
      </c>
      <c r="N22" s="21">
        <v>0</v>
      </c>
      <c r="O22" s="21">
        <v>0</v>
      </c>
      <c r="P22" s="22">
        <v>6716</v>
      </c>
    </row>
    <row r="23" spans="1:16">
      <c r="J23" s="19" t="s">
        <v>146</v>
      </c>
      <c r="K23" s="20">
        <v>6617</v>
      </c>
      <c r="L23" s="20">
        <v>6718</v>
      </c>
      <c r="M23" s="20">
        <v>6977</v>
      </c>
      <c r="N23" s="21">
        <v>0</v>
      </c>
      <c r="O23" s="21">
        <v>0</v>
      </c>
      <c r="P23" s="22">
        <v>6704</v>
      </c>
    </row>
    <row r="24" spans="1:16">
      <c r="A24" s="13" t="s">
        <v>15</v>
      </c>
      <c r="J24" s="19" t="s">
        <v>147</v>
      </c>
      <c r="K24" s="20">
        <v>6620</v>
      </c>
      <c r="L24" s="20">
        <v>6630</v>
      </c>
      <c r="M24" s="20">
        <v>6887</v>
      </c>
      <c r="N24" s="21">
        <v>0</v>
      </c>
      <c r="O24" s="21">
        <v>0</v>
      </c>
      <c r="P24" s="22">
        <v>6823</v>
      </c>
    </row>
    <row r="25" spans="1:16">
      <c r="A25" s="13" t="s">
        <v>3</v>
      </c>
      <c r="B25" s="13" t="s">
        <v>4</v>
      </c>
      <c r="C25" s="13" t="s">
        <v>5</v>
      </c>
      <c r="J25" s="19" t="s">
        <v>148</v>
      </c>
      <c r="K25" s="23">
        <v>6408</v>
      </c>
      <c r="L25" s="20">
        <v>6632</v>
      </c>
      <c r="M25" s="20">
        <v>6796</v>
      </c>
      <c r="N25" s="21">
        <v>0</v>
      </c>
      <c r="O25" s="21">
        <v>0</v>
      </c>
      <c r="P25" s="25">
        <v>0</v>
      </c>
    </row>
    <row r="26" spans="1:16">
      <c r="A26" s="7" t="s">
        <v>16</v>
      </c>
      <c r="B26" s="7">
        <v>2</v>
      </c>
      <c r="C26" s="5">
        <f>4624+11</f>
        <v>4635</v>
      </c>
      <c r="D26" s="5" t="s">
        <v>178</v>
      </c>
      <c r="J26" s="19" t="s">
        <v>149</v>
      </c>
      <c r="K26" s="23">
        <v>6335</v>
      </c>
      <c r="L26" s="23">
        <v>6429</v>
      </c>
      <c r="M26" s="20">
        <v>6778</v>
      </c>
      <c r="N26" s="21">
        <v>0</v>
      </c>
      <c r="O26" s="21">
        <v>0</v>
      </c>
      <c r="P26" s="25">
        <v>0</v>
      </c>
    </row>
    <row r="27" spans="1:16">
      <c r="J27" s="19" t="s">
        <v>150</v>
      </c>
      <c r="K27" s="23">
        <v>6302</v>
      </c>
      <c r="L27" s="23">
        <v>6392</v>
      </c>
      <c r="M27" s="20">
        <v>6696</v>
      </c>
      <c r="N27" s="21">
        <v>0</v>
      </c>
      <c r="O27" s="21">
        <v>0</v>
      </c>
      <c r="P27" s="25">
        <v>0</v>
      </c>
    </row>
    <row r="28" spans="1:16" ht="15.75" thickBot="1">
      <c r="A28" s="13" t="s">
        <v>17</v>
      </c>
      <c r="J28" s="26" t="s">
        <v>151</v>
      </c>
      <c r="K28" s="27">
        <v>0</v>
      </c>
      <c r="L28" s="28">
        <v>6356</v>
      </c>
      <c r="M28" s="29">
        <v>6688</v>
      </c>
      <c r="N28" s="27">
        <v>0</v>
      </c>
      <c r="O28" s="27">
        <v>0</v>
      </c>
      <c r="P28" s="30">
        <v>0</v>
      </c>
    </row>
    <row r="29" spans="1:16">
      <c r="A29" s="13" t="s">
        <v>3</v>
      </c>
      <c r="B29" s="13" t="s">
        <v>4</v>
      </c>
      <c r="C29" s="13" t="s">
        <v>5</v>
      </c>
    </row>
    <row r="30" spans="1:16" ht="15.75">
      <c r="A30" s="7" t="s">
        <v>18</v>
      </c>
      <c r="B30" s="7">
        <v>2</v>
      </c>
      <c r="C30" s="5">
        <f>3913+11</f>
        <v>3924</v>
      </c>
      <c r="D30" s="5" t="s">
        <v>179</v>
      </c>
      <c r="J30" s="46" t="s">
        <v>224</v>
      </c>
      <c r="K30" s="46"/>
      <c r="L30" s="46"/>
      <c r="M30" s="46"/>
      <c r="N30" s="46"/>
      <c r="O30" s="46"/>
      <c r="P30" s="46"/>
    </row>
    <row r="31" spans="1:16" ht="16.5" thickBot="1">
      <c r="A31" s="7" t="s">
        <v>19</v>
      </c>
      <c r="B31" s="7">
        <v>2</v>
      </c>
      <c r="C31" s="5">
        <f>4630+11</f>
        <v>4641</v>
      </c>
      <c r="D31" s="5" t="s">
        <v>180</v>
      </c>
      <c r="J31" s="31"/>
      <c r="K31" s="32"/>
      <c r="L31" s="32"/>
      <c r="M31" s="32"/>
      <c r="N31" s="32"/>
      <c r="O31" s="32"/>
      <c r="P31" s="32"/>
    </row>
    <row r="32" spans="1:16">
      <c r="J32" s="16" t="s">
        <v>225</v>
      </c>
      <c r="K32" s="33"/>
      <c r="L32" s="34"/>
      <c r="M32" s="34" t="s">
        <v>226</v>
      </c>
      <c r="N32" s="34" t="s">
        <v>227</v>
      </c>
      <c r="O32" s="35" t="s">
        <v>228</v>
      </c>
      <c r="P32" s="36"/>
    </row>
    <row r="33" spans="1:16">
      <c r="A33" s="13" t="s">
        <v>20</v>
      </c>
      <c r="J33" s="37" t="s">
        <v>128</v>
      </c>
      <c r="L33" s="38"/>
      <c r="M33" s="38">
        <v>530</v>
      </c>
      <c r="N33" s="38">
        <v>340</v>
      </c>
      <c r="O33" s="39">
        <f>M33-N33</f>
        <v>190</v>
      </c>
      <c r="P33" s="40"/>
    </row>
    <row r="34" spans="1:16">
      <c r="A34" s="13" t="s">
        <v>3</v>
      </c>
      <c r="B34" s="13" t="s">
        <v>4</v>
      </c>
      <c r="C34" s="13" t="s">
        <v>5</v>
      </c>
      <c r="J34" s="37" t="s">
        <v>229</v>
      </c>
      <c r="L34" s="38"/>
      <c r="M34" s="38">
        <v>530</v>
      </c>
      <c r="N34" s="38">
        <v>403.33333333333331</v>
      </c>
      <c r="O34" s="41"/>
      <c r="P34" s="40"/>
    </row>
    <row r="35" spans="1:16">
      <c r="A35" s="7" t="s">
        <v>21</v>
      </c>
      <c r="B35" s="7">
        <v>2</v>
      </c>
      <c r="C35" s="5">
        <f>4503+11</f>
        <v>4514</v>
      </c>
      <c r="D35" s="5" t="s">
        <v>181</v>
      </c>
      <c r="J35" s="37" t="s">
        <v>129</v>
      </c>
      <c r="L35" s="42"/>
      <c r="M35" s="42">
        <v>530</v>
      </c>
      <c r="N35" s="42">
        <v>403.33333333333331</v>
      </c>
      <c r="O35" s="41"/>
      <c r="P35" s="40"/>
    </row>
    <row r="36" spans="1:16">
      <c r="J36" s="37" t="s">
        <v>130</v>
      </c>
      <c r="L36" s="42"/>
      <c r="M36" s="42">
        <v>530</v>
      </c>
      <c r="N36" s="42">
        <v>530</v>
      </c>
      <c r="O36" s="41"/>
      <c r="P36" s="40"/>
    </row>
    <row r="37" spans="1:16">
      <c r="A37" s="13" t="s">
        <v>22</v>
      </c>
      <c r="J37" s="37"/>
      <c r="L37" s="42"/>
      <c r="M37" s="42"/>
      <c r="N37" s="42"/>
      <c r="O37" s="41"/>
      <c r="P37" s="40"/>
    </row>
    <row r="38" spans="1:16" ht="15.75" thickBot="1">
      <c r="A38" s="13" t="s">
        <v>3</v>
      </c>
      <c r="B38" s="13" t="s">
        <v>4</v>
      </c>
      <c r="C38" s="13" t="s">
        <v>5</v>
      </c>
      <c r="J38" s="43"/>
      <c r="K38" s="44"/>
      <c r="L38" s="44"/>
      <c r="M38" s="44"/>
      <c r="N38" s="44"/>
      <c r="O38" s="44"/>
      <c r="P38" s="45"/>
    </row>
    <row r="39" spans="1:16">
      <c r="A39" s="7" t="s">
        <v>23</v>
      </c>
      <c r="B39" s="7">
        <v>2</v>
      </c>
      <c r="C39" s="7">
        <v>3639</v>
      </c>
    </row>
    <row r="41" spans="1:16">
      <c r="A41" s="13" t="s">
        <v>24</v>
      </c>
    </row>
    <row r="42" spans="1:16">
      <c r="A42" s="13" t="s">
        <v>3</v>
      </c>
      <c r="B42" s="13" t="s">
        <v>4</v>
      </c>
      <c r="C42" s="13" t="s">
        <v>5</v>
      </c>
    </row>
    <row r="43" spans="1:16">
      <c r="A43" s="7" t="s">
        <v>25</v>
      </c>
      <c r="B43" s="7">
        <v>2</v>
      </c>
      <c r="C43" s="7">
        <v>4634</v>
      </c>
    </row>
    <row r="44" spans="1:16">
      <c r="A44" s="7" t="s">
        <v>26</v>
      </c>
      <c r="B44" s="7">
        <v>2</v>
      </c>
      <c r="C44" s="5">
        <f>4744+11</f>
        <v>4755</v>
      </c>
      <c r="D44" s="5" t="s">
        <v>182</v>
      </c>
    </row>
    <row r="46" spans="1:16">
      <c r="A46" s="13" t="s">
        <v>27</v>
      </c>
    </row>
    <row r="47" spans="1:16">
      <c r="A47" s="13" t="s">
        <v>3</v>
      </c>
      <c r="B47" s="13" t="s">
        <v>4</v>
      </c>
      <c r="C47" s="13" t="s">
        <v>5</v>
      </c>
    </row>
    <row r="48" spans="1:16">
      <c r="A48" s="7" t="s">
        <v>28</v>
      </c>
      <c r="B48" s="7">
        <v>2</v>
      </c>
      <c r="C48" s="7">
        <v>4775</v>
      </c>
    </row>
    <row r="50" spans="1:3">
      <c r="A50" s="13" t="s">
        <v>29</v>
      </c>
    </row>
    <row r="51" spans="1:3">
      <c r="A51" s="13" t="s">
        <v>3</v>
      </c>
      <c r="B51" s="13" t="s">
        <v>4</v>
      </c>
      <c r="C51" s="13" t="s">
        <v>5</v>
      </c>
    </row>
    <row r="52" spans="1:3">
      <c r="A52" s="7" t="s">
        <v>183</v>
      </c>
      <c r="B52" s="7">
        <v>4</v>
      </c>
      <c r="C52" s="7">
        <v>223</v>
      </c>
    </row>
    <row r="53" spans="1:3">
      <c r="A53" s="7" t="s">
        <v>184</v>
      </c>
      <c r="B53" s="7">
        <v>2</v>
      </c>
      <c r="C53" s="7">
        <v>225</v>
      </c>
    </row>
    <row r="54" spans="1:3">
      <c r="A54" s="7" t="s">
        <v>30</v>
      </c>
      <c r="B54" s="7">
        <v>2</v>
      </c>
      <c r="C54" s="7">
        <v>226</v>
      </c>
    </row>
    <row r="55" spans="1:3">
      <c r="A55" s="7" t="s">
        <v>33</v>
      </c>
      <c r="B55" s="7">
        <v>2</v>
      </c>
      <c r="C55" s="7">
        <v>231</v>
      </c>
    </row>
    <row r="56" spans="1:3">
      <c r="A56" s="7" t="s">
        <v>34</v>
      </c>
      <c r="B56" s="7">
        <v>2</v>
      </c>
      <c r="C56" s="7">
        <v>243</v>
      </c>
    </row>
    <row r="57" spans="1:3">
      <c r="A57" s="7" t="s">
        <v>35</v>
      </c>
      <c r="B57" s="7">
        <v>2</v>
      </c>
      <c r="C57" s="7">
        <v>290</v>
      </c>
    </row>
    <row r="58" spans="1:3">
      <c r="A58" s="7" t="s">
        <v>36</v>
      </c>
      <c r="B58" s="7">
        <v>2</v>
      </c>
      <c r="C58" s="7">
        <v>313</v>
      </c>
    </row>
    <row r="59" spans="1:3">
      <c r="A59" s="7" t="s">
        <v>37</v>
      </c>
      <c r="B59" s="7">
        <v>2</v>
      </c>
      <c r="C59" s="7">
        <v>380</v>
      </c>
    </row>
    <row r="61" spans="1:3">
      <c r="A61" s="13" t="s">
        <v>38</v>
      </c>
    </row>
    <row r="62" spans="1:3">
      <c r="A62" s="13" t="s">
        <v>3</v>
      </c>
      <c r="B62" s="13" t="s">
        <v>4</v>
      </c>
      <c r="C62" s="13" t="s">
        <v>5</v>
      </c>
    </row>
    <row r="63" spans="1:3">
      <c r="A63" s="7" t="s">
        <v>185</v>
      </c>
      <c r="B63" s="7">
        <v>2</v>
      </c>
      <c r="C63" s="7">
        <v>155</v>
      </c>
    </row>
    <row r="64" spans="1:3">
      <c r="A64" s="7" t="s">
        <v>186</v>
      </c>
      <c r="B64" s="7">
        <v>8</v>
      </c>
      <c r="C64" s="7">
        <v>157</v>
      </c>
    </row>
    <row r="65" spans="1:3">
      <c r="A65" s="7" t="s">
        <v>187</v>
      </c>
      <c r="B65" s="7">
        <v>4</v>
      </c>
      <c r="C65" s="7">
        <v>158</v>
      </c>
    </row>
    <row r="66" spans="1:3">
      <c r="A66" s="7" t="s">
        <v>44</v>
      </c>
      <c r="B66" s="7">
        <v>2</v>
      </c>
      <c r="C66" s="7">
        <v>160</v>
      </c>
    </row>
    <row r="67" spans="1:3">
      <c r="A67" s="7" t="s">
        <v>40</v>
      </c>
      <c r="B67" s="7">
        <v>2</v>
      </c>
      <c r="C67" s="7">
        <v>161</v>
      </c>
    </row>
    <row r="68" spans="1:3">
      <c r="A68" s="7" t="s">
        <v>188</v>
      </c>
      <c r="B68" s="7">
        <v>4</v>
      </c>
      <c r="C68" s="7">
        <v>165</v>
      </c>
    </row>
    <row r="69" spans="1:3">
      <c r="A69" s="7" t="s">
        <v>189</v>
      </c>
      <c r="B69" s="7">
        <v>2</v>
      </c>
      <c r="C69" s="7">
        <v>167</v>
      </c>
    </row>
    <row r="70" spans="1:3">
      <c r="A70" s="7" t="s">
        <v>190</v>
      </c>
      <c r="B70" s="7">
        <v>4</v>
      </c>
      <c r="C70" s="7">
        <v>171</v>
      </c>
    </row>
    <row r="71" spans="1:3">
      <c r="A71" s="7" t="s">
        <v>45</v>
      </c>
      <c r="B71" s="7">
        <v>2</v>
      </c>
      <c r="C71" s="7">
        <v>174</v>
      </c>
    </row>
    <row r="72" spans="1:3">
      <c r="A72" s="7" t="s">
        <v>191</v>
      </c>
      <c r="B72" s="7">
        <v>2</v>
      </c>
      <c r="C72" s="7">
        <v>176</v>
      </c>
    </row>
    <row r="73" spans="1:3">
      <c r="A73" s="7" t="s">
        <v>48</v>
      </c>
      <c r="B73" s="7">
        <v>2</v>
      </c>
      <c r="C73" s="7">
        <v>186</v>
      </c>
    </row>
    <row r="74" spans="1:3">
      <c r="A74" s="7" t="s">
        <v>50</v>
      </c>
      <c r="B74" s="7">
        <v>2</v>
      </c>
      <c r="C74" s="7">
        <v>211</v>
      </c>
    </row>
    <row r="75" spans="1:3">
      <c r="A75" s="7" t="s">
        <v>39</v>
      </c>
      <c r="B75" s="7">
        <v>2</v>
      </c>
      <c r="C75" s="7">
        <v>215</v>
      </c>
    </row>
    <row r="76" spans="1:3">
      <c r="A76" s="7" t="s">
        <v>47</v>
      </c>
      <c r="B76" s="7">
        <v>2</v>
      </c>
      <c r="C76" s="7">
        <v>244</v>
      </c>
    </row>
    <row r="77" spans="1:3">
      <c r="A77" s="7" t="s">
        <v>49</v>
      </c>
      <c r="B77" s="7">
        <v>2</v>
      </c>
      <c r="C77" s="7">
        <v>273</v>
      </c>
    </row>
    <row r="78" spans="1:3">
      <c r="A78" s="7" t="s">
        <v>51</v>
      </c>
      <c r="B78" s="7">
        <v>2</v>
      </c>
      <c r="C78" s="7">
        <v>299</v>
      </c>
    </row>
    <row r="79" spans="1:3">
      <c r="A79" s="7" t="s">
        <v>52</v>
      </c>
      <c r="B79" s="7">
        <v>2</v>
      </c>
      <c r="C79" s="7">
        <v>301</v>
      </c>
    </row>
    <row r="80" spans="1:3">
      <c r="A80" s="7" t="s">
        <v>54</v>
      </c>
      <c r="B80" s="7">
        <v>2</v>
      </c>
      <c r="C80" s="7">
        <v>316</v>
      </c>
    </row>
    <row r="81" spans="1:3">
      <c r="A81" s="7" t="s">
        <v>53</v>
      </c>
      <c r="B81" s="7">
        <v>2</v>
      </c>
      <c r="C81" s="7">
        <v>317</v>
      </c>
    </row>
    <row r="82" spans="1:3">
      <c r="A82" s="7" t="s">
        <v>56</v>
      </c>
      <c r="B82" s="7">
        <v>2</v>
      </c>
      <c r="C82" s="7">
        <v>330</v>
      </c>
    </row>
    <row r="83" spans="1:3">
      <c r="A83" s="7" t="s">
        <v>55</v>
      </c>
      <c r="B83" s="7">
        <v>2</v>
      </c>
      <c r="C83" s="7">
        <v>331</v>
      </c>
    </row>
    <row r="84" spans="1:3">
      <c r="A84" s="7" t="s">
        <v>57</v>
      </c>
      <c r="B84" s="7">
        <v>2</v>
      </c>
      <c r="C84" s="7">
        <v>338</v>
      </c>
    </row>
    <row r="85" spans="1:3">
      <c r="A85" s="7" t="s">
        <v>58</v>
      </c>
      <c r="B85" s="7">
        <v>2</v>
      </c>
      <c r="C85" s="7">
        <v>346</v>
      </c>
    </row>
    <row r="86" spans="1:3">
      <c r="A86" s="7" t="s">
        <v>59</v>
      </c>
      <c r="B86" s="7">
        <v>2</v>
      </c>
      <c r="C86" s="7">
        <v>349</v>
      </c>
    </row>
    <row r="87" spans="1:3">
      <c r="A87" s="7" t="s">
        <v>60</v>
      </c>
      <c r="B87" s="7">
        <v>2</v>
      </c>
      <c r="C87" s="7">
        <v>364</v>
      </c>
    </row>
    <row r="88" spans="1:3">
      <c r="A88" s="7" t="s">
        <v>62</v>
      </c>
      <c r="B88" s="7">
        <v>2</v>
      </c>
      <c r="C88" s="7">
        <v>383</v>
      </c>
    </row>
    <row r="89" spans="1:3">
      <c r="A89" s="7" t="s">
        <v>64</v>
      </c>
      <c r="B89" s="7">
        <v>2</v>
      </c>
      <c r="C89" s="7">
        <v>388</v>
      </c>
    </row>
    <row r="90" spans="1:3">
      <c r="A90" s="7" t="s">
        <v>61</v>
      </c>
      <c r="B90" s="7">
        <v>2</v>
      </c>
      <c r="C90" s="7">
        <v>390</v>
      </c>
    </row>
    <row r="91" spans="1:3">
      <c r="A91" s="7" t="s">
        <v>63</v>
      </c>
      <c r="B91" s="7">
        <v>2</v>
      </c>
      <c r="C91" s="7">
        <v>394</v>
      </c>
    </row>
    <row r="92" spans="1:3">
      <c r="A92" s="7" t="s">
        <v>172</v>
      </c>
      <c r="B92" s="7">
        <v>4</v>
      </c>
      <c r="C92" s="7">
        <v>400</v>
      </c>
    </row>
    <row r="93" spans="1:3">
      <c r="A93" s="7" t="s">
        <v>67</v>
      </c>
      <c r="B93" s="7">
        <v>2</v>
      </c>
      <c r="C93" s="7">
        <v>403</v>
      </c>
    </row>
    <row r="94" spans="1:3">
      <c r="A94" s="7" t="s">
        <v>66</v>
      </c>
      <c r="B94" s="7">
        <v>2</v>
      </c>
      <c r="C94" s="7">
        <v>404</v>
      </c>
    </row>
    <row r="95" spans="1:3">
      <c r="A95" s="7" t="s">
        <v>65</v>
      </c>
      <c r="B95" s="7">
        <v>2</v>
      </c>
      <c r="C95" s="7">
        <v>405</v>
      </c>
    </row>
    <row r="96" spans="1:3">
      <c r="A96" s="7" t="s">
        <v>68</v>
      </c>
      <c r="B96" s="7">
        <v>2</v>
      </c>
      <c r="C96" s="7">
        <v>406</v>
      </c>
    </row>
    <row r="97" spans="1:3">
      <c r="A97" s="7" t="s">
        <v>71</v>
      </c>
      <c r="B97" s="7">
        <v>2</v>
      </c>
      <c r="C97" s="7">
        <v>418</v>
      </c>
    </row>
    <row r="98" spans="1:3">
      <c r="A98" s="7" t="s">
        <v>72</v>
      </c>
      <c r="B98" s="7">
        <v>2</v>
      </c>
      <c r="C98" s="7">
        <v>432</v>
      </c>
    </row>
    <row r="99" spans="1:3">
      <c r="A99" s="7" t="s">
        <v>73</v>
      </c>
      <c r="B99" s="7">
        <v>2</v>
      </c>
      <c r="C99" s="7">
        <v>443</v>
      </c>
    </row>
    <row r="100" spans="1:3">
      <c r="A100" s="7" t="s">
        <v>74</v>
      </c>
      <c r="B100" s="7">
        <v>2</v>
      </c>
      <c r="C100" s="7">
        <v>449</v>
      </c>
    </row>
    <row r="101" spans="1:3">
      <c r="A101" s="7" t="s">
        <v>75</v>
      </c>
      <c r="B101" s="7">
        <v>2</v>
      </c>
      <c r="C101" s="7">
        <v>453</v>
      </c>
    </row>
    <row r="102" spans="1:3">
      <c r="A102" s="7" t="s">
        <v>76</v>
      </c>
      <c r="B102" s="7">
        <v>2</v>
      </c>
      <c r="C102" s="7">
        <v>469</v>
      </c>
    </row>
    <row r="103" spans="1:3">
      <c r="A103" s="7" t="s">
        <v>77</v>
      </c>
      <c r="B103" s="7">
        <v>2</v>
      </c>
      <c r="C103" s="7">
        <v>475</v>
      </c>
    </row>
    <row r="104" spans="1:3">
      <c r="A104" s="7" t="s">
        <v>192</v>
      </c>
      <c r="B104" s="7">
        <v>4</v>
      </c>
      <c r="C104" s="7">
        <v>484</v>
      </c>
    </row>
    <row r="105" spans="1:3">
      <c r="A105" s="7" t="s">
        <v>81</v>
      </c>
      <c r="B105" s="7">
        <v>2</v>
      </c>
      <c r="C105" s="7">
        <v>507</v>
      </c>
    </row>
    <row r="106" spans="1:3">
      <c r="A106" s="7" t="s">
        <v>80</v>
      </c>
      <c r="B106" s="7">
        <v>2</v>
      </c>
      <c r="C106" s="7">
        <v>517</v>
      </c>
    </row>
    <row r="107" spans="1:3">
      <c r="A107" s="7" t="s">
        <v>82</v>
      </c>
      <c r="B107" s="7">
        <v>2</v>
      </c>
      <c r="C107" s="7">
        <v>542</v>
      </c>
    </row>
    <row r="108" spans="1:3">
      <c r="A108" s="7" t="s">
        <v>83</v>
      </c>
      <c r="B108" s="7">
        <v>2</v>
      </c>
      <c r="C108" s="7">
        <v>553</v>
      </c>
    </row>
    <row r="109" spans="1:3">
      <c r="A109" s="7" t="s">
        <v>84</v>
      </c>
      <c r="B109" s="7">
        <v>2</v>
      </c>
      <c r="C109" s="7">
        <v>556</v>
      </c>
    </row>
    <row r="110" spans="1:3">
      <c r="A110" s="7" t="s">
        <v>85</v>
      </c>
      <c r="B110" s="7">
        <v>2</v>
      </c>
      <c r="C110" s="7">
        <v>577</v>
      </c>
    </row>
    <row r="111" spans="1:3">
      <c r="A111" s="7" t="s">
        <v>86</v>
      </c>
      <c r="B111" s="7">
        <v>2</v>
      </c>
      <c r="C111" s="7">
        <v>851</v>
      </c>
    </row>
    <row r="112" spans="1:3">
      <c r="A112" s="7" t="s">
        <v>87</v>
      </c>
      <c r="B112" s="7">
        <v>2</v>
      </c>
      <c r="C112" s="7">
        <v>1012</v>
      </c>
    </row>
    <row r="113" spans="1:3">
      <c r="A113" s="7" t="s">
        <v>88</v>
      </c>
      <c r="B113" s="7">
        <v>2</v>
      </c>
      <c r="C113" s="7">
        <v>1117</v>
      </c>
    </row>
    <row r="114" spans="1:3">
      <c r="A114" s="7" t="s">
        <v>89</v>
      </c>
      <c r="B114" s="7">
        <v>2</v>
      </c>
      <c r="C114" s="7">
        <v>1333</v>
      </c>
    </row>
    <row r="115" spans="1:3">
      <c r="A115" s="7" t="s">
        <v>90</v>
      </c>
      <c r="B115" s="7">
        <v>2</v>
      </c>
      <c r="C115" s="7">
        <v>1343</v>
      </c>
    </row>
    <row r="116" spans="1:3">
      <c r="A116" s="7" t="s">
        <v>91</v>
      </c>
      <c r="B116" s="7">
        <v>2</v>
      </c>
      <c r="C116" s="7">
        <v>1470</v>
      </c>
    </row>
    <row r="117" spans="1:3">
      <c r="A117" s="7" t="s">
        <v>92</v>
      </c>
      <c r="B117" s="7">
        <v>2</v>
      </c>
      <c r="C117" s="7">
        <v>1476</v>
      </c>
    </row>
    <row r="118" spans="1:3">
      <c r="A118" s="7" t="s">
        <v>93</v>
      </c>
      <c r="B118" s="7">
        <v>2</v>
      </c>
      <c r="C118" s="7">
        <v>2024</v>
      </c>
    </row>
    <row r="119" spans="1:3">
      <c r="A119" s="7" t="s">
        <v>94</v>
      </c>
      <c r="B119" s="7">
        <v>2</v>
      </c>
      <c r="C119" s="7">
        <v>3050</v>
      </c>
    </row>
    <row r="120" spans="1:3">
      <c r="A120" s="7" t="s">
        <v>95</v>
      </c>
      <c r="B120" s="7">
        <v>2</v>
      </c>
      <c r="C120" s="7">
        <v>4369</v>
      </c>
    </row>
    <row r="122" spans="1:3">
      <c r="A122" s="13" t="s">
        <v>96</v>
      </c>
    </row>
    <row r="123" spans="1:3">
      <c r="A123" s="13" t="s">
        <v>3</v>
      </c>
      <c r="B123" s="13" t="s">
        <v>4</v>
      </c>
      <c r="C123" s="13" t="s">
        <v>5</v>
      </c>
    </row>
    <row r="124" spans="1:3">
      <c r="A124" s="7" t="s">
        <v>97</v>
      </c>
      <c r="B124" s="7">
        <v>2</v>
      </c>
      <c r="C124" s="7">
        <v>2000</v>
      </c>
    </row>
    <row r="125" spans="1:3">
      <c r="A125" s="7" t="s">
        <v>98</v>
      </c>
      <c r="B125" s="7">
        <v>2</v>
      </c>
      <c r="C125" s="7">
        <v>2244</v>
      </c>
    </row>
    <row r="127" spans="1:3">
      <c r="A127" s="13" t="s">
        <v>99</v>
      </c>
    </row>
    <row r="128" spans="1:3">
      <c r="A128" s="13" t="s">
        <v>3</v>
      </c>
      <c r="B128" s="13" t="s">
        <v>4</v>
      </c>
      <c r="C128" s="13" t="s">
        <v>5</v>
      </c>
    </row>
    <row r="129" spans="1:3">
      <c r="A129" s="7" t="s">
        <v>100</v>
      </c>
      <c r="B129" s="7">
        <v>2</v>
      </c>
      <c r="C129" s="7">
        <v>186</v>
      </c>
    </row>
    <row r="130" spans="1:3">
      <c r="A130" s="7" t="s">
        <v>102</v>
      </c>
      <c r="B130" s="7">
        <v>2</v>
      </c>
      <c r="C130" s="7">
        <v>198</v>
      </c>
    </row>
    <row r="131" spans="1:3">
      <c r="A131" s="7" t="s">
        <v>101</v>
      </c>
      <c r="B131" s="7">
        <v>2</v>
      </c>
      <c r="C131" s="7">
        <v>200</v>
      </c>
    </row>
    <row r="132" spans="1:3">
      <c r="A132" s="7" t="s">
        <v>103</v>
      </c>
      <c r="B132" s="7">
        <v>2</v>
      </c>
      <c r="C132" s="7">
        <v>1056</v>
      </c>
    </row>
    <row r="133" spans="1:3">
      <c r="A133" s="7" t="s">
        <v>104</v>
      </c>
      <c r="B133" s="7">
        <v>2</v>
      </c>
      <c r="C133" s="7">
        <v>1586</v>
      </c>
    </row>
    <row r="134" spans="1:3">
      <c r="A134" s="7" t="s">
        <v>105</v>
      </c>
      <c r="B134" s="7">
        <v>2</v>
      </c>
      <c r="C134" s="7">
        <v>1616</v>
      </c>
    </row>
    <row r="136" spans="1:3">
      <c r="A136" s="13" t="s">
        <v>106</v>
      </c>
    </row>
    <row r="137" spans="1:3">
      <c r="A137" s="13" t="s">
        <v>3</v>
      </c>
      <c r="B137" s="13" t="s">
        <v>4</v>
      </c>
      <c r="C137" s="13" t="s">
        <v>5</v>
      </c>
    </row>
    <row r="138" spans="1:3">
      <c r="A138" s="7" t="s">
        <v>174</v>
      </c>
      <c r="B138" s="7">
        <v>2</v>
      </c>
      <c r="C138" s="7">
        <v>157</v>
      </c>
    </row>
    <row r="139" spans="1:3">
      <c r="A139" s="7" t="s">
        <v>109</v>
      </c>
      <c r="B139" s="7">
        <v>2</v>
      </c>
      <c r="C139" s="7">
        <v>158</v>
      </c>
    </row>
    <row r="140" spans="1:3">
      <c r="A140" s="7" t="s">
        <v>175</v>
      </c>
      <c r="B140" s="7">
        <v>2</v>
      </c>
      <c r="C140" s="7">
        <v>185</v>
      </c>
    </row>
    <row r="141" spans="1:3">
      <c r="A141" s="7" t="s">
        <v>107</v>
      </c>
      <c r="B141" s="7">
        <v>4</v>
      </c>
      <c r="C141" s="7">
        <v>212</v>
      </c>
    </row>
    <row r="142" spans="1:3">
      <c r="A142" s="7" t="s">
        <v>110</v>
      </c>
      <c r="B142" s="7">
        <v>2</v>
      </c>
      <c r="C142" s="7">
        <v>973</v>
      </c>
    </row>
    <row r="144" spans="1:3">
      <c r="A144" s="13" t="s">
        <v>111</v>
      </c>
    </row>
    <row r="145" spans="1:3">
      <c r="A145" s="13" t="s">
        <v>3</v>
      </c>
      <c r="B145" s="13" t="s">
        <v>4</v>
      </c>
      <c r="C145" s="13" t="s">
        <v>5</v>
      </c>
    </row>
    <row r="146" spans="1:3">
      <c r="A146" s="7" t="s">
        <v>112</v>
      </c>
      <c r="B146" s="7">
        <v>2</v>
      </c>
      <c r="C146" s="7">
        <v>1100</v>
      </c>
    </row>
    <row r="147" spans="1:3">
      <c r="A147" s="7" t="s">
        <v>113</v>
      </c>
      <c r="B147" s="7">
        <v>2</v>
      </c>
      <c r="C147" s="7">
        <v>1766</v>
      </c>
    </row>
    <row r="148" spans="1:3">
      <c r="A148" s="7" t="s">
        <v>114</v>
      </c>
      <c r="B148" s="7">
        <v>2</v>
      </c>
      <c r="C148" s="7">
        <v>1845</v>
      </c>
    </row>
    <row r="150" spans="1:3">
      <c r="A150" s="13" t="s">
        <v>115</v>
      </c>
    </row>
    <row r="151" spans="1:3">
      <c r="A151" s="13" t="s">
        <v>3</v>
      </c>
      <c r="B151" s="13" t="s">
        <v>4</v>
      </c>
      <c r="C151" s="13" t="s">
        <v>5</v>
      </c>
    </row>
    <row r="152" spans="1:3">
      <c r="A152" s="7" t="s">
        <v>118</v>
      </c>
      <c r="B152" s="7">
        <v>2</v>
      </c>
      <c r="C152" s="7">
        <v>217</v>
      </c>
    </row>
    <row r="153" spans="1:3">
      <c r="A153" s="7" t="s">
        <v>116</v>
      </c>
      <c r="B153" s="7">
        <v>2</v>
      </c>
      <c r="C153" s="7">
        <v>222</v>
      </c>
    </row>
    <row r="154" spans="1:3">
      <c r="A154" s="7" t="s">
        <v>117</v>
      </c>
      <c r="B154" s="7">
        <v>2</v>
      </c>
      <c r="C154" s="7">
        <v>244</v>
      </c>
    </row>
    <row r="155" spans="1:3">
      <c r="A155" s="7" t="s">
        <v>119</v>
      </c>
      <c r="B155" s="7">
        <v>2</v>
      </c>
      <c r="C155" s="7">
        <v>1065</v>
      </c>
    </row>
    <row r="156" spans="1:3">
      <c r="A156" s="7" t="s">
        <v>120</v>
      </c>
      <c r="B156" s="7">
        <v>2</v>
      </c>
      <c r="C156" s="7">
        <v>1625</v>
      </c>
    </row>
    <row r="157" spans="1:3">
      <c r="A157" s="7" t="s">
        <v>121</v>
      </c>
      <c r="B157" s="7">
        <v>2</v>
      </c>
      <c r="C157" s="7">
        <v>1670</v>
      </c>
    </row>
    <row r="158" spans="1:3">
      <c r="A158" s="7" t="s">
        <v>122</v>
      </c>
      <c r="B158" s="7">
        <v>2</v>
      </c>
      <c r="C158" s="7">
        <v>1689</v>
      </c>
    </row>
    <row r="159" spans="1:3">
      <c r="A159" s="7" t="s">
        <v>123</v>
      </c>
      <c r="B159" s="7">
        <v>2</v>
      </c>
      <c r="C159" s="7">
        <v>1732</v>
      </c>
    </row>
    <row r="161" spans="1:3">
      <c r="A161" s="13" t="s">
        <v>124</v>
      </c>
    </row>
    <row r="162" spans="1:3">
      <c r="A162" s="13" t="s">
        <v>3</v>
      </c>
      <c r="B162" s="13" t="s">
        <v>4</v>
      </c>
      <c r="C162" s="13" t="s">
        <v>5</v>
      </c>
    </row>
    <row r="163" spans="1:3">
      <c r="A163" s="7" t="s">
        <v>125</v>
      </c>
      <c r="B163" s="7">
        <v>2</v>
      </c>
      <c r="C163" s="7">
        <v>2013</v>
      </c>
    </row>
    <row r="165" spans="1:3">
      <c r="A165" s="13" t="s">
        <v>126</v>
      </c>
    </row>
    <row r="166" spans="1:3">
      <c r="A166" s="13" t="s">
        <v>3</v>
      </c>
      <c r="B166" s="13" t="s">
        <v>4</v>
      </c>
      <c r="C166" s="13" t="s">
        <v>5</v>
      </c>
    </row>
    <row r="167" spans="1:3">
      <c r="A167" s="7" t="s">
        <v>127</v>
      </c>
      <c r="B167" s="7">
        <v>2</v>
      </c>
      <c r="C167" s="7">
        <v>1031</v>
      </c>
    </row>
  </sheetData>
  <mergeCells count="2">
    <mergeCell ref="J8:P8"/>
    <mergeCell ref="J30:P30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3D6F2-AA19-4771-9B20-AC716DAA1480}">
  <dimension ref="A1:P171"/>
  <sheetViews>
    <sheetView topLeftCell="A25" workbookViewId="0">
      <selection activeCell="J8" sqref="J8:P8"/>
    </sheetView>
  </sheetViews>
  <sheetFormatPr defaultRowHeight="15"/>
  <cols>
    <col min="1" max="1" width="56" style="7" customWidth="1"/>
    <col min="2" max="16384" width="9.140625" style="7"/>
  </cols>
  <sheetData>
    <row r="1" spans="1:16" ht="20.25">
      <c r="A1" s="11" t="s">
        <v>0</v>
      </c>
    </row>
    <row r="2" spans="1:16">
      <c r="A2" s="12"/>
      <c r="B2" s="12"/>
    </row>
    <row r="3" spans="1:16">
      <c r="A3" s="12" t="s">
        <v>240</v>
      </c>
      <c r="B3" s="12"/>
    </row>
    <row r="4" spans="1:16">
      <c r="A4" s="13"/>
    </row>
    <row r="5" spans="1:16">
      <c r="A5" s="13" t="s">
        <v>1</v>
      </c>
      <c r="B5" s="7" t="s">
        <v>193</v>
      </c>
    </row>
    <row r="6" spans="1:16">
      <c r="A6" s="13"/>
    </row>
    <row r="8" spans="1:16" ht="15.75">
      <c r="A8" s="13" t="s">
        <v>194</v>
      </c>
      <c r="J8" s="46" t="s">
        <v>241</v>
      </c>
      <c r="K8" s="46"/>
      <c r="L8" s="46"/>
      <c r="M8" s="46"/>
      <c r="N8" s="46"/>
      <c r="O8" s="46"/>
      <c r="P8" s="46"/>
    </row>
    <row r="9" spans="1:16" ht="15.75" thickBot="1">
      <c r="A9" s="13" t="s">
        <v>3</v>
      </c>
      <c r="B9" s="13" t="s">
        <v>4</v>
      </c>
      <c r="C9" s="13" t="s">
        <v>5</v>
      </c>
      <c r="J9" s="14"/>
      <c r="K9" s="14" t="s">
        <v>232</v>
      </c>
      <c r="L9" s="14"/>
      <c r="M9" s="14"/>
      <c r="N9" s="15"/>
      <c r="O9" s="14" t="s">
        <v>231</v>
      </c>
      <c r="P9" s="14"/>
    </row>
    <row r="10" spans="1:16">
      <c r="A10" s="7" t="s">
        <v>6</v>
      </c>
      <c r="B10" s="7">
        <v>2</v>
      </c>
      <c r="C10" s="7">
        <f>1210+250</f>
        <v>1460</v>
      </c>
      <c r="J10" s="16"/>
      <c r="K10" s="17" t="s">
        <v>128</v>
      </c>
      <c r="L10" s="17" t="s">
        <v>129</v>
      </c>
      <c r="M10" s="17" t="s">
        <v>130</v>
      </c>
      <c r="N10" s="17" t="s">
        <v>131</v>
      </c>
      <c r="O10" s="17" t="s">
        <v>132</v>
      </c>
      <c r="P10" s="18" t="s">
        <v>133</v>
      </c>
    </row>
    <row r="11" spans="1:16">
      <c r="C11" s="7" t="s">
        <v>195</v>
      </c>
      <c r="J11" s="19" t="s">
        <v>134</v>
      </c>
      <c r="K11" s="20">
        <v>7462</v>
      </c>
      <c r="L11" s="20">
        <v>7392</v>
      </c>
      <c r="M11" s="20">
        <v>7550</v>
      </c>
      <c r="N11" s="20">
        <v>7660</v>
      </c>
      <c r="O11" s="21">
        <v>0</v>
      </c>
      <c r="P11" s="22">
        <v>7897</v>
      </c>
    </row>
    <row r="12" spans="1:16">
      <c r="A12" s="13" t="s">
        <v>196</v>
      </c>
      <c r="J12" s="19" t="s">
        <v>135</v>
      </c>
      <c r="K12" s="20">
        <v>7429</v>
      </c>
      <c r="L12" s="20">
        <v>7361</v>
      </c>
      <c r="M12" s="20">
        <v>7470</v>
      </c>
      <c r="N12" s="20">
        <v>7598</v>
      </c>
      <c r="O12" s="21">
        <v>0</v>
      </c>
      <c r="P12" s="22">
        <v>7582</v>
      </c>
    </row>
    <row r="13" spans="1:16">
      <c r="A13" s="13" t="s">
        <v>3</v>
      </c>
      <c r="B13" s="13" t="s">
        <v>4</v>
      </c>
      <c r="C13" s="13" t="s">
        <v>5</v>
      </c>
      <c r="J13" s="19" t="s">
        <v>136</v>
      </c>
      <c r="K13" s="20">
        <v>7384</v>
      </c>
      <c r="L13" s="20">
        <v>7317</v>
      </c>
      <c r="M13" s="20">
        <v>7481</v>
      </c>
      <c r="N13" s="20">
        <v>7558</v>
      </c>
      <c r="O13" s="21">
        <v>0</v>
      </c>
      <c r="P13" s="22">
        <v>7468</v>
      </c>
    </row>
    <row r="14" spans="1:16">
      <c r="A14" s="7" t="s">
        <v>8</v>
      </c>
      <c r="B14" s="7">
        <v>2</v>
      </c>
      <c r="C14" s="7">
        <v>307</v>
      </c>
      <c r="J14" s="19" t="s">
        <v>137</v>
      </c>
      <c r="K14" s="20">
        <v>7395</v>
      </c>
      <c r="L14" s="20">
        <v>7327</v>
      </c>
      <c r="M14" s="20">
        <v>7443</v>
      </c>
      <c r="N14" s="20">
        <v>7555</v>
      </c>
      <c r="O14" s="21">
        <v>0</v>
      </c>
      <c r="P14" s="22">
        <v>7292</v>
      </c>
    </row>
    <row r="15" spans="1:16">
      <c r="J15" s="19" t="s">
        <v>138</v>
      </c>
      <c r="K15" s="23">
        <v>7279</v>
      </c>
      <c r="L15" s="23">
        <v>7224</v>
      </c>
      <c r="M15" s="20">
        <v>7404</v>
      </c>
      <c r="N15" s="23">
        <v>7459</v>
      </c>
      <c r="O15" s="21">
        <v>0</v>
      </c>
      <c r="P15" s="22">
        <v>7264</v>
      </c>
    </row>
    <row r="16" spans="1:16">
      <c r="A16" s="13" t="s">
        <v>9</v>
      </c>
      <c r="J16" s="19" t="s">
        <v>139</v>
      </c>
      <c r="K16" s="23">
        <v>7245</v>
      </c>
      <c r="L16" s="23">
        <v>7192</v>
      </c>
      <c r="M16" s="20">
        <v>7453</v>
      </c>
      <c r="N16" s="23">
        <v>7390</v>
      </c>
      <c r="O16" s="21">
        <v>0</v>
      </c>
      <c r="P16" s="24">
        <v>7138</v>
      </c>
    </row>
    <row r="17" spans="1:16">
      <c r="A17" s="13" t="s">
        <v>3</v>
      </c>
      <c r="B17" s="13" t="s">
        <v>4</v>
      </c>
      <c r="C17" s="13" t="s">
        <v>5</v>
      </c>
      <c r="J17" s="19" t="s">
        <v>140</v>
      </c>
      <c r="K17" s="23">
        <v>7182</v>
      </c>
      <c r="L17" s="23">
        <v>7131</v>
      </c>
      <c r="M17" s="23">
        <v>7378</v>
      </c>
      <c r="N17" s="23">
        <v>7342</v>
      </c>
      <c r="O17" s="21">
        <v>0</v>
      </c>
      <c r="P17" s="24">
        <v>6997</v>
      </c>
    </row>
    <row r="18" spans="1:16">
      <c r="A18" s="7" t="s">
        <v>10</v>
      </c>
      <c r="B18" s="7">
        <v>2</v>
      </c>
      <c r="C18" s="7">
        <v>1141</v>
      </c>
      <c r="J18" s="19" t="s">
        <v>141</v>
      </c>
      <c r="K18" s="23">
        <v>7183</v>
      </c>
      <c r="L18" s="23">
        <v>7133</v>
      </c>
      <c r="M18" s="23">
        <v>7303</v>
      </c>
      <c r="N18" s="23">
        <v>7305</v>
      </c>
      <c r="O18" s="21">
        <v>0</v>
      </c>
      <c r="P18" s="24">
        <v>6927</v>
      </c>
    </row>
    <row r="19" spans="1:16">
      <c r="A19" s="7" t="s">
        <v>177</v>
      </c>
      <c r="B19" s="7">
        <v>4</v>
      </c>
      <c r="C19" s="7">
        <v>1720</v>
      </c>
      <c r="J19" s="19" t="s">
        <v>142</v>
      </c>
      <c r="K19" s="20">
        <v>7024</v>
      </c>
      <c r="L19" s="20">
        <v>7100</v>
      </c>
      <c r="M19" s="23">
        <v>7320</v>
      </c>
      <c r="N19" s="21">
        <v>0</v>
      </c>
      <c r="O19" s="21">
        <v>0</v>
      </c>
      <c r="P19" s="24">
        <v>6914</v>
      </c>
    </row>
    <row r="20" spans="1:16">
      <c r="A20" s="7" t="s">
        <v>12</v>
      </c>
      <c r="B20" s="7">
        <v>2</v>
      </c>
      <c r="C20" s="7">
        <v>1750</v>
      </c>
      <c r="J20" s="19" t="s">
        <v>143</v>
      </c>
      <c r="K20" s="20">
        <v>6985</v>
      </c>
      <c r="L20" s="20">
        <v>7011</v>
      </c>
      <c r="M20" s="23">
        <v>7270</v>
      </c>
      <c r="N20" s="21">
        <v>0</v>
      </c>
      <c r="O20" s="21">
        <v>0</v>
      </c>
      <c r="P20" s="24">
        <v>6951</v>
      </c>
    </row>
    <row r="21" spans="1:16">
      <c r="A21" s="7" t="s">
        <v>14</v>
      </c>
      <c r="B21" s="7">
        <v>2</v>
      </c>
      <c r="C21" s="7">
        <v>1765</v>
      </c>
      <c r="J21" s="19" t="s">
        <v>144</v>
      </c>
      <c r="K21" s="20">
        <v>6900</v>
      </c>
      <c r="L21" s="20">
        <v>7006</v>
      </c>
      <c r="M21" s="23">
        <v>7213</v>
      </c>
      <c r="N21" s="21">
        <v>0</v>
      </c>
      <c r="O21" s="21">
        <v>0</v>
      </c>
      <c r="P21" s="24">
        <v>7036</v>
      </c>
    </row>
    <row r="22" spans="1:16">
      <c r="A22" s="7" t="s">
        <v>153</v>
      </c>
      <c r="B22" s="7">
        <v>2</v>
      </c>
      <c r="C22" s="7">
        <v>1770</v>
      </c>
      <c r="J22" s="19" t="s">
        <v>145</v>
      </c>
      <c r="K22" s="20">
        <v>6885</v>
      </c>
      <c r="L22" s="20">
        <v>6912</v>
      </c>
      <c r="M22" s="23">
        <v>7256</v>
      </c>
      <c r="N22" s="21">
        <v>0</v>
      </c>
      <c r="O22" s="21">
        <v>0</v>
      </c>
      <c r="P22" s="22">
        <v>6893</v>
      </c>
    </row>
    <row r="23" spans="1:16">
      <c r="J23" s="19" t="s">
        <v>146</v>
      </c>
      <c r="K23" s="20">
        <v>6797</v>
      </c>
      <c r="L23" s="20">
        <v>6902</v>
      </c>
      <c r="M23" s="20">
        <v>7168</v>
      </c>
      <c r="N23" s="21">
        <v>0</v>
      </c>
      <c r="O23" s="21">
        <v>0</v>
      </c>
      <c r="P23" s="22">
        <v>6881</v>
      </c>
    </row>
    <row r="24" spans="1:16">
      <c r="A24" s="13" t="s">
        <v>15</v>
      </c>
      <c r="J24" s="19" t="s">
        <v>147</v>
      </c>
      <c r="K24" s="20">
        <v>6800</v>
      </c>
      <c r="L24" s="20">
        <v>6811</v>
      </c>
      <c r="M24" s="20">
        <v>7074</v>
      </c>
      <c r="N24" s="21">
        <v>0</v>
      </c>
      <c r="O24" s="21">
        <v>0</v>
      </c>
      <c r="P24" s="22">
        <v>7000</v>
      </c>
    </row>
    <row r="25" spans="1:16">
      <c r="A25" s="13" t="s">
        <v>3</v>
      </c>
      <c r="B25" s="13" t="s">
        <v>4</v>
      </c>
      <c r="C25" s="13" t="s">
        <v>5</v>
      </c>
      <c r="J25" s="19" t="s">
        <v>148</v>
      </c>
      <c r="K25" s="23">
        <v>6583</v>
      </c>
      <c r="L25" s="20">
        <v>6813</v>
      </c>
      <c r="M25" s="20">
        <v>6981</v>
      </c>
      <c r="N25" s="21">
        <v>0</v>
      </c>
      <c r="O25" s="21">
        <v>0</v>
      </c>
      <c r="P25" s="25">
        <v>0</v>
      </c>
    </row>
    <row r="26" spans="1:16">
      <c r="A26" s="7" t="s">
        <v>16</v>
      </c>
      <c r="B26" s="7">
        <v>2</v>
      </c>
      <c r="C26" s="5">
        <f>4752+11</f>
        <v>4763</v>
      </c>
      <c r="D26" s="5" t="s">
        <v>197</v>
      </c>
      <c r="J26" s="19" t="s">
        <v>149</v>
      </c>
      <c r="K26" s="23">
        <v>6508</v>
      </c>
      <c r="L26" s="23">
        <v>6604</v>
      </c>
      <c r="M26" s="20">
        <v>6962</v>
      </c>
      <c r="N26" s="21">
        <v>0</v>
      </c>
      <c r="O26" s="21">
        <v>0</v>
      </c>
      <c r="P26" s="25">
        <v>0</v>
      </c>
    </row>
    <row r="27" spans="1:16">
      <c r="J27" s="19" t="s">
        <v>150</v>
      </c>
      <c r="K27" s="23">
        <v>6475</v>
      </c>
      <c r="L27" s="23">
        <v>6565</v>
      </c>
      <c r="M27" s="20">
        <v>6878</v>
      </c>
      <c r="N27" s="21">
        <v>0</v>
      </c>
      <c r="O27" s="21">
        <v>0</v>
      </c>
      <c r="P27" s="25">
        <v>0</v>
      </c>
    </row>
    <row r="28" spans="1:16" ht="15.75" thickBot="1">
      <c r="A28" s="13" t="s">
        <v>17</v>
      </c>
      <c r="J28" s="26" t="s">
        <v>151</v>
      </c>
      <c r="K28" s="27">
        <v>0</v>
      </c>
      <c r="L28" s="28">
        <v>6529</v>
      </c>
      <c r="M28" s="29">
        <v>6869</v>
      </c>
      <c r="N28" s="27">
        <v>0</v>
      </c>
      <c r="O28" s="27">
        <v>0</v>
      </c>
      <c r="P28" s="30">
        <v>0</v>
      </c>
    </row>
    <row r="29" spans="1:16">
      <c r="A29" s="13" t="s">
        <v>3</v>
      </c>
      <c r="B29" s="13" t="s">
        <v>4</v>
      </c>
      <c r="C29" s="13" t="s">
        <v>5</v>
      </c>
    </row>
    <row r="30" spans="1:16" ht="15.75">
      <c r="A30" s="7" t="s">
        <v>18</v>
      </c>
      <c r="B30" s="7">
        <v>2</v>
      </c>
      <c r="C30" s="5">
        <f>4021+11</f>
        <v>4032</v>
      </c>
      <c r="D30" s="5" t="s">
        <v>198</v>
      </c>
      <c r="J30" s="46" t="s">
        <v>224</v>
      </c>
      <c r="K30" s="46"/>
      <c r="L30" s="46"/>
      <c r="M30" s="46"/>
      <c r="N30" s="46"/>
      <c r="O30" s="46"/>
      <c r="P30" s="46"/>
    </row>
    <row r="31" spans="1:16" ht="16.5" thickBot="1">
      <c r="A31" s="7" t="s">
        <v>19</v>
      </c>
      <c r="B31" s="7">
        <v>2</v>
      </c>
      <c r="C31" s="5">
        <f>4758+11</f>
        <v>4769</v>
      </c>
      <c r="D31" s="5" t="s">
        <v>199</v>
      </c>
      <c r="J31" s="31"/>
      <c r="K31" s="32"/>
      <c r="L31" s="32"/>
      <c r="M31" s="32"/>
      <c r="N31" s="32"/>
      <c r="O31" s="32"/>
      <c r="P31" s="32"/>
    </row>
    <row r="32" spans="1:16">
      <c r="J32" s="16" t="s">
        <v>225</v>
      </c>
      <c r="K32" s="33"/>
      <c r="L32" s="34"/>
      <c r="M32" s="34" t="s">
        <v>226</v>
      </c>
      <c r="N32" s="34" t="s">
        <v>227</v>
      </c>
      <c r="O32" s="35" t="s">
        <v>228</v>
      </c>
      <c r="P32" s="36"/>
    </row>
    <row r="33" spans="1:16">
      <c r="A33" s="13" t="s">
        <v>20</v>
      </c>
      <c r="J33" s="37" t="s">
        <v>128</v>
      </c>
      <c r="L33" s="38"/>
      <c r="M33" s="38">
        <v>530</v>
      </c>
      <c r="N33" s="38">
        <v>340</v>
      </c>
      <c r="O33" s="39">
        <f>M33-N33</f>
        <v>190</v>
      </c>
      <c r="P33" s="40"/>
    </row>
    <row r="34" spans="1:16">
      <c r="A34" s="13" t="s">
        <v>3</v>
      </c>
      <c r="B34" s="13" t="s">
        <v>4</v>
      </c>
      <c r="C34" s="13" t="s">
        <v>5</v>
      </c>
      <c r="J34" s="37" t="s">
        <v>229</v>
      </c>
      <c r="L34" s="38"/>
      <c r="M34" s="38">
        <v>530</v>
      </c>
      <c r="N34" s="38">
        <v>403.33333333333331</v>
      </c>
      <c r="O34" s="41"/>
      <c r="P34" s="40"/>
    </row>
    <row r="35" spans="1:16">
      <c r="A35" s="7" t="s">
        <v>21</v>
      </c>
      <c r="B35" s="7">
        <v>2</v>
      </c>
      <c r="C35" s="5">
        <f>4628+11</f>
        <v>4639</v>
      </c>
      <c r="D35" s="5" t="s">
        <v>200</v>
      </c>
      <c r="J35" s="37" t="s">
        <v>129</v>
      </c>
      <c r="L35" s="42"/>
      <c r="M35" s="42">
        <v>530</v>
      </c>
      <c r="N35" s="42">
        <v>403.33333333333331</v>
      </c>
      <c r="O35" s="41"/>
      <c r="P35" s="40"/>
    </row>
    <row r="36" spans="1:16">
      <c r="J36" s="37" t="s">
        <v>130</v>
      </c>
      <c r="L36" s="42"/>
      <c r="M36" s="42">
        <v>530</v>
      </c>
      <c r="N36" s="42">
        <v>530</v>
      </c>
      <c r="O36" s="41"/>
      <c r="P36" s="40"/>
    </row>
    <row r="37" spans="1:16">
      <c r="A37" s="13" t="s">
        <v>22</v>
      </c>
      <c r="J37" s="37"/>
      <c r="L37" s="42"/>
      <c r="M37" s="42"/>
      <c r="N37" s="42"/>
      <c r="O37" s="41"/>
      <c r="P37" s="40"/>
    </row>
    <row r="38" spans="1:16" ht="15.75" thickBot="1">
      <c r="A38" s="13" t="s">
        <v>3</v>
      </c>
      <c r="B38" s="13" t="s">
        <v>4</v>
      </c>
      <c r="C38" s="13" t="s">
        <v>5</v>
      </c>
      <c r="J38" s="43"/>
      <c r="K38" s="44"/>
      <c r="L38" s="44"/>
      <c r="M38" s="44"/>
      <c r="N38" s="44"/>
      <c r="O38" s="44"/>
      <c r="P38" s="45"/>
    </row>
    <row r="39" spans="1:16">
      <c r="A39" s="7" t="s">
        <v>23</v>
      </c>
      <c r="B39" s="7">
        <v>2</v>
      </c>
      <c r="C39" s="7">
        <v>3739</v>
      </c>
    </row>
    <row r="41" spans="1:16">
      <c r="A41" s="13" t="s">
        <v>24</v>
      </c>
    </row>
    <row r="42" spans="1:16">
      <c r="A42" s="13" t="s">
        <v>3</v>
      </c>
      <c r="B42" s="13" t="s">
        <v>4</v>
      </c>
      <c r="C42" s="13" t="s">
        <v>5</v>
      </c>
    </row>
    <row r="43" spans="1:16">
      <c r="A43" s="7" t="s">
        <v>25</v>
      </c>
      <c r="B43" s="7">
        <v>2</v>
      </c>
      <c r="C43" s="7">
        <v>4761</v>
      </c>
    </row>
    <row r="44" spans="1:16">
      <c r="A44" s="7" t="s">
        <v>26</v>
      </c>
      <c r="B44" s="7">
        <v>2</v>
      </c>
      <c r="C44" s="5">
        <f>4875+11</f>
        <v>4886</v>
      </c>
      <c r="D44" s="5" t="s">
        <v>201</v>
      </c>
    </row>
    <row r="46" spans="1:16">
      <c r="A46" s="13" t="s">
        <v>27</v>
      </c>
    </row>
    <row r="47" spans="1:16">
      <c r="A47" s="13" t="s">
        <v>3</v>
      </c>
      <c r="B47" s="13" t="s">
        <v>4</v>
      </c>
      <c r="C47" s="13" t="s">
        <v>5</v>
      </c>
    </row>
    <row r="48" spans="1:16">
      <c r="A48" s="7" t="s">
        <v>28</v>
      </c>
      <c r="B48" s="7">
        <v>2</v>
      </c>
      <c r="C48" s="7">
        <v>4906</v>
      </c>
    </row>
    <row r="50" spans="1:3">
      <c r="A50" s="13" t="s">
        <v>29</v>
      </c>
    </row>
    <row r="51" spans="1:3">
      <c r="A51" s="13" t="s">
        <v>3</v>
      </c>
      <c r="B51" s="13" t="s">
        <v>4</v>
      </c>
      <c r="C51" s="13" t="s">
        <v>5</v>
      </c>
    </row>
    <row r="52" spans="1:3">
      <c r="A52" s="7" t="s">
        <v>202</v>
      </c>
      <c r="B52" s="7">
        <v>2</v>
      </c>
      <c r="C52" s="7">
        <v>239</v>
      </c>
    </row>
    <row r="53" spans="1:3">
      <c r="A53" s="7" t="s">
        <v>31</v>
      </c>
      <c r="B53" s="7">
        <v>2</v>
      </c>
      <c r="C53" s="7">
        <v>240</v>
      </c>
    </row>
    <row r="54" spans="1:3">
      <c r="A54" s="7" t="s">
        <v>184</v>
      </c>
      <c r="B54" s="7">
        <v>2</v>
      </c>
      <c r="C54" s="7">
        <v>241</v>
      </c>
    </row>
    <row r="55" spans="1:3">
      <c r="A55" s="7" t="s">
        <v>30</v>
      </c>
      <c r="B55" s="7">
        <v>2</v>
      </c>
      <c r="C55" s="7">
        <v>245</v>
      </c>
    </row>
    <row r="56" spans="1:3">
      <c r="A56" s="7" t="s">
        <v>33</v>
      </c>
      <c r="B56" s="7">
        <v>2</v>
      </c>
      <c r="C56" s="7">
        <v>248</v>
      </c>
    </row>
    <row r="57" spans="1:3">
      <c r="A57" s="7" t="s">
        <v>34</v>
      </c>
      <c r="B57" s="7">
        <v>2</v>
      </c>
      <c r="C57" s="7">
        <v>260</v>
      </c>
    </row>
    <row r="58" spans="1:3">
      <c r="A58" s="7" t="s">
        <v>35</v>
      </c>
      <c r="B58" s="7">
        <v>2</v>
      </c>
      <c r="C58" s="7">
        <v>308</v>
      </c>
    </row>
    <row r="59" spans="1:3">
      <c r="A59" s="7" t="s">
        <v>36</v>
      </c>
      <c r="B59" s="7">
        <v>2</v>
      </c>
      <c r="C59" s="7">
        <v>334</v>
      </c>
    </row>
    <row r="60" spans="1:3">
      <c r="A60" s="7" t="s">
        <v>37</v>
      </c>
      <c r="B60" s="7">
        <v>2</v>
      </c>
      <c r="C60" s="7">
        <v>402</v>
      </c>
    </row>
    <row r="62" spans="1:3">
      <c r="A62" s="13" t="s">
        <v>38</v>
      </c>
    </row>
    <row r="63" spans="1:3">
      <c r="A63" s="13" t="s">
        <v>3</v>
      </c>
      <c r="B63" s="13" t="s">
        <v>4</v>
      </c>
      <c r="C63" s="13" t="s">
        <v>5</v>
      </c>
    </row>
    <row r="64" spans="1:3">
      <c r="A64" s="7" t="s">
        <v>203</v>
      </c>
      <c r="B64" s="7">
        <v>2</v>
      </c>
      <c r="C64" s="7">
        <v>145</v>
      </c>
    </row>
    <row r="65" spans="1:3">
      <c r="A65" s="7" t="s">
        <v>204</v>
      </c>
      <c r="B65" s="7">
        <v>2</v>
      </c>
      <c r="C65" s="7">
        <v>153</v>
      </c>
    </row>
    <row r="66" spans="1:3">
      <c r="A66" s="7" t="s">
        <v>205</v>
      </c>
      <c r="B66" s="7">
        <v>2</v>
      </c>
      <c r="C66" s="7">
        <v>157</v>
      </c>
    </row>
    <row r="67" spans="1:3">
      <c r="A67" s="7" t="s">
        <v>44</v>
      </c>
      <c r="B67" s="7">
        <v>2</v>
      </c>
      <c r="C67" s="7">
        <v>159</v>
      </c>
    </row>
    <row r="68" spans="1:3">
      <c r="A68" s="7" t="s">
        <v>40</v>
      </c>
      <c r="B68" s="7">
        <v>2</v>
      </c>
      <c r="C68" s="7">
        <v>165</v>
      </c>
    </row>
    <row r="69" spans="1:3">
      <c r="A69" s="7" t="s">
        <v>185</v>
      </c>
      <c r="B69" s="7">
        <v>2</v>
      </c>
      <c r="C69" s="7">
        <v>166</v>
      </c>
    </row>
    <row r="70" spans="1:3">
      <c r="A70" s="7" t="s">
        <v>169</v>
      </c>
      <c r="B70" s="7">
        <v>2</v>
      </c>
      <c r="C70" s="7">
        <v>169</v>
      </c>
    </row>
    <row r="71" spans="1:3">
      <c r="A71" s="7" t="s">
        <v>206</v>
      </c>
      <c r="B71" s="7">
        <v>4</v>
      </c>
      <c r="C71" s="7">
        <v>173</v>
      </c>
    </row>
    <row r="72" spans="1:3">
      <c r="A72" s="7" t="s">
        <v>188</v>
      </c>
      <c r="B72" s="7">
        <v>4</v>
      </c>
      <c r="C72" s="7">
        <v>181</v>
      </c>
    </row>
    <row r="73" spans="1:3">
      <c r="A73" s="7" t="s">
        <v>189</v>
      </c>
      <c r="B73" s="7">
        <v>2</v>
      </c>
      <c r="C73" s="7">
        <v>183</v>
      </c>
    </row>
    <row r="74" spans="1:3">
      <c r="A74" s="7" t="s">
        <v>190</v>
      </c>
      <c r="B74" s="7">
        <v>4</v>
      </c>
      <c r="C74" s="7">
        <v>188</v>
      </c>
    </row>
    <row r="75" spans="1:3">
      <c r="A75" s="7" t="s">
        <v>45</v>
      </c>
      <c r="B75" s="7">
        <v>2</v>
      </c>
      <c r="C75" s="7">
        <v>191</v>
      </c>
    </row>
    <row r="76" spans="1:3">
      <c r="A76" s="7" t="s">
        <v>191</v>
      </c>
      <c r="B76" s="7">
        <v>2</v>
      </c>
      <c r="C76" s="7">
        <v>194</v>
      </c>
    </row>
    <row r="77" spans="1:3">
      <c r="A77" s="7" t="s">
        <v>50</v>
      </c>
      <c r="B77" s="7">
        <v>2</v>
      </c>
      <c r="C77" s="7">
        <v>199</v>
      </c>
    </row>
    <row r="78" spans="1:3">
      <c r="A78" s="7" t="s">
        <v>48</v>
      </c>
      <c r="B78" s="7">
        <v>2</v>
      </c>
      <c r="C78" s="7">
        <v>205</v>
      </c>
    </row>
    <row r="79" spans="1:3">
      <c r="A79" s="7" t="s">
        <v>39</v>
      </c>
      <c r="B79" s="7">
        <v>2</v>
      </c>
      <c r="C79" s="7">
        <v>250</v>
      </c>
    </row>
    <row r="80" spans="1:3">
      <c r="A80" s="7" t="s">
        <v>47</v>
      </c>
      <c r="B80" s="7">
        <v>2</v>
      </c>
      <c r="C80" s="7">
        <v>263</v>
      </c>
    </row>
    <row r="81" spans="1:3">
      <c r="A81" s="7" t="s">
        <v>49</v>
      </c>
      <c r="B81" s="7">
        <v>2</v>
      </c>
      <c r="C81" s="7">
        <v>294</v>
      </c>
    </row>
    <row r="82" spans="1:3">
      <c r="A82" s="7" t="s">
        <v>51</v>
      </c>
      <c r="B82" s="7">
        <v>2</v>
      </c>
      <c r="C82" s="7">
        <v>318</v>
      </c>
    </row>
    <row r="83" spans="1:3">
      <c r="A83" s="7" t="s">
        <v>52</v>
      </c>
      <c r="B83" s="7">
        <v>2</v>
      </c>
      <c r="C83" s="7">
        <v>320</v>
      </c>
    </row>
    <row r="84" spans="1:3">
      <c r="A84" s="7" t="s">
        <v>54</v>
      </c>
      <c r="B84" s="7">
        <v>2</v>
      </c>
      <c r="C84" s="7">
        <v>337</v>
      </c>
    </row>
    <row r="85" spans="1:3">
      <c r="A85" s="7" t="s">
        <v>53</v>
      </c>
      <c r="B85" s="7">
        <v>2</v>
      </c>
      <c r="C85" s="7">
        <v>338</v>
      </c>
    </row>
    <row r="86" spans="1:3">
      <c r="A86" s="7" t="s">
        <v>56</v>
      </c>
      <c r="B86" s="7">
        <v>2</v>
      </c>
      <c r="C86" s="7">
        <v>351</v>
      </c>
    </row>
    <row r="87" spans="1:3">
      <c r="A87" s="7" t="s">
        <v>55</v>
      </c>
      <c r="B87" s="7">
        <v>2</v>
      </c>
      <c r="C87" s="7">
        <v>354</v>
      </c>
    </row>
    <row r="88" spans="1:3">
      <c r="A88" s="7" t="s">
        <v>57</v>
      </c>
      <c r="B88" s="7">
        <v>2</v>
      </c>
      <c r="C88" s="7">
        <v>359</v>
      </c>
    </row>
    <row r="89" spans="1:3">
      <c r="A89" s="7" t="s">
        <v>58</v>
      </c>
      <c r="B89" s="7">
        <v>2</v>
      </c>
      <c r="C89" s="7">
        <v>369</v>
      </c>
    </row>
    <row r="90" spans="1:3">
      <c r="A90" s="7" t="s">
        <v>59</v>
      </c>
      <c r="B90" s="7">
        <v>2</v>
      </c>
      <c r="C90" s="7">
        <v>371</v>
      </c>
    </row>
    <row r="91" spans="1:3">
      <c r="A91" s="7" t="s">
        <v>60</v>
      </c>
      <c r="B91" s="7">
        <v>2</v>
      </c>
      <c r="C91" s="7">
        <v>386</v>
      </c>
    </row>
    <row r="92" spans="1:3">
      <c r="A92" s="7" t="s">
        <v>62</v>
      </c>
      <c r="B92" s="7">
        <v>2</v>
      </c>
      <c r="C92" s="7">
        <v>403</v>
      </c>
    </row>
    <row r="93" spans="1:3">
      <c r="A93" s="7" t="s">
        <v>64</v>
      </c>
      <c r="B93" s="7">
        <v>2</v>
      </c>
      <c r="C93" s="7">
        <v>409</v>
      </c>
    </row>
    <row r="94" spans="1:3">
      <c r="A94" s="7" t="s">
        <v>61</v>
      </c>
      <c r="B94" s="7">
        <v>2</v>
      </c>
      <c r="C94" s="7">
        <v>415</v>
      </c>
    </row>
    <row r="95" spans="1:3">
      <c r="A95" s="7" t="s">
        <v>63</v>
      </c>
      <c r="B95" s="7">
        <v>2</v>
      </c>
      <c r="C95" s="7">
        <v>417</v>
      </c>
    </row>
    <row r="96" spans="1:3">
      <c r="A96" s="7" t="s">
        <v>70</v>
      </c>
      <c r="B96" s="7">
        <v>2</v>
      </c>
      <c r="C96" s="7">
        <v>421</v>
      </c>
    </row>
    <row r="97" spans="1:3">
      <c r="A97" s="7" t="s">
        <v>69</v>
      </c>
      <c r="B97" s="7">
        <v>2</v>
      </c>
      <c r="C97" s="7">
        <v>423</v>
      </c>
    </row>
    <row r="98" spans="1:3">
      <c r="A98" s="7" t="s">
        <v>67</v>
      </c>
      <c r="B98" s="7">
        <v>2</v>
      </c>
      <c r="C98" s="7">
        <v>426</v>
      </c>
    </row>
    <row r="99" spans="1:3">
      <c r="A99" s="7" t="s">
        <v>66</v>
      </c>
      <c r="B99" s="7">
        <v>2</v>
      </c>
      <c r="C99" s="7">
        <v>429</v>
      </c>
    </row>
    <row r="100" spans="1:3">
      <c r="A100" s="7" t="s">
        <v>207</v>
      </c>
      <c r="B100" s="7">
        <v>4</v>
      </c>
      <c r="C100" s="7">
        <v>430</v>
      </c>
    </row>
    <row r="101" spans="1:3">
      <c r="A101" s="7" t="s">
        <v>71</v>
      </c>
      <c r="B101" s="7">
        <v>2</v>
      </c>
      <c r="C101" s="7">
        <v>441</v>
      </c>
    </row>
    <row r="102" spans="1:3">
      <c r="A102" s="7" t="s">
        <v>72</v>
      </c>
      <c r="B102" s="7">
        <v>2</v>
      </c>
      <c r="C102" s="7">
        <v>456</v>
      </c>
    </row>
    <row r="103" spans="1:3">
      <c r="A103" s="7" t="s">
        <v>73</v>
      </c>
      <c r="B103" s="7">
        <v>2</v>
      </c>
      <c r="C103" s="7">
        <v>469</v>
      </c>
    </row>
    <row r="104" spans="1:3">
      <c r="A104" s="7" t="s">
        <v>74</v>
      </c>
      <c r="B104" s="7">
        <v>2</v>
      </c>
      <c r="C104" s="7">
        <v>474</v>
      </c>
    </row>
    <row r="105" spans="1:3">
      <c r="A105" s="7" t="s">
        <v>75</v>
      </c>
      <c r="B105" s="7">
        <v>2</v>
      </c>
      <c r="C105" s="7">
        <v>479</v>
      </c>
    </row>
    <row r="106" spans="1:3">
      <c r="A106" s="7" t="s">
        <v>76</v>
      </c>
      <c r="B106" s="7">
        <v>2</v>
      </c>
      <c r="C106" s="7">
        <v>495</v>
      </c>
    </row>
    <row r="107" spans="1:3">
      <c r="A107" s="7" t="s">
        <v>77</v>
      </c>
      <c r="B107" s="7">
        <v>2</v>
      </c>
      <c r="C107" s="7">
        <v>502</v>
      </c>
    </row>
    <row r="108" spans="1:3">
      <c r="A108" s="7" t="s">
        <v>192</v>
      </c>
      <c r="B108" s="7">
        <v>4</v>
      </c>
      <c r="C108" s="7">
        <v>510</v>
      </c>
    </row>
    <row r="109" spans="1:3">
      <c r="A109" s="7" t="s">
        <v>81</v>
      </c>
      <c r="B109" s="7">
        <v>2</v>
      </c>
      <c r="C109" s="7">
        <v>528</v>
      </c>
    </row>
    <row r="110" spans="1:3">
      <c r="A110" s="7" t="s">
        <v>80</v>
      </c>
      <c r="B110" s="7">
        <v>2</v>
      </c>
      <c r="C110" s="7">
        <v>543</v>
      </c>
    </row>
    <row r="111" spans="1:3">
      <c r="A111" s="7" t="s">
        <v>82</v>
      </c>
      <c r="B111" s="7">
        <v>2</v>
      </c>
      <c r="C111" s="7">
        <v>570</v>
      </c>
    </row>
    <row r="112" spans="1:3">
      <c r="A112" s="7" t="s">
        <v>83</v>
      </c>
      <c r="B112" s="7">
        <v>2</v>
      </c>
      <c r="C112" s="7">
        <v>581</v>
      </c>
    </row>
    <row r="113" spans="1:3">
      <c r="A113" s="7" t="s">
        <v>84</v>
      </c>
      <c r="B113" s="7">
        <v>2</v>
      </c>
      <c r="C113" s="7">
        <v>584</v>
      </c>
    </row>
    <row r="114" spans="1:3">
      <c r="A114" s="7" t="s">
        <v>85</v>
      </c>
      <c r="B114" s="7">
        <v>2</v>
      </c>
      <c r="C114" s="7">
        <v>605</v>
      </c>
    </row>
    <row r="115" spans="1:3">
      <c r="A115" s="7" t="s">
        <v>86</v>
      </c>
      <c r="B115" s="7">
        <v>2</v>
      </c>
      <c r="C115" s="7">
        <v>885</v>
      </c>
    </row>
    <row r="116" spans="1:3">
      <c r="A116" s="7" t="s">
        <v>87</v>
      </c>
      <c r="B116" s="7">
        <v>2</v>
      </c>
      <c r="C116" s="7">
        <v>1040</v>
      </c>
    </row>
    <row r="117" spans="1:3">
      <c r="A117" s="7" t="s">
        <v>88</v>
      </c>
      <c r="B117" s="7">
        <v>2</v>
      </c>
      <c r="C117" s="7">
        <v>1148</v>
      </c>
    </row>
    <row r="118" spans="1:3">
      <c r="A118" s="7" t="s">
        <v>89</v>
      </c>
      <c r="B118" s="7">
        <v>2</v>
      </c>
      <c r="C118" s="7">
        <v>1370</v>
      </c>
    </row>
    <row r="119" spans="1:3">
      <c r="A119" s="7" t="s">
        <v>90</v>
      </c>
      <c r="B119" s="7">
        <v>2</v>
      </c>
      <c r="C119" s="7">
        <v>1380</v>
      </c>
    </row>
    <row r="120" spans="1:3">
      <c r="A120" s="7" t="s">
        <v>91</v>
      </c>
      <c r="B120" s="7">
        <v>2</v>
      </c>
      <c r="C120" s="7">
        <v>1511</v>
      </c>
    </row>
    <row r="121" spans="1:3">
      <c r="A121" s="7" t="s">
        <v>92</v>
      </c>
      <c r="B121" s="7">
        <v>2</v>
      </c>
      <c r="C121" s="7">
        <v>1516</v>
      </c>
    </row>
    <row r="122" spans="1:3">
      <c r="A122" s="7" t="s">
        <v>93</v>
      </c>
      <c r="B122" s="7">
        <v>2</v>
      </c>
      <c r="C122" s="7">
        <v>2080</v>
      </c>
    </row>
    <row r="123" spans="1:3">
      <c r="A123" s="7" t="s">
        <v>94</v>
      </c>
      <c r="B123" s="7">
        <v>2</v>
      </c>
      <c r="C123" s="7">
        <v>3135</v>
      </c>
    </row>
    <row r="124" spans="1:3">
      <c r="A124" s="7" t="s">
        <v>95</v>
      </c>
      <c r="B124" s="7">
        <v>2</v>
      </c>
      <c r="C124" s="7">
        <v>4490</v>
      </c>
    </row>
    <row r="126" spans="1:3">
      <c r="A126" s="13" t="s">
        <v>96</v>
      </c>
    </row>
    <row r="127" spans="1:3">
      <c r="A127" s="13" t="s">
        <v>3</v>
      </c>
      <c r="B127" s="13" t="s">
        <v>4</v>
      </c>
      <c r="C127" s="13" t="s">
        <v>5</v>
      </c>
    </row>
    <row r="128" spans="1:3">
      <c r="A128" s="7" t="s">
        <v>97</v>
      </c>
      <c r="B128" s="7">
        <v>2</v>
      </c>
      <c r="C128" s="7">
        <v>2060</v>
      </c>
    </row>
    <row r="129" spans="1:3">
      <c r="A129" s="7" t="s">
        <v>98</v>
      </c>
      <c r="B129" s="7">
        <v>2</v>
      </c>
      <c r="C129" s="7">
        <v>2305</v>
      </c>
    </row>
    <row r="131" spans="1:3">
      <c r="A131" s="13" t="s">
        <v>99</v>
      </c>
    </row>
    <row r="132" spans="1:3">
      <c r="A132" s="13" t="s">
        <v>3</v>
      </c>
      <c r="B132" s="13" t="s">
        <v>4</v>
      </c>
      <c r="C132" s="13" t="s">
        <v>5</v>
      </c>
    </row>
    <row r="133" spans="1:3">
      <c r="A133" s="7" t="s">
        <v>102</v>
      </c>
      <c r="B133" s="7">
        <v>2</v>
      </c>
      <c r="C133" s="7">
        <v>192</v>
      </c>
    </row>
    <row r="134" spans="1:3">
      <c r="A134" s="7" t="s">
        <v>100</v>
      </c>
      <c r="B134" s="7">
        <v>2</v>
      </c>
      <c r="C134" s="7">
        <v>204</v>
      </c>
    </row>
    <row r="135" spans="1:3">
      <c r="A135" s="7" t="s">
        <v>101</v>
      </c>
      <c r="B135" s="7">
        <v>2</v>
      </c>
      <c r="C135" s="7">
        <v>219</v>
      </c>
    </row>
    <row r="136" spans="1:3">
      <c r="A136" s="7" t="s">
        <v>103</v>
      </c>
      <c r="B136" s="7">
        <v>2</v>
      </c>
      <c r="C136" s="7">
        <v>1085</v>
      </c>
    </row>
    <row r="137" spans="1:3">
      <c r="A137" s="7" t="s">
        <v>104</v>
      </c>
      <c r="B137" s="7">
        <v>2</v>
      </c>
      <c r="C137" s="7">
        <v>1630</v>
      </c>
    </row>
    <row r="138" spans="1:3">
      <c r="A138" s="7" t="s">
        <v>105</v>
      </c>
      <c r="B138" s="7">
        <v>2</v>
      </c>
      <c r="C138" s="7">
        <v>1660</v>
      </c>
    </row>
    <row r="140" spans="1:3">
      <c r="A140" s="13" t="s">
        <v>106</v>
      </c>
    </row>
    <row r="141" spans="1:3">
      <c r="A141" s="13" t="s">
        <v>3</v>
      </c>
      <c r="B141" s="13" t="s">
        <v>4</v>
      </c>
      <c r="C141" s="13" t="s">
        <v>5</v>
      </c>
    </row>
    <row r="142" spans="1:3">
      <c r="A142" s="7" t="s">
        <v>174</v>
      </c>
      <c r="B142" s="7">
        <v>2</v>
      </c>
      <c r="C142" s="7">
        <v>170</v>
      </c>
    </row>
    <row r="143" spans="1:3">
      <c r="A143" s="7" t="s">
        <v>109</v>
      </c>
      <c r="B143" s="7">
        <v>2</v>
      </c>
      <c r="C143" s="7">
        <v>171</v>
      </c>
    </row>
    <row r="144" spans="1:3">
      <c r="A144" s="7" t="s">
        <v>175</v>
      </c>
      <c r="B144" s="7">
        <v>2</v>
      </c>
      <c r="C144" s="7">
        <v>203</v>
      </c>
    </row>
    <row r="145" spans="1:3">
      <c r="A145" s="7" t="s">
        <v>107</v>
      </c>
      <c r="B145" s="7">
        <v>4</v>
      </c>
      <c r="C145" s="7">
        <v>231</v>
      </c>
    </row>
    <row r="146" spans="1:3">
      <c r="A146" s="7" t="s">
        <v>110</v>
      </c>
      <c r="B146" s="7">
        <v>2</v>
      </c>
      <c r="C146" s="7">
        <v>1000</v>
      </c>
    </row>
    <row r="148" spans="1:3">
      <c r="A148" s="13" t="s">
        <v>111</v>
      </c>
    </row>
    <row r="149" spans="1:3">
      <c r="A149" s="13" t="s">
        <v>3</v>
      </c>
      <c r="B149" s="13" t="s">
        <v>4</v>
      </c>
      <c r="C149" s="13" t="s">
        <v>5</v>
      </c>
    </row>
    <row r="150" spans="1:3">
      <c r="A150" s="7" t="s">
        <v>112</v>
      </c>
      <c r="B150" s="7">
        <v>2</v>
      </c>
      <c r="C150" s="7">
        <v>1131</v>
      </c>
    </row>
    <row r="151" spans="1:3">
      <c r="A151" s="7" t="s">
        <v>113</v>
      </c>
      <c r="B151" s="7">
        <v>2</v>
      </c>
      <c r="C151" s="7">
        <v>1815</v>
      </c>
    </row>
    <row r="152" spans="1:3">
      <c r="A152" s="7" t="s">
        <v>114</v>
      </c>
      <c r="B152" s="7">
        <v>2</v>
      </c>
      <c r="C152" s="7">
        <v>1896</v>
      </c>
    </row>
    <row r="154" spans="1:3">
      <c r="A154" s="13" t="s">
        <v>115</v>
      </c>
    </row>
    <row r="155" spans="1:3">
      <c r="A155" s="13" t="s">
        <v>3</v>
      </c>
      <c r="B155" s="13" t="s">
        <v>4</v>
      </c>
      <c r="C155" s="13" t="s">
        <v>5</v>
      </c>
    </row>
    <row r="156" spans="1:3">
      <c r="A156" s="7" t="s">
        <v>118</v>
      </c>
      <c r="B156" s="7">
        <v>2</v>
      </c>
      <c r="C156" s="7">
        <v>237</v>
      </c>
    </row>
    <row r="157" spans="1:3">
      <c r="A157" s="7" t="s">
        <v>116</v>
      </c>
      <c r="B157" s="7">
        <v>2</v>
      </c>
      <c r="C157" s="7">
        <v>242</v>
      </c>
    </row>
    <row r="158" spans="1:3">
      <c r="A158" s="7" t="s">
        <v>117</v>
      </c>
      <c r="B158" s="7">
        <v>2</v>
      </c>
      <c r="C158" s="7">
        <v>264</v>
      </c>
    </row>
    <row r="159" spans="1:3">
      <c r="A159" s="7" t="s">
        <v>119</v>
      </c>
      <c r="B159" s="7">
        <v>2</v>
      </c>
      <c r="C159" s="7">
        <v>1120</v>
      </c>
    </row>
    <row r="160" spans="1:3">
      <c r="A160" s="7" t="s">
        <v>120</v>
      </c>
      <c r="B160" s="7">
        <v>2</v>
      </c>
      <c r="C160" s="7">
        <v>1690</v>
      </c>
    </row>
    <row r="161" spans="1:3">
      <c r="A161" s="7" t="s">
        <v>121</v>
      </c>
      <c r="B161" s="7">
        <v>2</v>
      </c>
      <c r="C161" s="7">
        <v>1720</v>
      </c>
    </row>
    <row r="162" spans="1:3">
      <c r="A162" s="7" t="s">
        <v>122</v>
      </c>
      <c r="B162" s="7">
        <v>2</v>
      </c>
      <c r="C162" s="7">
        <v>1735</v>
      </c>
    </row>
    <row r="163" spans="1:3">
      <c r="A163" s="7" t="s">
        <v>123</v>
      </c>
      <c r="B163" s="7">
        <v>2</v>
      </c>
      <c r="C163" s="7">
        <v>1780</v>
      </c>
    </row>
    <row r="165" spans="1:3">
      <c r="A165" s="13" t="s">
        <v>208</v>
      </c>
    </row>
    <row r="166" spans="1:3">
      <c r="A166" s="13" t="s">
        <v>3</v>
      </c>
      <c r="B166" s="13" t="s">
        <v>4</v>
      </c>
      <c r="C166" s="13" t="s">
        <v>5</v>
      </c>
    </row>
    <row r="167" spans="1:3">
      <c r="A167" s="7" t="s">
        <v>125</v>
      </c>
      <c r="B167" s="7">
        <v>2</v>
      </c>
      <c r="C167" s="7">
        <v>2060</v>
      </c>
    </row>
    <row r="169" spans="1:3">
      <c r="A169" s="13" t="s">
        <v>209</v>
      </c>
    </row>
    <row r="170" spans="1:3">
      <c r="A170" s="13" t="s">
        <v>3</v>
      </c>
      <c r="B170" s="13" t="s">
        <v>4</v>
      </c>
      <c r="C170" s="13" t="s">
        <v>5</v>
      </c>
    </row>
    <row r="171" spans="1:3">
      <c r="A171" s="7" t="s">
        <v>127</v>
      </c>
      <c r="B171" s="7">
        <v>2</v>
      </c>
      <c r="C171" s="7">
        <v>1059</v>
      </c>
    </row>
  </sheetData>
  <mergeCells count="2">
    <mergeCell ref="J8:P8"/>
    <mergeCell ref="J30:P30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3B354-CD06-4534-BA6B-60D40B9352ED}">
  <dimension ref="A1:P169"/>
  <sheetViews>
    <sheetView tabSelected="1" topLeftCell="A19" workbookViewId="0">
      <selection activeCell="J42" sqref="J42"/>
    </sheetView>
  </sheetViews>
  <sheetFormatPr defaultRowHeight="15"/>
  <cols>
    <col min="1" max="1" width="56" style="7" customWidth="1"/>
    <col min="2" max="16384" width="9.140625" style="7"/>
  </cols>
  <sheetData>
    <row r="1" spans="1:16" ht="20.25">
      <c r="A1" s="11" t="s">
        <v>0</v>
      </c>
    </row>
    <row r="2" spans="1:16">
      <c r="A2" s="12"/>
      <c r="B2" s="12"/>
    </row>
    <row r="3" spans="1:16">
      <c r="A3" s="12" t="s">
        <v>242</v>
      </c>
      <c r="B3" s="12"/>
    </row>
    <row r="4" spans="1:16">
      <c r="A4" s="13"/>
    </row>
    <row r="5" spans="1:16">
      <c r="A5" s="13" t="s">
        <v>1</v>
      </c>
      <c r="B5" s="7" t="s">
        <v>210</v>
      </c>
    </row>
    <row r="6" spans="1:16">
      <c r="A6" s="13"/>
    </row>
    <row r="8" spans="1:16" ht="15.75">
      <c r="A8" s="13" t="s">
        <v>2</v>
      </c>
      <c r="J8" s="46" t="s">
        <v>243</v>
      </c>
      <c r="K8" s="46"/>
      <c r="L8" s="46"/>
      <c r="M8" s="46"/>
      <c r="N8" s="46"/>
      <c r="O8" s="46"/>
      <c r="P8" s="46"/>
    </row>
    <row r="9" spans="1:16" ht="15.75" thickBot="1">
      <c r="A9" s="13" t="s">
        <v>3</v>
      </c>
      <c r="B9" s="13" t="s">
        <v>4</v>
      </c>
      <c r="C9" s="13" t="s">
        <v>5</v>
      </c>
      <c r="J9" s="14"/>
      <c r="K9" s="14" t="s">
        <v>233</v>
      </c>
      <c r="L9" s="14"/>
      <c r="M9" s="14"/>
      <c r="N9" s="15"/>
      <c r="O9" s="14" t="s">
        <v>231</v>
      </c>
      <c r="P9" s="14"/>
    </row>
    <row r="10" spans="1:16">
      <c r="A10" s="7" t="s">
        <v>6</v>
      </c>
      <c r="B10" s="7">
        <v>2</v>
      </c>
      <c r="C10" s="7">
        <f>1240+250</f>
        <v>1490</v>
      </c>
      <c r="J10" s="16"/>
      <c r="K10" s="17" t="s">
        <v>128</v>
      </c>
      <c r="L10" s="17" t="s">
        <v>129</v>
      </c>
      <c r="M10" s="17" t="s">
        <v>130</v>
      </c>
      <c r="N10" s="17" t="s">
        <v>131</v>
      </c>
      <c r="O10" s="17" t="s">
        <v>132</v>
      </c>
      <c r="P10" s="18" t="s">
        <v>133</v>
      </c>
    </row>
    <row r="11" spans="1:16">
      <c r="C11" s="7" t="s">
        <v>211</v>
      </c>
      <c r="J11" s="19" t="s">
        <v>134</v>
      </c>
      <c r="K11" s="20">
        <v>7653</v>
      </c>
      <c r="L11" s="20">
        <v>7580</v>
      </c>
      <c r="M11" s="20">
        <v>7743</v>
      </c>
      <c r="N11" s="20">
        <v>7856</v>
      </c>
      <c r="O11" s="21">
        <v>0</v>
      </c>
      <c r="P11" s="22">
        <v>8105</v>
      </c>
    </row>
    <row r="12" spans="1:16">
      <c r="A12" s="13" t="s">
        <v>7</v>
      </c>
      <c r="J12" s="19" t="s">
        <v>135</v>
      </c>
      <c r="K12" s="20">
        <v>7618</v>
      </c>
      <c r="L12" s="20">
        <v>7548</v>
      </c>
      <c r="M12" s="20">
        <v>7663</v>
      </c>
      <c r="N12" s="20">
        <v>7793</v>
      </c>
      <c r="O12" s="21">
        <v>0</v>
      </c>
      <c r="P12" s="22">
        <v>7784</v>
      </c>
    </row>
    <row r="13" spans="1:16">
      <c r="A13" s="13" t="s">
        <v>3</v>
      </c>
      <c r="B13" s="13" t="s">
        <v>4</v>
      </c>
      <c r="C13" s="13" t="s">
        <v>5</v>
      </c>
      <c r="J13" s="19" t="s">
        <v>136</v>
      </c>
      <c r="K13" s="20">
        <v>7573</v>
      </c>
      <c r="L13" s="20">
        <v>7503</v>
      </c>
      <c r="M13" s="20">
        <v>7673</v>
      </c>
      <c r="N13" s="20">
        <v>7752</v>
      </c>
      <c r="O13" s="21">
        <v>0</v>
      </c>
      <c r="P13" s="22">
        <v>7666</v>
      </c>
    </row>
    <row r="14" spans="1:16">
      <c r="A14" s="7" t="s">
        <v>8</v>
      </c>
      <c r="B14" s="7">
        <v>2</v>
      </c>
      <c r="C14" s="7">
        <v>315</v>
      </c>
      <c r="J14" s="19" t="s">
        <v>137</v>
      </c>
      <c r="K14" s="20">
        <v>7584</v>
      </c>
      <c r="L14" s="20">
        <v>7514</v>
      </c>
      <c r="M14" s="20">
        <v>7634</v>
      </c>
      <c r="N14" s="20">
        <v>7749</v>
      </c>
      <c r="O14" s="21">
        <v>0</v>
      </c>
      <c r="P14" s="22">
        <v>7487</v>
      </c>
    </row>
    <row r="15" spans="1:16">
      <c r="J15" s="19" t="s">
        <v>138</v>
      </c>
      <c r="K15" s="23">
        <v>7466</v>
      </c>
      <c r="L15" s="23">
        <v>7410</v>
      </c>
      <c r="M15" s="20">
        <v>7595</v>
      </c>
      <c r="N15" s="23">
        <v>7650</v>
      </c>
      <c r="O15" s="21">
        <v>0</v>
      </c>
      <c r="P15" s="22">
        <v>7459</v>
      </c>
    </row>
    <row r="16" spans="1:16">
      <c r="A16" s="13" t="s">
        <v>9</v>
      </c>
      <c r="J16" s="19" t="s">
        <v>139</v>
      </c>
      <c r="K16" s="23">
        <v>7431</v>
      </c>
      <c r="L16" s="23">
        <v>7377</v>
      </c>
      <c r="M16" s="20">
        <v>7644</v>
      </c>
      <c r="N16" s="23">
        <v>7579</v>
      </c>
      <c r="O16" s="21">
        <v>0</v>
      </c>
      <c r="P16" s="24">
        <v>7329</v>
      </c>
    </row>
    <row r="17" spans="1:16">
      <c r="A17" s="13" t="s">
        <v>3</v>
      </c>
      <c r="B17" s="13" t="s">
        <v>4</v>
      </c>
      <c r="C17" s="13" t="s">
        <v>5</v>
      </c>
      <c r="J17" s="19" t="s">
        <v>140</v>
      </c>
      <c r="K17" s="23">
        <v>7365</v>
      </c>
      <c r="L17" s="23">
        <v>7313</v>
      </c>
      <c r="M17" s="23">
        <v>7567</v>
      </c>
      <c r="N17" s="23">
        <v>7528</v>
      </c>
      <c r="O17" s="21">
        <v>0</v>
      </c>
      <c r="P17" s="24">
        <v>7185</v>
      </c>
    </row>
    <row r="18" spans="1:16">
      <c r="A18" s="7" t="s">
        <v>119</v>
      </c>
      <c r="B18" s="7">
        <v>2</v>
      </c>
      <c r="C18" s="7">
        <v>1149</v>
      </c>
      <c r="J18" s="19" t="s">
        <v>141</v>
      </c>
      <c r="K18" s="23">
        <v>7366</v>
      </c>
      <c r="L18" s="23">
        <v>7315</v>
      </c>
      <c r="M18" s="23">
        <v>7492</v>
      </c>
      <c r="N18" s="23">
        <v>7491</v>
      </c>
      <c r="O18" s="21">
        <v>0</v>
      </c>
      <c r="P18" s="24">
        <v>7113</v>
      </c>
    </row>
    <row r="19" spans="1:16">
      <c r="A19" s="7" t="s">
        <v>112</v>
      </c>
      <c r="B19" s="7">
        <v>2</v>
      </c>
      <c r="C19" s="7">
        <v>1160</v>
      </c>
      <c r="J19" s="19" t="s">
        <v>142</v>
      </c>
      <c r="K19" s="20">
        <v>7203</v>
      </c>
      <c r="L19" s="20">
        <v>7280</v>
      </c>
      <c r="M19" s="23">
        <v>7507</v>
      </c>
      <c r="N19" s="21">
        <v>0</v>
      </c>
      <c r="O19" s="21">
        <v>0</v>
      </c>
      <c r="P19" s="24">
        <v>7099</v>
      </c>
    </row>
    <row r="20" spans="1:16">
      <c r="A20" s="7" t="s">
        <v>177</v>
      </c>
      <c r="B20" s="7">
        <v>4</v>
      </c>
      <c r="C20" s="7">
        <v>1764</v>
      </c>
      <c r="J20" s="19" t="s">
        <v>143</v>
      </c>
      <c r="K20" s="20">
        <v>7162</v>
      </c>
      <c r="L20" s="20">
        <v>7191</v>
      </c>
      <c r="M20" s="23">
        <v>7455</v>
      </c>
      <c r="N20" s="21">
        <v>0</v>
      </c>
      <c r="O20" s="21">
        <v>0</v>
      </c>
      <c r="P20" s="24">
        <v>7137</v>
      </c>
    </row>
    <row r="21" spans="1:16">
      <c r="A21" s="7" t="s">
        <v>122</v>
      </c>
      <c r="B21" s="7">
        <v>2</v>
      </c>
      <c r="C21" s="7">
        <v>1780</v>
      </c>
      <c r="J21" s="19" t="s">
        <v>144</v>
      </c>
      <c r="K21" s="20">
        <v>7075</v>
      </c>
      <c r="L21" s="20">
        <v>7183</v>
      </c>
      <c r="M21" s="23">
        <v>7399</v>
      </c>
      <c r="N21" s="21">
        <v>0</v>
      </c>
      <c r="O21" s="21">
        <v>0</v>
      </c>
      <c r="P21" s="24">
        <v>7222</v>
      </c>
    </row>
    <row r="22" spans="1:16">
      <c r="A22" s="7" t="s">
        <v>12</v>
      </c>
      <c r="B22" s="7">
        <v>2</v>
      </c>
      <c r="C22" s="7">
        <v>1795</v>
      </c>
      <c r="J22" s="19" t="s">
        <v>145</v>
      </c>
      <c r="K22" s="20">
        <v>7060</v>
      </c>
      <c r="L22" s="20">
        <v>7088</v>
      </c>
      <c r="M22" s="23">
        <v>7441</v>
      </c>
      <c r="N22" s="21">
        <v>0</v>
      </c>
      <c r="O22" s="21">
        <v>0</v>
      </c>
      <c r="P22" s="22">
        <v>7076</v>
      </c>
    </row>
    <row r="23" spans="1:16">
      <c r="A23" s="7" t="s">
        <v>14</v>
      </c>
      <c r="B23" s="7">
        <v>2</v>
      </c>
      <c r="C23" s="7">
        <v>1810</v>
      </c>
      <c r="J23" s="19" t="s">
        <v>146</v>
      </c>
      <c r="K23" s="20">
        <v>6969</v>
      </c>
      <c r="L23" s="20">
        <v>7078</v>
      </c>
      <c r="M23" s="20">
        <v>7349</v>
      </c>
      <c r="N23" s="21">
        <v>0</v>
      </c>
      <c r="O23" s="21">
        <v>0</v>
      </c>
      <c r="P23" s="22">
        <v>7063</v>
      </c>
    </row>
    <row r="24" spans="1:16">
      <c r="A24" s="7" t="s">
        <v>153</v>
      </c>
      <c r="B24" s="7">
        <v>2</v>
      </c>
      <c r="C24" s="7">
        <v>1815</v>
      </c>
      <c r="J24" s="19" t="s">
        <v>147</v>
      </c>
      <c r="K24" s="20">
        <v>6972</v>
      </c>
      <c r="L24" s="20">
        <v>6983</v>
      </c>
      <c r="M24" s="20">
        <v>7252</v>
      </c>
      <c r="N24" s="21">
        <v>0</v>
      </c>
      <c r="O24" s="21">
        <v>0</v>
      </c>
      <c r="P24" s="22">
        <v>7182</v>
      </c>
    </row>
    <row r="25" spans="1:16">
      <c r="A25" s="7" t="s">
        <v>113</v>
      </c>
      <c r="B25" s="7">
        <v>2</v>
      </c>
      <c r="C25" s="7">
        <v>1862</v>
      </c>
      <c r="J25" s="19" t="s">
        <v>148</v>
      </c>
      <c r="K25" s="23">
        <v>6750</v>
      </c>
      <c r="L25" s="20">
        <v>6985</v>
      </c>
      <c r="M25" s="20">
        <v>7157</v>
      </c>
      <c r="N25" s="21">
        <v>0</v>
      </c>
      <c r="O25" s="21">
        <v>0</v>
      </c>
      <c r="P25" s="25">
        <v>0</v>
      </c>
    </row>
    <row r="26" spans="1:16">
      <c r="A26" s="7" t="s">
        <v>114</v>
      </c>
      <c r="B26" s="7">
        <v>2</v>
      </c>
      <c r="C26" s="7">
        <v>1945</v>
      </c>
      <c r="J26" s="19" t="s">
        <v>149</v>
      </c>
      <c r="K26" s="23">
        <v>6674</v>
      </c>
      <c r="L26" s="23">
        <v>6772</v>
      </c>
      <c r="M26" s="20">
        <v>7138</v>
      </c>
      <c r="N26" s="21">
        <v>0</v>
      </c>
      <c r="O26" s="21">
        <v>0</v>
      </c>
      <c r="P26" s="25">
        <v>0</v>
      </c>
    </row>
    <row r="27" spans="1:16">
      <c r="J27" s="19" t="s">
        <v>150</v>
      </c>
      <c r="K27" s="23">
        <v>6639</v>
      </c>
      <c r="L27" s="23">
        <v>6731</v>
      </c>
      <c r="M27" s="20">
        <v>7050</v>
      </c>
      <c r="N27" s="21">
        <v>0</v>
      </c>
      <c r="O27" s="21">
        <v>0</v>
      </c>
      <c r="P27" s="25">
        <v>0</v>
      </c>
    </row>
    <row r="28" spans="1:16" ht="15.75" thickBot="1">
      <c r="A28" s="13" t="s">
        <v>15</v>
      </c>
      <c r="J28" s="26" t="s">
        <v>151</v>
      </c>
      <c r="K28" s="27">
        <v>0</v>
      </c>
      <c r="L28" s="28">
        <v>6693</v>
      </c>
      <c r="M28" s="29">
        <v>7041</v>
      </c>
      <c r="N28" s="27">
        <v>0</v>
      </c>
      <c r="O28" s="27">
        <v>0</v>
      </c>
      <c r="P28" s="30">
        <v>0</v>
      </c>
    </row>
    <row r="29" spans="1:16">
      <c r="A29" s="13" t="s">
        <v>3</v>
      </c>
      <c r="B29" s="13" t="s">
        <v>4</v>
      </c>
      <c r="C29" s="13" t="s">
        <v>5</v>
      </c>
    </row>
    <row r="30" spans="1:16" ht="15.75">
      <c r="A30" s="7" t="s">
        <v>16</v>
      </c>
      <c r="B30" s="7">
        <v>2</v>
      </c>
      <c r="C30" s="5">
        <f>4875+11</f>
        <v>4886</v>
      </c>
      <c r="D30" s="5" t="s">
        <v>201</v>
      </c>
      <c r="J30" s="46" t="s">
        <v>224</v>
      </c>
      <c r="K30" s="46"/>
      <c r="L30" s="46"/>
      <c r="M30" s="46"/>
      <c r="N30" s="46"/>
      <c r="O30" s="46"/>
      <c r="P30" s="46"/>
    </row>
    <row r="31" spans="1:16" ht="16.5" thickBot="1">
      <c r="J31" s="31"/>
      <c r="K31" s="32"/>
      <c r="L31" s="32"/>
      <c r="M31" s="32"/>
      <c r="N31" s="32"/>
      <c r="O31" s="32"/>
      <c r="P31" s="32"/>
    </row>
    <row r="32" spans="1:16">
      <c r="A32" s="13" t="s">
        <v>22</v>
      </c>
      <c r="J32" s="16" t="s">
        <v>225</v>
      </c>
      <c r="K32" s="33"/>
      <c r="L32" s="34"/>
      <c r="M32" s="34" t="s">
        <v>226</v>
      </c>
      <c r="N32" s="34" t="s">
        <v>227</v>
      </c>
      <c r="O32" s="35" t="s">
        <v>228</v>
      </c>
      <c r="P32" s="36"/>
    </row>
    <row r="33" spans="1:16">
      <c r="A33" s="13" t="s">
        <v>3</v>
      </c>
      <c r="B33" s="13" t="s">
        <v>4</v>
      </c>
      <c r="C33" s="13" t="s">
        <v>5</v>
      </c>
      <c r="J33" s="37" t="s">
        <v>128</v>
      </c>
      <c r="L33" s="38"/>
      <c r="M33" s="38">
        <v>530</v>
      </c>
      <c r="N33" s="38">
        <v>340</v>
      </c>
      <c r="O33" s="39">
        <f>M33-N33</f>
        <v>190</v>
      </c>
      <c r="P33" s="40"/>
    </row>
    <row r="34" spans="1:16">
      <c r="A34" s="7" t="s">
        <v>10</v>
      </c>
      <c r="B34" s="7">
        <v>2</v>
      </c>
      <c r="C34" s="7">
        <v>1170</v>
      </c>
      <c r="J34" s="37" t="s">
        <v>229</v>
      </c>
      <c r="L34" s="38"/>
      <c r="M34" s="38">
        <v>530</v>
      </c>
      <c r="N34" s="38">
        <v>403.33333333333331</v>
      </c>
      <c r="O34" s="41"/>
      <c r="P34" s="40"/>
    </row>
    <row r="35" spans="1:16">
      <c r="A35" s="7" t="s">
        <v>23</v>
      </c>
      <c r="B35" s="7">
        <v>2</v>
      </c>
      <c r="C35" s="7">
        <v>3835</v>
      </c>
      <c r="J35" s="37" t="s">
        <v>129</v>
      </c>
      <c r="L35" s="42"/>
      <c r="M35" s="42">
        <v>530</v>
      </c>
      <c r="N35" s="42">
        <v>403.33333333333331</v>
      </c>
      <c r="O35" s="41"/>
      <c r="P35" s="40"/>
    </row>
    <row r="36" spans="1:16">
      <c r="J36" s="37" t="s">
        <v>130</v>
      </c>
      <c r="L36" s="42"/>
      <c r="M36" s="42">
        <v>530</v>
      </c>
      <c r="N36" s="42">
        <v>530</v>
      </c>
      <c r="O36" s="41"/>
      <c r="P36" s="40"/>
    </row>
    <row r="37" spans="1:16">
      <c r="A37" s="13" t="s">
        <v>24</v>
      </c>
      <c r="J37" s="37"/>
      <c r="L37" s="42"/>
      <c r="M37" s="42"/>
      <c r="N37" s="42"/>
      <c r="O37" s="41"/>
      <c r="P37" s="40"/>
    </row>
    <row r="38" spans="1:16" ht="15.75" thickBot="1">
      <c r="A38" s="13" t="s">
        <v>3</v>
      </c>
      <c r="B38" s="13" t="s">
        <v>4</v>
      </c>
      <c r="C38" s="13" t="s">
        <v>5</v>
      </c>
      <c r="J38" s="43"/>
      <c r="K38" s="44"/>
      <c r="L38" s="44"/>
      <c r="M38" s="44"/>
      <c r="N38" s="44"/>
      <c r="O38" s="44"/>
      <c r="P38" s="45"/>
    </row>
    <row r="39" spans="1:16">
      <c r="A39" s="7" t="s">
        <v>25</v>
      </c>
      <c r="B39" s="7">
        <v>2</v>
      </c>
      <c r="C39" s="7">
        <v>4884</v>
      </c>
    </row>
    <row r="40" spans="1:16">
      <c r="A40" s="7" t="s">
        <v>26</v>
      </c>
      <c r="B40" s="7">
        <v>2</v>
      </c>
      <c r="C40" s="5">
        <f>5000+11</f>
        <v>5011</v>
      </c>
      <c r="D40" s="5" t="s">
        <v>212</v>
      </c>
    </row>
    <row r="42" spans="1:16">
      <c r="A42" s="13" t="s">
        <v>213</v>
      </c>
    </row>
    <row r="43" spans="1:16">
      <c r="A43" s="13" t="s">
        <v>3</v>
      </c>
      <c r="B43" s="13" t="s">
        <v>4</v>
      </c>
      <c r="C43" s="13" t="s">
        <v>5</v>
      </c>
    </row>
    <row r="44" spans="1:16">
      <c r="A44" s="7" t="s">
        <v>18</v>
      </c>
      <c r="B44" s="7">
        <v>2</v>
      </c>
      <c r="C44" s="5">
        <f>4124+11</f>
        <v>4135</v>
      </c>
      <c r="D44" s="5" t="s">
        <v>214</v>
      </c>
    </row>
    <row r="45" spans="1:16">
      <c r="A45" s="7" t="s">
        <v>21</v>
      </c>
      <c r="B45" s="7">
        <v>2</v>
      </c>
      <c r="C45" s="5">
        <f>4748+11</f>
        <v>4759</v>
      </c>
      <c r="D45" s="5" t="s">
        <v>215</v>
      </c>
    </row>
    <row r="46" spans="1:16">
      <c r="A46" s="7" t="s">
        <v>19</v>
      </c>
      <c r="B46" s="7">
        <v>2</v>
      </c>
      <c r="C46" s="5">
        <f>4881+11</f>
        <v>4892</v>
      </c>
      <c r="D46" s="5" t="s">
        <v>216</v>
      </c>
    </row>
    <row r="48" spans="1:16">
      <c r="A48" s="13" t="s">
        <v>27</v>
      </c>
    </row>
    <row r="49" spans="1:3">
      <c r="A49" s="13" t="s">
        <v>3</v>
      </c>
      <c r="B49" s="13" t="s">
        <v>4</v>
      </c>
      <c r="C49" s="13" t="s">
        <v>5</v>
      </c>
    </row>
    <row r="50" spans="1:3">
      <c r="A50" s="7" t="s">
        <v>28</v>
      </c>
      <c r="B50" s="7">
        <v>2</v>
      </c>
      <c r="C50" s="7">
        <v>5032</v>
      </c>
    </row>
    <row r="52" spans="1:3">
      <c r="A52" s="13" t="s">
        <v>29</v>
      </c>
    </row>
    <row r="53" spans="1:3">
      <c r="A53" s="13" t="s">
        <v>3</v>
      </c>
      <c r="B53" s="13" t="s">
        <v>4</v>
      </c>
      <c r="C53" s="13" t="s">
        <v>5</v>
      </c>
    </row>
    <row r="54" spans="1:3">
      <c r="A54" s="7" t="s">
        <v>202</v>
      </c>
      <c r="B54" s="7">
        <v>2</v>
      </c>
      <c r="C54" s="7">
        <v>255</v>
      </c>
    </row>
    <row r="55" spans="1:3">
      <c r="A55" s="7" t="s">
        <v>31</v>
      </c>
      <c r="B55" s="7">
        <v>2</v>
      </c>
      <c r="C55" s="7">
        <v>257</v>
      </c>
    </row>
    <row r="56" spans="1:3">
      <c r="A56" s="7" t="s">
        <v>184</v>
      </c>
      <c r="B56" s="7">
        <v>2</v>
      </c>
      <c r="C56" s="7">
        <v>258</v>
      </c>
    </row>
    <row r="57" spans="1:3">
      <c r="A57" s="7" t="s">
        <v>33</v>
      </c>
      <c r="B57" s="7">
        <v>2</v>
      </c>
      <c r="C57" s="7">
        <v>264</v>
      </c>
    </row>
    <row r="58" spans="1:3">
      <c r="A58" s="7" t="s">
        <v>30</v>
      </c>
      <c r="B58" s="7">
        <v>2</v>
      </c>
      <c r="C58" s="7">
        <v>265</v>
      </c>
    </row>
    <row r="59" spans="1:3">
      <c r="A59" s="7" t="s">
        <v>34</v>
      </c>
      <c r="B59" s="7">
        <v>2</v>
      </c>
      <c r="C59" s="7">
        <v>277</v>
      </c>
    </row>
    <row r="60" spans="1:3">
      <c r="A60" s="7" t="s">
        <v>35</v>
      </c>
      <c r="B60" s="7">
        <v>2</v>
      </c>
      <c r="C60" s="7">
        <v>326</v>
      </c>
    </row>
    <row r="61" spans="1:3">
      <c r="A61" s="7" t="s">
        <v>36</v>
      </c>
      <c r="B61" s="7">
        <v>2</v>
      </c>
      <c r="C61" s="7">
        <v>354</v>
      </c>
    </row>
    <row r="62" spans="1:3">
      <c r="A62" s="7" t="s">
        <v>37</v>
      </c>
      <c r="B62" s="7">
        <v>2</v>
      </c>
      <c r="C62" s="7">
        <v>423</v>
      </c>
    </row>
    <row r="64" spans="1:3">
      <c r="A64" s="13" t="s">
        <v>38</v>
      </c>
    </row>
    <row r="65" spans="1:3">
      <c r="A65" s="13" t="s">
        <v>3</v>
      </c>
      <c r="B65" s="13" t="s">
        <v>4</v>
      </c>
      <c r="C65" s="13" t="s">
        <v>5</v>
      </c>
    </row>
    <row r="66" spans="1:3">
      <c r="A66" s="7" t="s">
        <v>203</v>
      </c>
      <c r="B66" s="7">
        <v>2</v>
      </c>
      <c r="C66" s="7">
        <v>160</v>
      </c>
    </row>
    <row r="67" spans="1:3">
      <c r="A67" s="7" t="s">
        <v>204</v>
      </c>
      <c r="B67" s="7">
        <v>2</v>
      </c>
      <c r="C67" s="7">
        <v>168</v>
      </c>
    </row>
    <row r="68" spans="1:3">
      <c r="A68" s="7" t="s">
        <v>40</v>
      </c>
      <c r="B68" s="7">
        <v>2</v>
      </c>
      <c r="C68" s="7">
        <v>169</v>
      </c>
    </row>
    <row r="69" spans="1:3">
      <c r="A69" s="7" t="s">
        <v>205</v>
      </c>
      <c r="B69" s="7">
        <v>2</v>
      </c>
      <c r="C69" s="7">
        <v>173</v>
      </c>
    </row>
    <row r="70" spans="1:3">
      <c r="A70" s="7" t="s">
        <v>44</v>
      </c>
      <c r="B70" s="7">
        <v>2</v>
      </c>
      <c r="C70" s="7">
        <v>175</v>
      </c>
    </row>
    <row r="71" spans="1:3">
      <c r="A71" s="7" t="s">
        <v>185</v>
      </c>
      <c r="B71" s="7">
        <v>2</v>
      </c>
      <c r="C71" s="7">
        <v>181</v>
      </c>
    </row>
    <row r="72" spans="1:3">
      <c r="A72" s="7" t="s">
        <v>169</v>
      </c>
      <c r="B72" s="7">
        <v>2</v>
      </c>
      <c r="C72" s="7">
        <v>184</v>
      </c>
    </row>
    <row r="73" spans="1:3">
      <c r="A73" s="7" t="s">
        <v>217</v>
      </c>
      <c r="B73" s="7">
        <v>2</v>
      </c>
      <c r="C73" s="7">
        <v>189</v>
      </c>
    </row>
    <row r="74" spans="1:3">
      <c r="A74" s="7" t="s">
        <v>218</v>
      </c>
      <c r="B74" s="7">
        <v>2</v>
      </c>
      <c r="C74" s="7">
        <v>190</v>
      </c>
    </row>
    <row r="75" spans="1:3">
      <c r="A75" s="7" t="s">
        <v>219</v>
      </c>
      <c r="B75" s="7">
        <v>2</v>
      </c>
      <c r="C75" s="7">
        <v>197</v>
      </c>
    </row>
    <row r="76" spans="1:3">
      <c r="A76" s="7" t="s">
        <v>166</v>
      </c>
      <c r="B76" s="7">
        <v>2</v>
      </c>
      <c r="C76" s="7">
        <v>198</v>
      </c>
    </row>
    <row r="77" spans="1:3">
      <c r="A77" s="7" t="s">
        <v>189</v>
      </c>
      <c r="B77" s="7">
        <v>2</v>
      </c>
      <c r="C77" s="7">
        <v>199</v>
      </c>
    </row>
    <row r="78" spans="1:3">
      <c r="A78" s="7" t="s">
        <v>46</v>
      </c>
      <c r="B78" s="7">
        <v>2</v>
      </c>
      <c r="C78" s="7">
        <v>204</v>
      </c>
    </row>
    <row r="79" spans="1:3">
      <c r="A79" s="7" t="s">
        <v>220</v>
      </c>
      <c r="B79" s="7">
        <v>2</v>
      </c>
      <c r="C79" s="7">
        <v>205</v>
      </c>
    </row>
    <row r="80" spans="1:3">
      <c r="A80" s="7" t="s">
        <v>45</v>
      </c>
      <c r="B80" s="7">
        <v>2</v>
      </c>
      <c r="C80" s="7">
        <v>208</v>
      </c>
    </row>
    <row r="81" spans="1:3">
      <c r="A81" s="7" t="s">
        <v>191</v>
      </c>
      <c r="B81" s="7">
        <v>2</v>
      </c>
      <c r="C81" s="7">
        <v>211</v>
      </c>
    </row>
    <row r="82" spans="1:3">
      <c r="A82" s="7" t="s">
        <v>50</v>
      </c>
      <c r="B82" s="7">
        <v>2</v>
      </c>
      <c r="C82" s="7">
        <v>214</v>
      </c>
    </row>
    <row r="83" spans="1:3">
      <c r="A83" s="7" t="s">
        <v>39</v>
      </c>
      <c r="B83" s="7">
        <v>2</v>
      </c>
      <c r="C83" s="7">
        <v>256</v>
      </c>
    </row>
    <row r="84" spans="1:3">
      <c r="A84" s="7" t="s">
        <v>47</v>
      </c>
      <c r="B84" s="7">
        <v>2</v>
      </c>
      <c r="C84" s="7">
        <v>282</v>
      </c>
    </row>
    <row r="85" spans="1:3">
      <c r="A85" s="7" t="s">
        <v>49</v>
      </c>
      <c r="B85" s="7">
        <v>2</v>
      </c>
      <c r="C85" s="7">
        <v>315</v>
      </c>
    </row>
    <row r="86" spans="1:3">
      <c r="A86" s="7" t="s">
        <v>51</v>
      </c>
      <c r="B86" s="7">
        <v>2</v>
      </c>
      <c r="C86" s="7">
        <v>338</v>
      </c>
    </row>
    <row r="87" spans="1:3">
      <c r="A87" s="7" t="s">
        <v>52</v>
      </c>
      <c r="B87" s="7">
        <v>2</v>
      </c>
      <c r="C87" s="7">
        <v>339</v>
      </c>
    </row>
    <row r="88" spans="1:3">
      <c r="A88" s="7" t="s">
        <v>54</v>
      </c>
      <c r="B88" s="7">
        <v>2</v>
      </c>
      <c r="C88" s="7">
        <v>357</v>
      </c>
    </row>
    <row r="89" spans="1:3">
      <c r="A89" s="7" t="s">
        <v>53</v>
      </c>
      <c r="B89" s="7">
        <v>2</v>
      </c>
      <c r="C89" s="7">
        <v>358</v>
      </c>
    </row>
    <row r="90" spans="1:3">
      <c r="A90" s="7" t="s">
        <v>56</v>
      </c>
      <c r="B90" s="7">
        <v>2</v>
      </c>
      <c r="C90" s="7">
        <v>371</v>
      </c>
    </row>
    <row r="91" spans="1:3">
      <c r="A91" s="7" t="s">
        <v>55</v>
      </c>
      <c r="B91" s="7">
        <v>2</v>
      </c>
      <c r="C91" s="7">
        <v>377</v>
      </c>
    </row>
    <row r="92" spans="1:3">
      <c r="A92" s="7" t="s">
        <v>57</v>
      </c>
      <c r="B92" s="7">
        <v>2</v>
      </c>
      <c r="C92" s="7">
        <v>380</v>
      </c>
    </row>
    <row r="93" spans="1:3">
      <c r="A93" s="7" t="s">
        <v>58</v>
      </c>
      <c r="B93" s="7">
        <v>2</v>
      </c>
      <c r="C93" s="7">
        <v>391</v>
      </c>
    </row>
    <row r="94" spans="1:3">
      <c r="A94" s="7" t="s">
        <v>59</v>
      </c>
      <c r="B94" s="7">
        <v>2</v>
      </c>
      <c r="C94" s="7">
        <v>392</v>
      </c>
    </row>
    <row r="95" spans="1:3">
      <c r="A95" s="7" t="s">
        <v>60</v>
      </c>
      <c r="B95" s="7">
        <v>2</v>
      </c>
      <c r="C95" s="7">
        <v>407</v>
      </c>
    </row>
    <row r="96" spans="1:3">
      <c r="A96" s="7" t="s">
        <v>62</v>
      </c>
      <c r="B96" s="7">
        <v>2</v>
      </c>
      <c r="C96" s="7">
        <v>423</v>
      </c>
    </row>
    <row r="97" spans="1:3">
      <c r="A97" s="7" t="s">
        <v>64</v>
      </c>
      <c r="B97" s="7">
        <v>2</v>
      </c>
      <c r="C97" s="7">
        <v>429</v>
      </c>
    </row>
    <row r="98" spans="1:3">
      <c r="A98" s="7" t="s">
        <v>61</v>
      </c>
      <c r="B98" s="7">
        <v>2</v>
      </c>
      <c r="C98" s="7">
        <v>439</v>
      </c>
    </row>
    <row r="99" spans="1:3">
      <c r="A99" s="7" t="s">
        <v>63</v>
      </c>
      <c r="B99" s="7">
        <v>2</v>
      </c>
      <c r="C99" s="7">
        <v>440</v>
      </c>
    </row>
    <row r="100" spans="1:3">
      <c r="A100" s="7" t="s">
        <v>70</v>
      </c>
      <c r="B100" s="7">
        <v>2</v>
      </c>
      <c r="C100" s="7">
        <v>442</v>
      </c>
    </row>
    <row r="101" spans="1:3">
      <c r="A101" s="7" t="s">
        <v>69</v>
      </c>
      <c r="B101" s="7">
        <v>2</v>
      </c>
      <c r="C101" s="7">
        <v>444</v>
      </c>
    </row>
    <row r="102" spans="1:3">
      <c r="A102" s="7" t="s">
        <v>67</v>
      </c>
      <c r="B102" s="7">
        <v>2</v>
      </c>
      <c r="C102" s="7">
        <v>449</v>
      </c>
    </row>
    <row r="103" spans="1:3">
      <c r="A103" s="7" t="s">
        <v>66</v>
      </c>
      <c r="B103" s="7">
        <v>2</v>
      </c>
      <c r="C103" s="7">
        <v>452</v>
      </c>
    </row>
    <row r="104" spans="1:3">
      <c r="A104" s="7" t="s">
        <v>207</v>
      </c>
      <c r="B104" s="7">
        <v>4</v>
      </c>
      <c r="C104" s="7">
        <v>454</v>
      </c>
    </row>
    <row r="105" spans="1:3">
      <c r="A105" s="7" t="s">
        <v>71</v>
      </c>
      <c r="B105" s="7">
        <v>2</v>
      </c>
      <c r="C105" s="7">
        <v>464</v>
      </c>
    </row>
    <row r="106" spans="1:3">
      <c r="A106" s="7" t="s">
        <v>72</v>
      </c>
      <c r="B106" s="7">
        <v>2</v>
      </c>
      <c r="C106" s="7">
        <v>479</v>
      </c>
    </row>
    <row r="107" spans="1:3">
      <c r="A107" s="7" t="s">
        <v>73</v>
      </c>
      <c r="B107" s="7">
        <v>2</v>
      </c>
      <c r="C107" s="7">
        <v>493</v>
      </c>
    </row>
    <row r="108" spans="1:3">
      <c r="A108" s="7" t="s">
        <v>74</v>
      </c>
      <c r="B108" s="7">
        <v>2</v>
      </c>
      <c r="C108" s="7">
        <v>499</v>
      </c>
    </row>
    <row r="109" spans="1:3">
      <c r="A109" s="7" t="s">
        <v>75</v>
      </c>
      <c r="B109" s="7">
        <v>2</v>
      </c>
      <c r="C109" s="7">
        <v>503</v>
      </c>
    </row>
    <row r="110" spans="1:3">
      <c r="A110" s="7" t="s">
        <v>76</v>
      </c>
      <c r="B110" s="7">
        <v>2</v>
      </c>
      <c r="C110" s="7">
        <v>519</v>
      </c>
    </row>
    <row r="111" spans="1:3">
      <c r="A111" s="7" t="s">
        <v>77</v>
      </c>
      <c r="B111" s="7">
        <v>2</v>
      </c>
      <c r="C111" s="7">
        <v>527</v>
      </c>
    </row>
    <row r="112" spans="1:3">
      <c r="A112" s="7" t="s">
        <v>192</v>
      </c>
      <c r="B112" s="7">
        <v>4</v>
      </c>
      <c r="C112" s="7">
        <v>535</v>
      </c>
    </row>
    <row r="113" spans="1:3">
      <c r="A113" s="7" t="s">
        <v>81</v>
      </c>
      <c r="B113" s="7">
        <v>2</v>
      </c>
      <c r="C113" s="7">
        <v>548</v>
      </c>
    </row>
    <row r="114" spans="1:3">
      <c r="A114" s="7" t="s">
        <v>80</v>
      </c>
      <c r="B114" s="7">
        <v>2</v>
      </c>
      <c r="C114" s="7">
        <v>569</v>
      </c>
    </row>
    <row r="115" spans="1:3">
      <c r="A115" s="7" t="s">
        <v>82</v>
      </c>
      <c r="B115" s="7">
        <v>2</v>
      </c>
      <c r="C115" s="7">
        <v>597</v>
      </c>
    </row>
    <row r="116" spans="1:3">
      <c r="A116" s="7" t="s">
        <v>83</v>
      </c>
      <c r="B116" s="7">
        <v>2</v>
      </c>
      <c r="C116" s="7">
        <v>608</v>
      </c>
    </row>
    <row r="117" spans="1:3">
      <c r="A117" s="7" t="s">
        <v>84</v>
      </c>
      <c r="B117" s="7">
        <v>2</v>
      </c>
      <c r="C117" s="7">
        <v>611</v>
      </c>
    </row>
    <row r="118" spans="1:3">
      <c r="A118" s="7" t="s">
        <v>85</v>
      </c>
      <c r="B118" s="7">
        <v>2</v>
      </c>
      <c r="C118" s="7">
        <v>632</v>
      </c>
    </row>
    <row r="119" spans="1:3">
      <c r="A119" s="7" t="s">
        <v>86</v>
      </c>
      <c r="B119" s="7">
        <v>2</v>
      </c>
      <c r="C119" s="7">
        <v>918</v>
      </c>
    </row>
    <row r="120" spans="1:3">
      <c r="A120" s="7" t="s">
        <v>88</v>
      </c>
      <c r="B120" s="7">
        <v>2</v>
      </c>
      <c r="C120" s="7">
        <v>1178</v>
      </c>
    </row>
    <row r="121" spans="1:3">
      <c r="A121" s="7" t="s">
        <v>89</v>
      </c>
      <c r="B121" s="7">
        <v>2</v>
      </c>
      <c r="C121" s="7">
        <v>1405</v>
      </c>
    </row>
    <row r="122" spans="1:3">
      <c r="A122" s="7" t="s">
        <v>90</v>
      </c>
      <c r="B122" s="7">
        <v>2</v>
      </c>
      <c r="C122" s="7">
        <v>1415</v>
      </c>
    </row>
    <row r="123" spans="1:3">
      <c r="A123" s="7" t="s">
        <v>91</v>
      </c>
      <c r="B123" s="7">
        <v>2</v>
      </c>
      <c r="C123" s="7">
        <v>1550</v>
      </c>
    </row>
    <row r="124" spans="1:3">
      <c r="A124" s="7" t="s">
        <v>92</v>
      </c>
      <c r="B124" s="7">
        <v>2</v>
      </c>
      <c r="C124" s="7">
        <v>1555</v>
      </c>
    </row>
    <row r="125" spans="1:3">
      <c r="A125" s="7" t="s">
        <v>94</v>
      </c>
      <c r="B125" s="7">
        <v>2</v>
      </c>
      <c r="C125" s="7">
        <v>3216</v>
      </c>
    </row>
    <row r="127" spans="1:3">
      <c r="A127" s="13" t="s">
        <v>96</v>
      </c>
    </row>
    <row r="128" spans="1:3">
      <c r="A128" s="13" t="s">
        <v>3</v>
      </c>
      <c r="B128" s="13" t="s">
        <v>4</v>
      </c>
      <c r="C128" s="13" t="s">
        <v>5</v>
      </c>
    </row>
    <row r="129" spans="1:3">
      <c r="A129" s="7" t="s">
        <v>87</v>
      </c>
      <c r="B129" s="7">
        <v>2</v>
      </c>
      <c r="C129" s="7">
        <v>1067</v>
      </c>
    </row>
    <row r="130" spans="1:3">
      <c r="A130" s="7" t="s">
        <v>97</v>
      </c>
      <c r="B130" s="7">
        <v>2</v>
      </c>
      <c r="C130" s="7">
        <v>2113</v>
      </c>
    </row>
    <row r="131" spans="1:3">
      <c r="A131" s="7" t="s">
        <v>93</v>
      </c>
      <c r="B131" s="7">
        <v>2</v>
      </c>
      <c r="C131" s="7">
        <v>2133</v>
      </c>
    </row>
    <row r="132" spans="1:3">
      <c r="A132" s="7" t="s">
        <v>98</v>
      </c>
      <c r="B132" s="7">
        <v>2</v>
      </c>
      <c r="C132" s="7">
        <v>2364</v>
      </c>
    </row>
    <row r="133" spans="1:3">
      <c r="A133" s="7" t="s">
        <v>95</v>
      </c>
      <c r="B133" s="7">
        <v>2</v>
      </c>
      <c r="C133" s="7">
        <v>4605</v>
      </c>
    </row>
    <row r="135" spans="1:3">
      <c r="A135" s="13" t="s">
        <v>99</v>
      </c>
    </row>
    <row r="136" spans="1:3">
      <c r="A136" s="13" t="s">
        <v>3</v>
      </c>
      <c r="B136" s="13" t="s">
        <v>4</v>
      </c>
      <c r="C136" s="13" t="s">
        <v>5</v>
      </c>
    </row>
    <row r="137" spans="1:3">
      <c r="A137" s="7" t="s">
        <v>102</v>
      </c>
      <c r="B137" s="7">
        <v>2</v>
      </c>
      <c r="C137" s="7">
        <v>209</v>
      </c>
    </row>
    <row r="138" spans="1:3">
      <c r="A138" s="7" t="s">
        <v>100</v>
      </c>
      <c r="B138" s="7">
        <v>2</v>
      </c>
      <c r="C138" s="7">
        <v>222</v>
      </c>
    </row>
    <row r="139" spans="1:3">
      <c r="A139" s="7" t="s">
        <v>48</v>
      </c>
      <c r="B139" s="7">
        <v>2</v>
      </c>
      <c r="C139" s="7">
        <v>223</v>
      </c>
    </row>
    <row r="140" spans="1:3">
      <c r="A140" s="7" t="s">
        <v>101</v>
      </c>
      <c r="B140" s="7">
        <v>2</v>
      </c>
      <c r="C140" s="7">
        <v>237</v>
      </c>
    </row>
    <row r="142" spans="1:3">
      <c r="A142" s="13" t="s">
        <v>106</v>
      </c>
    </row>
    <row r="143" spans="1:3">
      <c r="A143" s="13" t="s">
        <v>3</v>
      </c>
      <c r="B143" s="13" t="s">
        <v>4</v>
      </c>
      <c r="C143" s="13" t="s">
        <v>5</v>
      </c>
    </row>
    <row r="144" spans="1:3">
      <c r="A144" s="7" t="s">
        <v>174</v>
      </c>
      <c r="B144" s="7">
        <v>2</v>
      </c>
      <c r="C144" s="7">
        <v>186</v>
      </c>
    </row>
    <row r="145" spans="1:3">
      <c r="A145" s="7" t="s">
        <v>109</v>
      </c>
      <c r="B145" s="7">
        <v>2</v>
      </c>
      <c r="C145" s="7">
        <v>187</v>
      </c>
    </row>
    <row r="146" spans="1:3">
      <c r="A146" s="7" t="s">
        <v>175</v>
      </c>
      <c r="B146" s="7">
        <v>2</v>
      </c>
      <c r="C146" s="7">
        <v>221</v>
      </c>
    </row>
    <row r="147" spans="1:3">
      <c r="A147" s="7" t="s">
        <v>221</v>
      </c>
      <c r="B147" s="7">
        <v>2</v>
      </c>
      <c r="C147" s="7">
        <v>249</v>
      </c>
    </row>
    <row r="148" spans="1:3">
      <c r="A148" s="7" t="s">
        <v>222</v>
      </c>
      <c r="B148" s="7">
        <v>2</v>
      </c>
      <c r="C148" s="7">
        <v>250</v>
      </c>
    </row>
    <row r="150" spans="1:3">
      <c r="A150" s="13" t="s">
        <v>115</v>
      </c>
    </row>
    <row r="151" spans="1:3">
      <c r="A151" s="13" t="s">
        <v>3</v>
      </c>
      <c r="B151" s="13" t="s">
        <v>4</v>
      </c>
      <c r="C151" s="13" t="s">
        <v>5</v>
      </c>
    </row>
    <row r="152" spans="1:3">
      <c r="A152" s="7" t="s">
        <v>118</v>
      </c>
      <c r="B152" s="7">
        <v>2</v>
      </c>
      <c r="C152" s="7">
        <v>256</v>
      </c>
    </row>
    <row r="153" spans="1:3">
      <c r="A153" s="7" t="s">
        <v>116</v>
      </c>
      <c r="B153" s="7">
        <v>2</v>
      </c>
      <c r="C153" s="7">
        <v>261</v>
      </c>
    </row>
    <row r="154" spans="1:3">
      <c r="A154" s="7" t="s">
        <v>117</v>
      </c>
      <c r="B154" s="7">
        <v>2</v>
      </c>
      <c r="C154" s="7">
        <v>284</v>
      </c>
    </row>
    <row r="155" spans="1:3">
      <c r="A155" s="7" t="s">
        <v>110</v>
      </c>
      <c r="B155" s="7">
        <v>2</v>
      </c>
      <c r="C155" s="7">
        <v>1026</v>
      </c>
    </row>
    <row r="156" spans="1:3">
      <c r="A156" s="7" t="s">
        <v>103</v>
      </c>
      <c r="B156" s="7">
        <v>2</v>
      </c>
      <c r="C156" s="7">
        <v>1113</v>
      </c>
    </row>
    <row r="157" spans="1:3">
      <c r="A157" s="7" t="s">
        <v>104</v>
      </c>
      <c r="B157" s="7">
        <v>2</v>
      </c>
      <c r="C157" s="7">
        <v>1672</v>
      </c>
    </row>
    <row r="158" spans="1:3">
      <c r="A158" s="7" t="s">
        <v>105</v>
      </c>
      <c r="B158" s="7">
        <v>2</v>
      </c>
      <c r="C158" s="7">
        <v>1703</v>
      </c>
    </row>
    <row r="159" spans="1:3">
      <c r="A159" s="7" t="s">
        <v>120</v>
      </c>
      <c r="B159" s="7">
        <v>2</v>
      </c>
      <c r="C159" s="7">
        <v>1733</v>
      </c>
    </row>
    <row r="160" spans="1:3">
      <c r="A160" s="7" t="s">
        <v>121</v>
      </c>
      <c r="B160" s="7">
        <v>2</v>
      </c>
      <c r="C160" s="7">
        <v>1764</v>
      </c>
    </row>
    <row r="161" spans="1:3">
      <c r="A161" s="7" t="s">
        <v>123</v>
      </c>
      <c r="B161" s="7">
        <v>2</v>
      </c>
      <c r="C161" s="7">
        <v>1826</v>
      </c>
    </row>
    <row r="163" spans="1:3">
      <c r="A163" s="13" t="s">
        <v>124</v>
      </c>
    </row>
    <row r="164" spans="1:3">
      <c r="A164" s="13" t="s">
        <v>3</v>
      </c>
      <c r="B164" s="13" t="s">
        <v>4</v>
      </c>
      <c r="C164" s="13" t="s">
        <v>5</v>
      </c>
    </row>
    <row r="165" spans="1:3">
      <c r="A165" s="7" t="s">
        <v>125</v>
      </c>
      <c r="B165" s="7">
        <v>2</v>
      </c>
      <c r="C165" s="7">
        <v>2105</v>
      </c>
    </row>
    <row r="167" spans="1:3">
      <c r="A167" s="13" t="s">
        <v>126</v>
      </c>
    </row>
    <row r="168" spans="1:3">
      <c r="A168" s="13" t="s">
        <v>3</v>
      </c>
      <c r="B168" s="13" t="s">
        <v>4</v>
      </c>
      <c r="C168" s="13" t="s">
        <v>5</v>
      </c>
    </row>
    <row r="169" spans="1:3">
      <c r="A169" s="7" t="s">
        <v>127</v>
      </c>
      <c r="B169" s="7">
        <v>2</v>
      </c>
      <c r="C169" s="7">
        <v>1087</v>
      </c>
    </row>
  </sheetData>
  <mergeCells count="2">
    <mergeCell ref="J8:P8"/>
    <mergeCell ref="J30:P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XS</vt:lpstr>
      <vt:lpstr> S</vt:lpstr>
      <vt:lpstr>MS</vt:lpstr>
      <vt:lpstr>ML</vt:lpstr>
      <vt:lpstr>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Ogden</dc:creator>
  <cp:lastModifiedBy>Russell Ogden</cp:lastModifiedBy>
  <dcterms:created xsi:type="dcterms:W3CDTF">2021-03-18T09:25:30Z</dcterms:created>
  <dcterms:modified xsi:type="dcterms:W3CDTF">2021-03-18T09:25:30Z</dcterms:modified>
</cp:coreProperties>
</file>