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LINES All\MantraM7\"/>
    </mc:Choice>
  </mc:AlternateContent>
  <bookViews>
    <workbookView xWindow="-120" yWindow="-120" windowWidth="29040" windowHeight="17640" activeTab="5"/>
  </bookViews>
  <sheets>
    <sheet name="XS" sheetId="5" r:id="rId1"/>
    <sheet name="S" sheetId="1" r:id="rId2"/>
    <sheet name="MS" sheetId="4" r:id="rId3"/>
    <sheet name="ML" sheetId="3" r:id="rId4"/>
    <sheet name="L" sheetId="2" r:id="rId5"/>
    <sheet name="XL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8" i="6" l="1"/>
  <c r="C32" i="6"/>
  <c r="C20" i="6"/>
  <c r="C7" i="6"/>
  <c r="C143" i="5" l="1"/>
  <c r="C104" i="5"/>
  <c r="C100" i="5"/>
  <c r="C17" i="5"/>
  <c r="C16" i="5"/>
  <c r="C7" i="5"/>
  <c r="C143" i="4" l="1"/>
  <c r="C17" i="4"/>
  <c r="C16" i="4"/>
  <c r="C7" i="4"/>
  <c r="C134" i="3" l="1"/>
  <c r="C17" i="3"/>
  <c r="C16" i="3"/>
  <c r="C7" i="3"/>
  <c r="C147" i="2" l="1"/>
  <c r="C32" i="2"/>
  <c r="C20" i="2"/>
  <c r="C7" i="2"/>
  <c r="C141" i="1" l="1"/>
  <c r="C17" i="1"/>
  <c r="C16" i="1"/>
  <c r="C7" i="1"/>
</calcChain>
</file>

<file path=xl/sharedStrings.xml><?xml version="1.0" encoding="utf-8"?>
<sst xmlns="http://schemas.openxmlformats.org/spreadsheetml/2006/main" count="1077" uniqueCount="155">
  <si>
    <t>Suspension line details</t>
  </si>
  <si>
    <t>10-200</t>
  </si>
  <si>
    <t>Name</t>
  </si>
  <si>
    <t>No.</t>
  </si>
  <si>
    <t>Sewn</t>
  </si>
  <si>
    <t>KRL1</t>
  </si>
  <si>
    <t>mk at 1070</t>
  </si>
  <si>
    <t>8000U-130 R</t>
  </si>
  <si>
    <t>AM3</t>
  </si>
  <si>
    <t>AM1, AM2</t>
  </si>
  <si>
    <t>8000U-130 R + red cover maillion side</t>
  </si>
  <si>
    <t>CR1</t>
  </si>
  <si>
    <t>CR2</t>
  </si>
  <si>
    <t>BR2</t>
  </si>
  <si>
    <t>8000U-190</t>
  </si>
  <si>
    <t>KRU1</t>
  </si>
  <si>
    <t>8000U-190 R + red cover maillion side</t>
  </si>
  <si>
    <t>BR1</t>
  </si>
  <si>
    <t>AR2</t>
  </si>
  <si>
    <t>8000U-230 R + red cover maillion side</t>
  </si>
  <si>
    <t>AR1</t>
  </si>
  <si>
    <t>8000U-50</t>
  </si>
  <si>
    <t>C12, C7</t>
  </si>
  <si>
    <t>C2</t>
  </si>
  <si>
    <t>C11</t>
  </si>
  <si>
    <t>C6</t>
  </si>
  <si>
    <t>C1</t>
  </si>
  <si>
    <t>B10</t>
  </si>
  <si>
    <t>A10</t>
  </si>
  <si>
    <t>B9</t>
  </si>
  <si>
    <t>CMU3</t>
  </si>
  <si>
    <t>C13</t>
  </si>
  <si>
    <t>C10</t>
  </si>
  <si>
    <t>C9</t>
  </si>
  <si>
    <t>CMU2</t>
  </si>
  <si>
    <t>C8</t>
  </si>
  <si>
    <t>C4</t>
  </si>
  <si>
    <t>C5</t>
  </si>
  <si>
    <t>CMU1</t>
  </si>
  <si>
    <t>C14</t>
  </si>
  <si>
    <t>C3</t>
  </si>
  <si>
    <t>8000U-50 R</t>
  </si>
  <si>
    <t>CM5</t>
  </si>
  <si>
    <t>A9</t>
  </si>
  <si>
    <t>B6</t>
  </si>
  <si>
    <t>B7</t>
  </si>
  <si>
    <t>B8</t>
  </si>
  <si>
    <t>B5</t>
  </si>
  <si>
    <t>B3</t>
  </si>
  <si>
    <t>B2</t>
  </si>
  <si>
    <t>B4</t>
  </si>
  <si>
    <t>B1</t>
  </si>
  <si>
    <t>A11</t>
  </si>
  <si>
    <t>B11</t>
  </si>
  <si>
    <t>KML2</t>
  </si>
  <si>
    <t>KML1</t>
  </si>
  <si>
    <t>KML3</t>
  </si>
  <si>
    <t>8000U-50 R + red cover on maillon side</t>
  </si>
  <si>
    <t>AR4</t>
  </si>
  <si>
    <t>8000U-70 R</t>
  </si>
  <si>
    <t>BM5</t>
  </si>
  <si>
    <t>CM3, CM4</t>
  </si>
  <si>
    <t>A6</t>
  </si>
  <si>
    <t>A7</t>
  </si>
  <si>
    <t>A8</t>
  </si>
  <si>
    <t>A3</t>
  </si>
  <si>
    <t>A2</t>
  </si>
  <si>
    <t>8000U-90 R</t>
  </si>
  <si>
    <t>BM4</t>
  </si>
  <si>
    <t>AM4</t>
  </si>
  <si>
    <t>AM5</t>
  </si>
  <si>
    <t>BM3</t>
  </si>
  <si>
    <t>BM1, BM2</t>
  </si>
  <si>
    <t>CM1</t>
  </si>
  <si>
    <t>A5</t>
  </si>
  <si>
    <t>CM2</t>
  </si>
  <si>
    <t>A4</t>
  </si>
  <si>
    <t>A1</t>
  </si>
  <si>
    <t>CR3</t>
  </si>
  <si>
    <t>8000U-90 R + red cover maillion side</t>
  </si>
  <si>
    <t>BR3</t>
  </si>
  <si>
    <t>8000U-90 R + red cover on maillon side</t>
  </si>
  <si>
    <t>AR3</t>
  </si>
  <si>
    <t>9200-30</t>
  </si>
  <si>
    <t>A14</t>
  </si>
  <si>
    <t>AM6</t>
  </si>
  <si>
    <t>B14</t>
  </si>
  <si>
    <t>K11</t>
  </si>
  <si>
    <t>K6, K7</t>
  </si>
  <si>
    <t>K9</t>
  </si>
  <si>
    <t>K10</t>
  </si>
  <si>
    <t>K2</t>
  </si>
  <si>
    <t>K4</t>
  </si>
  <si>
    <t>A13</t>
  </si>
  <si>
    <t>A12</t>
  </si>
  <si>
    <t>K8</t>
  </si>
  <si>
    <t>AM7, B13</t>
  </si>
  <si>
    <t>B12</t>
  </si>
  <si>
    <t>K3</t>
  </si>
  <si>
    <t>K12</t>
  </si>
  <si>
    <t>K5</t>
  </si>
  <si>
    <t>K1</t>
  </si>
  <si>
    <t>9200-30 R</t>
  </si>
  <si>
    <t>KMU5</t>
  </si>
  <si>
    <t>KMU6</t>
  </si>
  <si>
    <t>KMU4</t>
  </si>
  <si>
    <t>KMU3</t>
  </si>
  <si>
    <t>KMU2</t>
  </si>
  <si>
    <t>KMU1</t>
  </si>
  <si>
    <t>DSL-140 Blue</t>
  </si>
  <si>
    <t>CRL3</t>
  </si>
  <si>
    <t>KRL</t>
  </si>
  <si>
    <t>mk at 1180</t>
  </si>
  <si>
    <t>8000U-130 R + red cover on maillon side</t>
  </si>
  <si>
    <t>KRU</t>
  </si>
  <si>
    <t>C12</t>
  </si>
  <si>
    <t>C7</t>
  </si>
  <si>
    <t>8000U-70</t>
  </si>
  <si>
    <t>CM4</t>
  </si>
  <si>
    <t>B2, B4</t>
  </si>
  <si>
    <t>CM3</t>
  </si>
  <si>
    <t>K7</t>
  </si>
  <si>
    <t>K6</t>
  </si>
  <si>
    <t>AM7</t>
  </si>
  <si>
    <t>B13</t>
  </si>
  <si>
    <t>mk at 1150</t>
  </si>
  <si>
    <t>Mantra M7 ML</t>
  </si>
  <si>
    <t>Mantra M7 S</t>
  </si>
  <si>
    <t>Mantra M7 L</t>
  </si>
  <si>
    <t>mk at 1110</t>
  </si>
  <si>
    <t>8000U-50 R+ Red cover on maillon side</t>
  </si>
  <si>
    <t>8000U-90 R+ Red Cover on maillon side</t>
  </si>
  <si>
    <t>A13, K4</t>
  </si>
  <si>
    <t>Mantra M7 MS</t>
  </si>
  <si>
    <t xml:space="preserve">MantraM7 XS   </t>
  </si>
  <si>
    <t>mk at 1030</t>
  </si>
  <si>
    <t>mk at 1230</t>
  </si>
  <si>
    <t>MantraM7 XL</t>
  </si>
  <si>
    <t>MantraM7 XS</t>
  </si>
  <si>
    <t>Lines</t>
  </si>
  <si>
    <t>A</t>
  </si>
  <si>
    <t>B</t>
  </si>
  <si>
    <t>C</t>
  </si>
  <si>
    <t>K</t>
  </si>
  <si>
    <t>Risers</t>
  </si>
  <si>
    <t>Std</t>
  </si>
  <si>
    <t>Acc</t>
  </si>
  <si>
    <t>Lines + risers</t>
  </si>
  <si>
    <t>MantraM7 S</t>
  </si>
  <si>
    <t>MantraM7 MS</t>
  </si>
  <si>
    <t>MantraM7 ML</t>
  </si>
  <si>
    <t>MantraM7 L</t>
  </si>
  <si>
    <t>Loop on maillon</t>
  </si>
  <si>
    <t xml:space="preserve">Maillon loop on CR1, CR2, CRL3.  </t>
  </si>
  <si>
    <t>Maillon loop on CR1, CR2, CRL3.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</si>
</sst>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right"/>
    </xf>
    <xf numFmtId="0" fontId="7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right"/>
    </xf>
  </cellStyleXfs>
  <cellXfs count="28"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  <xf numFmtId="0" fontId="2" fillId="0" borderId="0" xfId="3">
      <alignment horizontal="left"/>
    </xf>
    <xf numFmtId="0" fontId="2" fillId="0" borderId="0" xfId="4">
      <alignment horizontal="left"/>
    </xf>
    <xf numFmtId="0" fontId="2" fillId="0" borderId="0" xfId="5">
      <alignment horizontal="right"/>
    </xf>
    <xf numFmtId="0" fontId="3" fillId="0" borderId="0" xfId="0" applyFont="1"/>
    <xf numFmtId="0" fontId="4" fillId="0" borderId="0" xfId="0" applyFont="1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3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5" applyNumberFormat="1" applyFont="1" applyFill="1">
      <alignment horizontal="right"/>
    </xf>
    <xf numFmtId="0" fontId="5" fillId="0" borderId="0" xfId="0" applyFont="1"/>
    <xf numFmtId="0" fontId="6" fillId="0" borderId="0" xfId="4" applyFont="1">
      <alignment horizontal="left"/>
    </xf>
    <xf numFmtId="0" fontId="6" fillId="0" borderId="0" xfId="5" applyFont="1">
      <alignment horizontal="right"/>
    </xf>
    <xf numFmtId="0" fontId="7" fillId="0" borderId="0" xfId="6">
      <alignment horizontal="left"/>
    </xf>
    <xf numFmtId="0" fontId="8" fillId="0" borderId="0" xfId="7">
      <alignment horizontal="left"/>
    </xf>
    <xf numFmtId="0" fontId="9" fillId="0" borderId="0" xfId="0" applyFont="1"/>
    <xf numFmtId="0" fontId="8" fillId="0" borderId="0" xfId="8">
      <alignment horizontal="left"/>
    </xf>
    <xf numFmtId="0" fontId="8" fillId="0" borderId="0" xfId="9">
      <alignment horizontal="left"/>
    </xf>
    <xf numFmtId="0" fontId="8" fillId="0" borderId="0" xfId="10">
      <alignment horizontal="right"/>
    </xf>
    <xf numFmtId="0" fontId="6" fillId="0" borderId="0" xfId="9" applyFont="1">
      <alignment horizontal="left"/>
    </xf>
    <xf numFmtId="0" fontId="6" fillId="0" borderId="0" xfId="10" applyFo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</cellXfs>
  <cellStyles count="11">
    <cellStyle name="Header" xfId="4"/>
    <cellStyle name="Header 2" xfId="9"/>
    <cellStyle name="HeaderRight" xfId="5"/>
    <cellStyle name="HeaderRight 2" xfId="10"/>
    <cellStyle name="Material" xfId="3"/>
    <cellStyle name="Material 2" xfId="8"/>
    <cellStyle name="Normal" xfId="0" builtinId="0"/>
    <cellStyle name="Proto" xfId="2"/>
    <cellStyle name="Proto 2" xfId="7"/>
    <cellStyle name="Title" xfId="1" builtinId="15"/>
    <cellStyle name="Titl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workbookViewId="0">
      <selection activeCell="D16" sqref="D16"/>
    </sheetView>
  </sheetViews>
  <sheetFormatPr defaultRowHeight="15"/>
  <cols>
    <col min="1" max="1" width="56" customWidth="1"/>
    <col min="4" max="4" width="22.140625" customWidth="1"/>
  </cols>
  <sheetData>
    <row r="1" spans="1:12" ht="20.25">
      <c r="A1" s="16" t="s">
        <v>0</v>
      </c>
    </row>
    <row r="2" spans="1:12">
      <c r="A2" s="17" t="s">
        <v>134</v>
      </c>
    </row>
    <row r="3" spans="1:12">
      <c r="A3" s="6" t="s">
        <v>153</v>
      </c>
      <c r="B3" s="17"/>
    </row>
    <row r="5" spans="1:12">
      <c r="A5" s="19" t="s">
        <v>1</v>
      </c>
    </row>
    <row r="6" spans="1:12">
      <c r="A6" s="20" t="s">
        <v>2</v>
      </c>
      <c r="B6" s="21" t="s">
        <v>3</v>
      </c>
      <c r="C6" s="21" t="s">
        <v>4</v>
      </c>
      <c r="F6" s="24" t="s">
        <v>138</v>
      </c>
      <c r="G6" s="24"/>
      <c r="H6" s="24"/>
      <c r="I6" s="24"/>
      <c r="J6" s="24"/>
      <c r="K6" s="24"/>
      <c r="L6" s="24"/>
    </row>
    <row r="7" spans="1:12">
      <c r="A7" t="s">
        <v>5</v>
      </c>
      <c r="B7">
        <v>2</v>
      </c>
      <c r="C7">
        <f>1030+250</f>
        <v>1280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t="s">
        <v>135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19" t="s">
        <v>7</v>
      </c>
      <c r="F9" s="24">
        <v>1</v>
      </c>
      <c r="G9" s="26">
        <v>6200</v>
      </c>
      <c r="H9" s="26">
        <v>6153</v>
      </c>
      <c r="I9" s="26">
        <v>6257</v>
      </c>
      <c r="J9" s="26"/>
      <c r="K9" s="26">
        <v>7268</v>
      </c>
      <c r="L9" s="24"/>
    </row>
    <row r="10" spans="1:12">
      <c r="A10" s="20" t="s">
        <v>2</v>
      </c>
      <c r="B10" s="21" t="s">
        <v>3</v>
      </c>
      <c r="C10" s="21" t="s">
        <v>4</v>
      </c>
      <c r="F10" s="24">
        <v>2</v>
      </c>
      <c r="G10" s="26">
        <v>6115</v>
      </c>
      <c r="H10" s="26">
        <v>6070</v>
      </c>
      <c r="I10" s="26">
        <v>6218</v>
      </c>
      <c r="J10" s="26"/>
      <c r="K10" s="26">
        <v>6953</v>
      </c>
      <c r="L10" s="24"/>
    </row>
    <row r="11" spans="1:12">
      <c r="A11" t="s">
        <v>8</v>
      </c>
      <c r="B11">
        <v>2</v>
      </c>
      <c r="C11">
        <v>803</v>
      </c>
      <c r="F11" s="24">
        <v>3</v>
      </c>
      <c r="G11" s="26">
        <v>6087</v>
      </c>
      <c r="H11" s="26">
        <v>6044</v>
      </c>
      <c r="I11" s="26">
        <v>6147</v>
      </c>
      <c r="J11" s="26"/>
      <c r="K11" s="26">
        <v>6771</v>
      </c>
      <c r="L11" s="24"/>
    </row>
    <row r="12" spans="1:12">
      <c r="A12" t="s">
        <v>9</v>
      </c>
      <c r="B12">
        <v>4</v>
      </c>
      <c r="C12">
        <v>821</v>
      </c>
      <c r="F12" s="24">
        <v>4</v>
      </c>
      <c r="G12" s="26">
        <v>6116</v>
      </c>
      <c r="H12" s="26">
        <v>6072</v>
      </c>
      <c r="I12" s="26">
        <v>6119</v>
      </c>
      <c r="J12" s="26"/>
      <c r="K12" s="26">
        <v>6708</v>
      </c>
      <c r="L12" s="24"/>
    </row>
    <row r="13" spans="1:12">
      <c r="F13" s="24">
        <v>5</v>
      </c>
      <c r="G13" s="26">
        <v>6032</v>
      </c>
      <c r="H13" s="26">
        <v>5999</v>
      </c>
      <c r="I13" s="26">
        <v>6122</v>
      </c>
      <c r="J13" s="26"/>
      <c r="K13" s="26">
        <v>6559</v>
      </c>
      <c r="L13" s="24"/>
    </row>
    <row r="14" spans="1:12">
      <c r="A14" s="19" t="s">
        <v>10</v>
      </c>
      <c r="F14" s="24">
        <v>6</v>
      </c>
      <c r="G14" s="26">
        <v>5921</v>
      </c>
      <c r="H14" s="26">
        <v>5891</v>
      </c>
      <c r="I14" s="26">
        <v>6091</v>
      </c>
      <c r="J14" s="26"/>
      <c r="K14" s="26">
        <v>6373</v>
      </c>
      <c r="L14" s="24"/>
    </row>
    <row r="15" spans="1:12">
      <c r="A15" s="20" t="s">
        <v>2</v>
      </c>
      <c r="B15" s="21" t="s">
        <v>3</v>
      </c>
      <c r="C15" s="21" t="s">
        <v>4</v>
      </c>
      <c r="F15" s="24">
        <v>7</v>
      </c>
      <c r="G15" s="26">
        <v>5868</v>
      </c>
      <c r="H15" s="26">
        <v>5838</v>
      </c>
      <c r="I15" s="26">
        <v>6054</v>
      </c>
      <c r="J15" s="26"/>
      <c r="K15" s="26">
        <v>6330</v>
      </c>
      <c r="L15" s="24"/>
    </row>
    <row r="16" spans="1:12">
      <c r="A16" s="6" t="s">
        <v>11</v>
      </c>
      <c r="B16" s="6">
        <v>2</v>
      </c>
      <c r="C16" s="6">
        <f>2993+10</f>
        <v>3003</v>
      </c>
      <c r="D16" s="6" t="s">
        <v>152</v>
      </c>
      <c r="E16" s="6"/>
      <c r="F16" s="24">
        <v>8</v>
      </c>
      <c r="G16" s="26">
        <v>5880</v>
      </c>
      <c r="H16" s="26">
        <v>5855</v>
      </c>
      <c r="I16" s="26">
        <v>5950</v>
      </c>
      <c r="J16" s="26"/>
      <c r="K16" s="26">
        <v>6439</v>
      </c>
      <c r="L16" s="24"/>
    </row>
    <row r="17" spans="1:12">
      <c r="A17" s="6" t="s">
        <v>12</v>
      </c>
      <c r="B17" s="6">
        <v>2</v>
      </c>
      <c r="C17" s="6">
        <f>3528+10</f>
        <v>3538</v>
      </c>
      <c r="D17" s="6" t="s">
        <v>152</v>
      </c>
      <c r="E17" s="6"/>
      <c r="F17" s="24">
        <v>9</v>
      </c>
      <c r="G17" s="26">
        <v>5698</v>
      </c>
      <c r="H17" s="26">
        <v>5695</v>
      </c>
      <c r="I17" s="26">
        <v>5897</v>
      </c>
      <c r="J17" s="26"/>
      <c r="K17" s="26">
        <v>6343</v>
      </c>
      <c r="L17" s="24"/>
    </row>
    <row r="18" spans="1:12">
      <c r="A18" t="s">
        <v>13</v>
      </c>
      <c r="B18">
        <v>2</v>
      </c>
      <c r="C18">
        <v>4069</v>
      </c>
      <c r="F18" s="24">
        <v>10</v>
      </c>
      <c r="G18" s="26">
        <v>5612</v>
      </c>
      <c r="H18" s="26">
        <v>5615</v>
      </c>
      <c r="I18" s="26">
        <v>5893</v>
      </c>
      <c r="J18" s="26"/>
      <c r="K18" s="26">
        <v>6358</v>
      </c>
      <c r="L18" s="24"/>
    </row>
    <row r="19" spans="1:12">
      <c r="F19" s="24">
        <v>11</v>
      </c>
      <c r="G19" s="26">
        <v>5571</v>
      </c>
      <c r="H19" s="26">
        <v>5578</v>
      </c>
      <c r="I19" s="26">
        <v>5798</v>
      </c>
      <c r="J19" s="26"/>
      <c r="K19" s="26">
        <v>6360</v>
      </c>
      <c r="L19" s="24"/>
    </row>
    <row r="20" spans="1:12">
      <c r="A20" s="19" t="s">
        <v>14</v>
      </c>
      <c r="F20" s="24">
        <v>12</v>
      </c>
      <c r="G20" s="26">
        <v>5451</v>
      </c>
      <c r="H20" s="26">
        <v>5477</v>
      </c>
      <c r="I20" s="26">
        <v>5762</v>
      </c>
      <c r="J20" s="26"/>
      <c r="K20" s="26">
        <v>6536</v>
      </c>
      <c r="L20" s="24"/>
    </row>
    <row r="21" spans="1:12">
      <c r="A21" s="20" t="s">
        <v>2</v>
      </c>
      <c r="B21" s="21" t="s">
        <v>3</v>
      </c>
      <c r="C21" s="21" t="s">
        <v>4</v>
      </c>
      <c r="F21" s="24">
        <v>13</v>
      </c>
      <c r="G21" s="26">
        <v>5417</v>
      </c>
      <c r="H21" s="26">
        <v>5470</v>
      </c>
      <c r="I21" s="26">
        <v>5673</v>
      </c>
      <c r="J21" s="26"/>
      <c r="K21" s="26"/>
      <c r="L21" s="24"/>
    </row>
    <row r="22" spans="1:12">
      <c r="A22" t="s">
        <v>15</v>
      </c>
      <c r="B22">
        <v>2</v>
      </c>
      <c r="C22">
        <v>2075</v>
      </c>
      <c r="F22" s="24">
        <v>14</v>
      </c>
      <c r="G22" s="26">
        <v>5430</v>
      </c>
      <c r="H22" s="26">
        <v>5473</v>
      </c>
      <c r="I22" s="26">
        <v>5624</v>
      </c>
      <c r="J22" s="26"/>
      <c r="K22" s="26"/>
      <c r="L22" s="24"/>
    </row>
    <row r="23" spans="1:12">
      <c r="F23" s="24"/>
      <c r="G23" s="26"/>
      <c r="H23" s="25"/>
      <c r="I23" s="25"/>
      <c r="J23" s="25"/>
      <c r="K23" s="25"/>
      <c r="L23" s="24"/>
    </row>
    <row r="24" spans="1:12">
      <c r="A24" s="19" t="s">
        <v>16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A25" s="20" t="s">
        <v>2</v>
      </c>
      <c r="B25" s="21" t="s">
        <v>3</v>
      </c>
      <c r="C25" s="21" t="s">
        <v>4</v>
      </c>
      <c r="F25" s="24"/>
      <c r="G25" s="27" t="s">
        <v>140</v>
      </c>
      <c r="H25" s="27">
        <v>530</v>
      </c>
      <c r="I25" s="27">
        <v>382</v>
      </c>
      <c r="J25" s="24"/>
      <c r="K25" s="24"/>
      <c r="L25" s="24"/>
    </row>
    <row r="26" spans="1:12">
      <c r="A26" t="s">
        <v>17</v>
      </c>
      <c r="B26">
        <v>2</v>
      </c>
      <c r="C26">
        <v>3739</v>
      </c>
      <c r="F26" s="24"/>
      <c r="G26" s="27" t="s">
        <v>141</v>
      </c>
      <c r="H26" s="27">
        <v>530</v>
      </c>
      <c r="I26" s="27">
        <v>456</v>
      </c>
      <c r="J26" s="24"/>
      <c r="K26" s="24"/>
      <c r="L26" s="24"/>
    </row>
    <row r="27" spans="1:12">
      <c r="A27" t="s">
        <v>18</v>
      </c>
      <c r="B27">
        <v>2</v>
      </c>
      <c r="C27">
        <v>4071</v>
      </c>
      <c r="F27" s="24"/>
      <c r="G27" s="27" t="s">
        <v>142</v>
      </c>
      <c r="H27" s="27">
        <v>530</v>
      </c>
      <c r="I27" s="27">
        <v>530</v>
      </c>
      <c r="J27" s="24"/>
      <c r="K27" s="24"/>
      <c r="L27" s="24"/>
    </row>
    <row r="28" spans="1:12">
      <c r="F28" s="24"/>
      <c r="G28" s="27"/>
      <c r="H28" s="27"/>
      <c r="I28" s="27"/>
      <c r="J28" s="24"/>
      <c r="K28" s="24"/>
      <c r="L28" s="24"/>
    </row>
    <row r="29" spans="1:12">
      <c r="A29" s="19" t="s">
        <v>19</v>
      </c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20" t="s">
        <v>2</v>
      </c>
      <c r="B30" s="21" t="s">
        <v>3</v>
      </c>
      <c r="C30" s="21" t="s">
        <v>4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t="s">
        <v>20</v>
      </c>
      <c r="B31">
        <v>2</v>
      </c>
      <c r="C31">
        <v>3776</v>
      </c>
      <c r="F31" s="24">
        <v>1</v>
      </c>
      <c r="G31" s="27">
        <v>6730</v>
      </c>
      <c r="H31" s="27">
        <v>6683</v>
      </c>
      <c r="I31" s="27">
        <v>6787</v>
      </c>
      <c r="J31" s="27"/>
      <c r="K31" s="27">
        <v>7268</v>
      </c>
      <c r="L31" s="24"/>
    </row>
    <row r="32" spans="1:12">
      <c r="F32" s="24">
        <v>2</v>
      </c>
      <c r="G32" s="27">
        <v>6645</v>
      </c>
      <c r="H32" s="27">
        <v>6600</v>
      </c>
      <c r="I32" s="27">
        <v>6748</v>
      </c>
      <c r="J32" s="27"/>
      <c r="K32" s="27">
        <v>6953</v>
      </c>
      <c r="L32" s="24"/>
    </row>
    <row r="33" spans="1:12">
      <c r="A33" s="19" t="s">
        <v>21</v>
      </c>
      <c r="F33" s="24">
        <v>3</v>
      </c>
      <c r="G33" s="27">
        <v>6617</v>
      </c>
      <c r="H33" s="27">
        <v>6574</v>
      </c>
      <c r="I33" s="27">
        <v>6677</v>
      </c>
      <c r="J33" s="27"/>
      <c r="K33" s="27">
        <v>6771</v>
      </c>
      <c r="L33" s="24"/>
    </row>
    <row r="34" spans="1:12">
      <c r="A34" s="20" t="s">
        <v>2</v>
      </c>
      <c r="B34" s="21" t="s">
        <v>3</v>
      </c>
      <c r="C34" s="21" t="s">
        <v>4</v>
      </c>
      <c r="F34" s="24">
        <v>4</v>
      </c>
      <c r="G34" s="27">
        <v>6646</v>
      </c>
      <c r="H34" s="27">
        <v>6602</v>
      </c>
      <c r="I34" s="27">
        <v>6649</v>
      </c>
      <c r="J34" s="27"/>
      <c r="K34" s="27">
        <v>6708</v>
      </c>
      <c r="L34" s="24"/>
    </row>
    <row r="35" spans="1:12">
      <c r="A35" t="s">
        <v>116</v>
      </c>
      <c r="B35">
        <v>2</v>
      </c>
      <c r="C35">
        <v>131</v>
      </c>
      <c r="F35" s="24">
        <v>5</v>
      </c>
      <c r="G35" s="27">
        <v>6562</v>
      </c>
      <c r="H35" s="27">
        <v>6529</v>
      </c>
      <c r="I35" s="27">
        <v>6652</v>
      </c>
      <c r="J35" s="27"/>
      <c r="K35" s="27">
        <v>6559</v>
      </c>
      <c r="L35" s="24"/>
    </row>
    <row r="36" spans="1:12">
      <c r="A36" t="s">
        <v>115</v>
      </c>
      <c r="B36">
        <v>2</v>
      </c>
      <c r="C36">
        <v>132</v>
      </c>
      <c r="F36" s="24">
        <v>6</v>
      </c>
      <c r="G36" s="27">
        <v>6451</v>
      </c>
      <c r="H36" s="27">
        <v>6421</v>
      </c>
      <c r="I36" s="27">
        <v>6621</v>
      </c>
      <c r="J36" s="27"/>
      <c r="K36" s="27">
        <v>6373</v>
      </c>
      <c r="L36" s="24"/>
    </row>
    <row r="37" spans="1:12">
      <c r="A37" t="s">
        <v>23</v>
      </c>
      <c r="B37">
        <v>2</v>
      </c>
      <c r="C37">
        <v>161</v>
      </c>
      <c r="F37" s="24">
        <v>7</v>
      </c>
      <c r="G37" s="27">
        <v>6398</v>
      </c>
      <c r="H37" s="27">
        <v>6368</v>
      </c>
      <c r="I37" s="27">
        <v>6584</v>
      </c>
      <c r="J37" s="27"/>
      <c r="K37" s="27">
        <v>6330</v>
      </c>
      <c r="L37" s="24"/>
    </row>
    <row r="38" spans="1:12">
      <c r="A38" t="s">
        <v>25</v>
      </c>
      <c r="B38">
        <v>2</v>
      </c>
      <c r="C38">
        <v>168</v>
      </c>
      <c r="F38" s="24">
        <v>8</v>
      </c>
      <c r="G38" s="27">
        <v>6410</v>
      </c>
      <c r="H38" s="27">
        <v>6385</v>
      </c>
      <c r="I38" s="27">
        <v>6480</v>
      </c>
      <c r="J38" s="27"/>
      <c r="K38" s="27">
        <v>6439</v>
      </c>
      <c r="L38" s="24"/>
    </row>
    <row r="39" spans="1:12">
      <c r="A39" t="s">
        <v>24</v>
      </c>
      <c r="B39">
        <v>2</v>
      </c>
      <c r="C39">
        <v>169</v>
      </c>
      <c r="F39" s="24">
        <v>9</v>
      </c>
      <c r="G39" s="27">
        <v>6228</v>
      </c>
      <c r="H39" s="27">
        <v>6225</v>
      </c>
      <c r="I39" s="27">
        <v>6427</v>
      </c>
      <c r="J39" s="27"/>
      <c r="K39" s="27">
        <v>6343</v>
      </c>
      <c r="L39" s="24"/>
    </row>
    <row r="40" spans="1:12">
      <c r="A40" t="s">
        <v>26</v>
      </c>
      <c r="B40">
        <v>2</v>
      </c>
      <c r="C40">
        <v>200</v>
      </c>
      <c r="F40" s="24">
        <v>10</v>
      </c>
      <c r="G40" s="27">
        <v>6142</v>
      </c>
      <c r="H40" s="27">
        <v>6145</v>
      </c>
      <c r="I40" s="27">
        <v>6423</v>
      </c>
      <c r="J40" s="27"/>
      <c r="K40" s="27">
        <v>6358</v>
      </c>
      <c r="L40" s="24"/>
    </row>
    <row r="41" spans="1:12">
      <c r="A41" t="s">
        <v>27</v>
      </c>
      <c r="B41">
        <v>2</v>
      </c>
      <c r="C41">
        <v>917</v>
      </c>
      <c r="F41" s="24">
        <v>11</v>
      </c>
      <c r="G41" s="27">
        <v>6101</v>
      </c>
      <c r="H41" s="27">
        <v>6108</v>
      </c>
      <c r="I41" s="27">
        <v>6328</v>
      </c>
      <c r="J41" s="27"/>
      <c r="K41" s="27">
        <v>6360</v>
      </c>
      <c r="L41" s="24"/>
    </row>
    <row r="42" spans="1:12">
      <c r="A42" t="s">
        <v>28</v>
      </c>
      <c r="B42">
        <v>2</v>
      </c>
      <c r="C42">
        <v>920</v>
      </c>
      <c r="F42" s="24">
        <v>12</v>
      </c>
      <c r="G42" s="27">
        <v>5981</v>
      </c>
      <c r="H42" s="27">
        <v>6007</v>
      </c>
      <c r="I42" s="27">
        <v>6292</v>
      </c>
      <c r="J42" s="24"/>
      <c r="K42" s="27">
        <v>6536</v>
      </c>
      <c r="L42" s="24"/>
    </row>
    <row r="43" spans="1:12">
      <c r="A43" t="s">
        <v>29</v>
      </c>
      <c r="B43">
        <v>2</v>
      </c>
      <c r="C43">
        <v>997</v>
      </c>
      <c r="F43" s="24">
        <v>13</v>
      </c>
      <c r="G43" s="27">
        <v>5947</v>
      </c>
      <c r="H43" s="27">
        <v>6000</v>
      </c>
      <c r="I43" s="27">
        <v>6203</v>
      </c>
      <c r="J43" s="24"/>
      <c r="K43" s="27"/>
      <c r="L43" s="24"/>
    </row>
    <row r="44" spans="1:12">
      <c r="A44" t="s">
        <v>30</v>
      </c>
      <c r="B44">
        <v>2</v>
      </c>
      <c r="C44">
        <v>1178</v>
      </c>
      <c r="F44" s="24">
        <v>14</v>
      </c>
      <c r="G44" s="27">
        <v>5960</v>
      </c>
      <c r="H44" s="27">
        <v>6003</v>
      </c>
      <c r="I44" s="27">
        <v>6154</v>
      </c>
      <c r="J44" s="24"/>
      <c r="K44" s="27"/>
      <c r="L44" s="24"/>
    </row>
    <row r="45" spans="1:12">
      <c r="A45" t="s">
        <v>31</v>
      </c>
      <c r="B45">
        <v>2</v>
      </c>
      <c r="C45">
        <v>1226</v>
      </c>
      <c r="F45" s="24"/>
      <c r="G45" s="24"/>
      <c r="H45" s="24"/>
      <c r="I45" s="24"/>
      <c r="J45" s="24"/>
      <c r="K45" s="24"/>
      <c r="L45" s="24"/>
    </row>
    <row r="46" spans="1:12">
      <c r="A46" t="s">
        <v>32</v>
      </c>
      <c r="B46">
        <v>2</v>
      </c>
      <c r="C46">
        <v>1455</v>
      </c>
    </row>
    <row r="47" spans="1:12">
      <c r="A47" t="s">
        <v>33</v>
      </c>
      <c r="B47">
        <v>2</v>
      </c>
      <c r="C47">
        <v>1459</v>
      </c>
    </row>
    <row r="48" spans="1:12">
      <c r="A48" t="s">
        <v>34</v>
      </c>
      <c r="B48">
        <v>2</v>
      </c>
      <c r="C48">
        <v>1482</v>
      </c>
    </row>
    <row r="49" spans="1:3">
      <c r="A49" t="s">
        <v>35</v>
      </c>
      <c r="B49">
        <v>2</v>
      </c>
      <c r="C49">
        <v>1512</v>
      </c>
    </row>
    <row r="50" spans="1:3">
      <c r="A50" t="s">
        <v>36</v>
      </c>
      <c r="B50">
        <v>2</v>
      </c>
      <c r="C50">
        <v>1761</v>
      </c>
    </row>
    <row r="51" spans="1:3">
      <c r="A51" t="s">
        <v>37</v>
      </c>
      <c r="B51">
        <v>2</v>
      </c>
      <c r="C51">
        <v>1764</v>
      </c>
    </row>
    <row r="52" spans="1:3">
      <c r="A52" t="s">
        <v>38</v>
      </c>
      <c r="B52">
        <v>2</v>
      </c>
      <c r="C52">
        <v>1919</v>
      </c>
    </row>
    <row r="53" spans="1:3">
      <c r="A53" t="s">
        <v>39</v>
      </c>
      <c r="B53">
        <v>2</v>
      </c>
      <c r="C53">
        <v>1955</v>
      </c>
    </row>
    <row r="54" spans="1:3">
      <c r="A54" t="s">
        <v>40</v>
      </c>
      <c r="B54">
        <v>2</v>
      </c>
      <c r="C54">
        <v>2012</v>
      </c>
    </row>
    <row r="56" spans="1:3">
      <c r="A56" s="19" t="s">
        <v>41</v>
      </c>
    </row>
    <row r="57" spans="1:3">
      <c r="A57" s="20" t="s">
        <v>2</v>
      </c>
      <c r="B57" s="21" t="s">
        <v>3</v>
      </c>
      <c r="C57" s="21" t="s">
        <v>4</v>
      </c>
    </row>
    <row r="58" spans="1:3">
      <c r="A58" t="s">
        <v>42</v>
      </c>
      <c r="B58">
        <v>2</v>
      </c>
      <c r="C58">
        <v>777</v>
      </c>
    </row>
    <row r="59" spans="1:3">
      <c r="A59" t="s">
        <v>43</v>
      </c>
      <c r="B59">
        <v>2</v>
      </c>
      <c r="C59">
        <v>1006</v>
      </c>
    </row>
    <row r="60" spans="1:3">
      <c r="A60" t="s">
        <v>44</v>
      </c>
      <c r="B60">
        <v>2</v>
      </c>
      <c r="C60">
        <v>1026</v>
      </c>
    </row>
    <row r="61" spans="1:3">
      <c r="A61" t="s">
        <v>45</v>
      </c>
      <c r="B61">
        <v>2</v>
      </c>
      <c r="C61">
        <v>1116</v>
      </c>
    </row>
    <row r="62" spans="1:3">
      <c r="A62" t="s">
        <v>46</v>
      </c>
      <c r="B62">
        <v>2</v>
      </c>
      <c r="C62">
        <v>1133</v>
      </c>
    </row>
    <row r="63" spans="1:3">
      <c r="A63" t="s">
        <v>47</v>
      </c>
      <c r="B63">
        <v>2</v>
      </c>
      <c r="C63">
        <v>1134</v>
      </c>
    </row>
    <row r="64" spans="1:3">
      <c r="A64" t="s">
        <v>48</v>
      </c>
      <c r="B64">
        <v>2</v>
      </c>
      <c r="C64">
        <v>1439</v>
      </c>
    </row>
    <row r="65" spans="1:3">
      <c r="A65" t="s">
        <v>49</v>
      </c>
      <c r="B65">
        <v>2</v>
      </c>
      <c r="C65">
        <v>1465</v>
      </c>
    </row>
    <row r="66" spans="1:3">
      <c r="A66" t="s">
        <v>50</v>
      </c>
      <c r="B66">
        <v>2</v>
      </c>
      <c r="C66">
        <v>1467</v>
      </c>
    </row>
    <row r="67" spans="1:3">
      <c r="A67" t="s">
        <v>51</v>
      </c>
      <c r="B67">
        <v>2</v>
      </c>
      <c r="C67">
        <v>1548</v>
      </c>
    </row>
    <row r="68" spans="1:3">
      <c r="A68" t="s">
        <v>52</v>
      </c>
      <c r="B68">
        <v>2</v>
      </c>
      <c r="C68">
        <v>1636</v>
      </c>
    </row>
    <row r="69" spans="1:3">
      <c r="A69" t="s">
        <v>53</v>
      </c>
      <c r="B69">
        <v>2</v>
      </c>
      <c r="C69">
        <v>1639</v>
      </c>
    </row>
    <row r="70" spans="1:3">
      <c r="A70" t="s">
        <v>54</v>
      </c>
      <c r="B70">
        <v>2</v>
      </c>
      <c r="C70">
        <v>2080</v>
      </c>
    </row>
    <row r="71" spans="1:3">
      <c r="A71" t="s">
        <v>55</v>
      </c>
      <c r="B71">
        <v>2</v>
      </c>
      <c r="C71">
        <v>2280</v>
      </c>
    </row>
    <row r="72" spans="1:3">
      <c r="A72" t="s">
        <v>56</v>
      </c>
      <c r="B72">
        <v>2</v>
      </c>
      <c r="C72">
        <v>2323</v>
      </c>
    </row>
    <row r="74" spans="1:3">
      <c r="A74" s="19" t="s">
        <v>57</v>
      </c>
    </row>
    <row r="75" spans="1:3">
      <c r="A75" s="20" t="s">
        <v>2</v>
      </c>
      <c r="B75" s="21" t="s">
        <v>3</v>
      </c>
      <c r="C75" s="21" t="s">
        <v>4</v>
      </c>
    </row>
    <row r="76" spans="1:3">
      <c r="A76" t="s">
        <v>58</v>
      </c>
      <c r="B76">
        <v>2</v>
      </c>
      <c r="C76">
        <v>4910</v>
      </c>
    </row>
    <row r="78" spans="1:3">
      <c r="A78" s="19" t="s">
        <v>59</v>
      </c>
    </row>
    <row r="79" spans="1:3">
      <c r="A79" s="20" t="s">
        <v>2</v>
      </c>
      <c r="B79" s="21" t="s">
        <v>3</v>
      </c>
      <c r="C79" s="21" t="s">
        <v>4</v>
      </c>
    </row>
    <row r="80" spans="1:3">
      <c r="A80" t="s">
        <v>60</v>
      </c>
      <c r="B80">
        <v>2</v>
      </c>
      <c r="C80">
        <v>759</v>
      </c>
    </row>
    <row r="81" spans="1:3">
      <c r="A81" t="s">
        <v>61</v>
      </c>
      <c r="B81">
        <v>4</v>
      </c>
      <c r="C81">
        <v>911</v>
      </c>
    </row>
    <row r="82" spans="1:3">
      <c r="A82" t="s">
        <v>62</v>
      </c>
      <c r="B82">
        <v>2</v>
      </c>
      <c r="C82">
        <v>1052</v>
      </c>
    </row>
    <row r="83" spans="1:3">
      <c r="A83" t="s">
        <v>63</v>
      </c>
      <c r="B83">
        <v>2</v>
      </c>
      <c r="C83">
        <v>1138</v>
      </c>
    </row>
    <row r="84" spans="1:3">
      <c r="A84" t="s">
        <v>64</v>
      </c>
      <c r="B84">
        <v>2</v>
      </c>
      <c r="C84">
        <v>1150</v>
      </c>
    </row>
    <row r="85" spans="1:3">
      <c r="A85" t="s">
        <v>65</v>
      </c>
      <c r="B85">
        <v>2</v>
      </c>
      <c r="C85">
        <v>1491</v>
      </c>
    </row>
    <row r="86" spans="1:3">
      <c r="A86" t="s">
        <v>66</v>
      </c>
      <c r="B86">
        <v>2</v>
      </c>
      <c r="C86">
        <v>1519</v>
      </c>
    </row>
    <row r="88" spans="1:3">
      <c r="A88" s="19" t="s">
        <v>67</v>
      </c>
    </row>
    <row r="89" spans="1:3">
      <c r="A89" s="20" t="s">
        <v>2</v>
      </c>
      <c r="B89" s="21" t="s">
        <v>3</v>
      </c>
      <c r="C89" s="21" t="s">
        <v>4</v>
      </c>
    </row>
    <row r="90" spans="1:3">
      <c r="A90" t="s">
        <v>68</v>
      </c>
      <c r="B90">
        <v>2</v>
      </c>
      <c r="C90">
        <v>652</v>
      </c>
    </row>
    <row r="91" spans="1:3">
      <c r="A91" t="s">
        <v>69</v>
      </c>
      <c r="B91">
        <v>2</v>
      </c>
      <c r="C91">
        <v>661</v>
      </c>
    </row>
    <row r="92" spans="1:3">
      <c r="A92" t="s">
        <v>70</v>
      </c>
      <c r="B92">
        <v>2</v>
      </c>
      <c r="C92">
        <v>759</v>
      </c>
    </row>
    <row r="93" spans="1:3">
      <c r="A93" t="s">
        <v>71</v>
      </c>
      <c r="B93">
        <v>2</v>
      </c>
      <c r="C93">
        <v>795</v>
      </c>
    </row>
    <row r="94" spans="1:3">
      <c r="A94" t="s">
        <v>72</v>
      </c>
      <c r="B94">
        <v>4</v>
      </c>
      <c r="C94">
        <v>866</v>
      </c>
    </row>
    <row r="95" spans="1:3">
      <c r="A95" t="s">
        <v>73</v>
      </c>
      <c r="B95">
        <v>2</v>
      </c>
      <c r="C95">
        <v>1143</v>
      </c>
    </row>
    <row r="96" spans="1:3">
      <c r="A96" t="s">
        <v>74</v>
      </c>
      <c r="B96">
        <v>2</v>
      </c>
      <c r="C96">
        <v>1163</v>
      </c>
    </row>
    <row r="97" spans="1:3">
      <c r="A97" t="s">
        <v>75</v>
      </c>
      <c r="B97">
        <v>2</v>
      </c>
      <c r="C97">
        <v>1366</v>
      </c>
    </row>
    <row r="98" spans="1:3">
      <c r="A98" t="s">
        <v>76</v>
      </c>
      <c r="B98">
        <v>2</v>
      </c>
      <c r="C98">
        <v>1520</v>
      </c>
    </row>
    <row r="99" spans="1:3">
      <c r="A99" t="s">
        <v>77</v>
      </c>
      <c r="B99">
        <v>2</v>
      </c>
      <c r="C99">
        <v>1604</v>
      </c>
    </row>
    <row r="100" spans="1:3">
      <c r="A100" s="6" t="s">
        <v>78</v>
      </c>
      <c r="B100" s="6">
        <v>2</v>
      </c>
      <c r="C100" s="6">
        <f>3142</f>
        <v>3142</v>
      </c>
    </row>
    <row r="102" spans="1:3">
      <c r="A102" s="19" t="s">
        <v>79</v>
      </c>
    </row>
    <row r="103" spans="1:3">
      <c r="A103" s="20" t="s">
        <v>2</v>
      </c>
      <c r="B103" s="21" t="s">
        <v>3</v>
      </c>
      <c r="C103" s="21" t="s">
        <v>4</v>
      </c>
    </row>
    <row r="104" spans="1:3">
      <c r="A104" s="6" t="s">
        <v>80</v>
      </c>
      <c r="B104" s="6">
        <v>2</v>
      </c>
      <c r="C104" s="6">
        <f>3935-4</f>
        <v>3931</v>
      </c>
    </row>
    <row r="106" spans="1:3">
      <c r="A106" s="19" t="s">
        <v>81</v>
      </c>
    </row>
    <row r="107" spans="1:3">
      <c r="A107" s="20" t="s">
        <v>2</v>
      </c>
      <c r="B107" s="21" t="s">
        <v>3</v>
      </c>
      <c r="C107" s="21" t="s">
        <v>4</v>
      </c>
    </row>
    <row r="108" spans="1:3">
      <c r="A108" t="s">
        <v>82</v>
      </c>
      <c r="B108">
        <v>2</v>
      </c>
      <c r="C108">
        <v>3931</v>
      </c>
    </row>
    <row r="110" spans="1:3">
      <c r="A110" s="19" t="s">
        <v>83</v>
      </c>
    </row>
    <row r="111" spans="1:3">
      <c r="A111" s="20" t="s">
        <v>2</v>
      </c>
      <c r="B111" s="21" t="s">
        <v>3</v>
      </c>
      <c r="C111" s="21" t="s">
        <v>4</v>
      </c>
    </row>
    <row r="112" spans="1:3">
      <c r="A112" t="s">
        <v>84</v>
      </c>
      <c r="B112">
        <v>2</v>
      </c>
      <c r="C112">
        <v>131</v>
      </c>
    </row>
    <row r="113" spans="1:3">
      <c r="A113" t="s">
        <v>86</v>
      </c>
      <c r="B113">
        <v>2</v>
      </c>
      <c r="C113">
        <v>174</v>
      </c>
    </row>
    <row r="114" spans="1:3">
      <c r="A114" t="s">
        <v>85</v>
      </c>
      <c r="B114">
        <v>2</v>
      </c>
      <c r="C114">
        <v>187</v>
      </c>
    </row>
    <row r="115" spans="1:3">
      <c r="A115" t="s">
        <v>87</v>
      </c>
      <c r="B115">
        <v>2</v>
      </c>
      <c r="C115">
        <v>240</v>
      </c>
    </row>
    <row r="116" spans="1:3">
      <c r="A116" t="s">
        <v>122</v>
      </c>
      <c r="B116">
        <v>2</v>
      </c>
      <c r="C116">
        <v>252</v>
      </c>
    </row>
    <row r="117" spans="1:3">
      <c r="A117" t="s">
        <v>121</v>
      </c>
      <c r="B117">
        <v>2</v>
      </c>
      <c r="C117">
        <v>253</v>
      </c>
    </row>
    <row r="118" spans="1:3">
      <c r="A118" t="s">
        <v>89</v>
      </c>
      <c r="B118">
        <v>2</v>
      </c>
      <c r="C118">
        <v>256</v>
      </c>
    </row>
    <row r="119" spans="1:3">
      <c r="A119" t="s">
        <v>90</v>
      </c>
      <c r="B119">
        <v>2</v>
      </c>
      <c r="C119">
        <v>271</v>
      </c>
    </row>
    <row r="120" spans="1:3">
      <c r="A120" t="s">
        <v>91</v>
      </c>
      <c r="B120">
        <v>2</v>
      </c>
      <c r="C120">
        <v>278</v>
      </c>
    </row>
    <row r="121" spans="1:3">
      <c r="A121" t="s">
        <v>132</v>
      </c>
      <c r="B121">
        <v>4</v>
      </c>
      <c r="C121">
        <v>315</v>
      </c>
    </row>
    <row r="122" spans="1:3">
      <c r="A122" t="s">
        <v>94</v>
      </c>
      <c r="B122">
        <v>2</v>
      </c>
      <c r="C122">
        <v>349</v>
      </c>
    </row>
    <row r="123" spans="1:3">
      <c r="A123" t="s">
        <v>95</v>
      </c>
      <c r="B123">
        <v>2</v>
      </c>
      <c r="C123">
        <v>362</v>
      </c>
    </row>
    <row r="124" spans="1:3">
      <c r="A124" t="s">
        <v>124</v>
      </c>
      <c r="B124">
        <v>2</v>
      </c>
      <c r="C124">
        <v>368</v>
      </c>
    </row>
    <row r="125" spans="1:3">
      <c r="A125" t="s">
        <v>97</v>
      </c>
      <c r="B125">
        <v>2</v>
      </c>
      <c r="C125">
        <v>375</v>
      </c>
    </row>
    <row r="126" spans="1:3">
      <c r="A126" t="s">
        <v>98</v>
      </c>
      <c r="B126">
        <v>2</v>
      </c>
      <c r="C126">
        <v>378</v>
      </c>
    </row>
    <row r="127" spans="1:3">
      <c r="A127" t="s">
        <v>123</v>
      </c>
      <c r="B127">
        <v>2</v>
      </c>
      <c r="C127">
        <v>384</v>
      </c>
    </row>
    <row r="128" spans="1:3">
      <c r="A128" t="s">
        <v>99</v>
      </c>
      <c r="B128">
        <v>2</v>
      </c>
      <c r="C128">
        <v>416</v>
      </c>
    </row>
    <row r="129" spans="1:5">
      <c r="A129" t="s">
        <v>100</v>
      </c>
      <c r="B129">
        <v>2</v>
      </c>
      <c r="C129">
        <v>438</v>
      </c>
    </row>
    <row r="130" spans="1:5">
      <c r="A130" t="s">
        <v>101</v>
      </c>
      <c r="B130">
        <v>2</v>
      </c>
      <c r="C130">
        <v>593</v>
      </c>
    </row>
    <row r="132" spans="1:5">
      <c r="A132" s="19" t="s">
        <v>102</v>
      </c>
    </row>
    <row r="133" spans="1:5">
      <c r="A133" s="20" t="s">
        <v>2</v>
      </c>
      <c r="B133" s="21" t="s">
        <v>3</v>
      </c>
      <c r="C133" s="21" t="s">
        <v>4</v>
      </c>
    </row>
    <row r="134" spans="1:5">
      <c r="A134" t="s">
        <v>103</v>
      </c>
      <c r="B134">
        <v>2</v>
      </c>
      <c r="C134">
        <v>553</v>
      </c>
    </row>
    <row r="135" spans="1:5">
      <c r="A135" t="s">
        <v>104</v>
      </c>
      <c r="B135">
        <v>2</v>
      </c>
      <c r="C135">
        <v>586</v>
      </c>
    </row>
    <row r="136" spans="1:5">
      <c r="A136" t="s">
        <v>105</v>
      </c>
      <c r="B136">
        <v>2</v>
      </c>
      <c r="C136">
        <v>786</v>
      </c>
    </row>
    <row r="137" spans="1:5">
      <c r="A137" t="s">
        <v>106</v>
      </c>
      <c r="B137">
        <v>2</v>
      </c>
      <c r="C137">
        <v>830</v>
      </c>
    </row>
    <row r="138" spans="1:5">
      <c r="A138" t="s">
        <v>107</v>
      </c>
      <c r="B138">
        <v>2</v>
      </c>
      <c r="C138">
        <v>902</v>
      </c>
    </row>
    <row r="139" spans="1:5">
      <c r="A139" t="s">
        <v>108</v>
      </c>
      <c r="B139">
        <v>2</v>
      </c>
      <c r="C139">
        <v>1184</v>
      </c>
    </row>
    <row r="141" spans="1:5">
      <c r="A141" s="19" t="s">
        <v>109</v>
      </c>
    </row>
    <row r="142" spans="1:5">
      <c r="A142" s="20" t="s">
        <v>2</v>
      </c>
      <c r="B142" s="21" t="s">
        <v>3</v>
      </c>
      <c r="C142" s="21" t="s">
        <v>4</v>
      </c>
    </row>
    <row r="143" spans="1:5">
      <c r="A143" t="s">
        <v>110</v>
      </c>
      <c r="B143" s="6">
        <v>2</v>
      </c>
      <c r="C143" s="6">
        <f>536+10</f>
        <v>546</v>
      </c>
      <c r="D143" s="6" t="s">
        <v>152</v>
      </c>
      <c r="E143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zoomScale="90" zoomScaleNormal="90" workbookViewId="0">
      <selection activeCell="D16" sqref="D16"/>
    </sheetView>
  </sheetViews>
  <sheetFormatPr defaultRowHeight="15"/>
  <cols>
    <col min="1" max="1" width="56" customWidth="1"/>
    <col min="4" max="4" width="22.5703125" customWidth="1"/>
  </cols>
  <sheetData>
    <row r="1" spans="1:12" ht="20.25">
      <c r="A1" s="1" t="s">
        <v>0</v>
      </c>
    </row>
    <row r="2" spans="1:12">
      <c r="A2" s="2" t="s">
        <v>127</v>
      </c>
      <c r="B2" s="2"/>
    </row>
    <row r="3" spans="1:12">
      <c r="A3" s="6" t="s">
        <v>154</v>
      </c>
      <c r="B3" s="2"/>
    </row>
    <row r="5" spans="1:12">
      <c r="A5" s="3" t="s">
        <v>1</v>
      </c>
    </row>
    <row r="6" spans="1:12">
      <c r="A6" s="4" t="s">
        <v>2</v>
      </c>
      <c r="B6" s="5" t="s">
        <v>3</v>
      </c>
      <c r="C6" s="5" t="s">
        <v>4</v>
      </c>
      <c r="F6" s="24" t="s">
        <v>148</v>
      </c>
      <c r="G6" s="24"/>
      <c r="H6" s="24"/>
      <c r="I6" s="24"/>
      <c r="J6" s="24"/>
      <c r="K6" s="24"/>
      <c r="L6" s="24"/>
    </row>
    <row r="7" spans="1:12">
      <c r="A7" t="s">
        <v>5</v>
      </c>
      <c r="B7">
        <v>2</v>
      </c>
      <c r="C7">
        <f>1070+250</f>
        <v>1320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s="6" t="s">
        <v>6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3" t="s">
        <v>7</v>
      </c>
      <c r="F9" s="24">
        <v>1</v>
      </c>
      <c r="G9" s="26">
        <v>6483</v>
      </c>
      <c r="H9" s="26">
        <v>6433</v>
      </c>
      <c r="I9" s="26">
        <v>6542</v>
      </c>
      <c r="J9" s="26"/>
      <c r="K9" s="26">
        <v>7564</v>
      </c>
      <c r="L9" s="24"/>
    </row>
    <row r="10" spans="1:12">
      <c r="A10" s="4" t="s">
        <v>2</v>
      </c>
      <c r="B10" s="5" t="s">
        <v>3</v>
      </c>
      <c r="C10" s="5" t="s">
        <v>4</v>
      </c>
      <c r="F10" s="24">
        <v>2</v>
      </c>
      <c r="G10" s="26">
        <v>6396</v>
      </c>
      <c r="H10" s="26">
        <v>6347</v>
      </c>
      <c r="I10" s="26">
        <v>6503</v>
      </c>
      <c r="J10" s="26"/>
      <c r="K10" s="26">
        <v>7239</v>
      </c>
      <c r="L10" s="24"/>
    </row>
    <row r="11" spans="1:12">
      <c r="A11" t="s">
        <v>8</v>
      </c>
      <c r="B11">
        <v>2</v>
      </c>
      <c r="C11">
        <v>837</v>
      </c>
      <c r="F11" s="24">
        <v>3</v>
      </c>
      <c r="G11" s="26">
        <v>6367</v>
      </c>
      <c r="H11" s="26">
        <v>6320</v>
      </c>
      <c r="I11" s="26">
        <v>6430</v>
      </c>
      <c r="J11" s="26"/>
      <c r="K11" s="26">
        <v>7050</v>
      </c>
      <c r="L11" s="24"/>
    </row>
    <row r="12" spans="1:12">
      <c r="A12" t="s">
        <v>9</v>
      </c>
      <c r="B12">
        <v>4</v>
      </c>
      <c r="C12">
        <v>856</v>
      </c>
      <c r="F12" s="24">
        <v>4</v>
      </c>
      <c r="G12" s="26">
        <v>6396</v>
      </c>
      <c r="H12" s="26">
        <v>6349</v>
      </c>
      <c r="I12" s="26">
        <v>6402</v>
      </c>
      <c r="J12" s="26"/>
      <c r="K12" s="26">
        <v>6983</v>
      </c>
      <c r="L12" s="24"/>
    </row>
    <row r="13" spans="1:12">
      <c r="F13" s="24">
        <v>5</v>
      </c>
      <c r="G13" s="26">
        <v>6308</v>
      </c>
      <c r="H13" s="26">
        <v>6274</v>
      </c>
      <c r="I13" s="26">
        <v>6404</v>
      </c>
      <c r="J13" s="26"/>
      <c r="K13" s="26">
        <v>6831</v>
      </c>
      <c r="L13" s="24"/>
    </row>
    <row r="14" spans="1:12">
      <c r="A14" s="3" t="s">
        <v>10</v>
      </c>
      <c r="F14" s="24">
        <v>6</v>
      </c>
      <c r="G14" s="26">
        <v>6192</v>
      </c>
      <c r="H14" s="26">
        <v>6162</v>
      </c>
      <c r="I14" s="26">
        <v>6369</v>
      </c>
      <c r="J14" s="26"/>
      <c r="K14" s="26">
        <v>6638</v>
      </c>
      <c r="L14" s="24"/>
    </row>
    <row r="15" spans="1:12">
      <c r="A15" s="4" t="s">
        <v>2</v>
      </c>
      <c r="B15" s="5" t="s">
        <v>3</v>
      </c>
      <c r="C15" s="5" t="s">
        <v>4</v>
      </c>
      <c r="F15" s="24">
        <v>7</v>
      </c>
      <c r="G15" s="26">
        <v>6136</v>
      </c>
      <c r="H15" s="26">
        <v>6106</v>
      </c>
      <c r="I15" s="26">
        <v>6329</v>
      </c>
      <c r="J15" s="26"/>
      <c r="K15" s="26">
        <v>6592</v>
      </c>
      <c r="L15" s="24"/>
    </row>
    <row r="16" spans="1:12">
      <c r="A16" s="6" t="s">
        <v>11</v>
      </c>
      <c r="B16" s="6">
        <v>2</v>
      </c>
      <c r="C16" s="6">
        <f>3121+10</f>
        <v>3131</v>
      </c>
      <c r="D16" s="6" t="s">
        <v>152</v>
      </c>
      <c r="E16" s="6"/>
      <c r="F16" s="24">
        <v>8</v>
      </c>
      <c r="G16" s="26">
        <v>6147</v>
      </c>
      <c r="H16" s="26">
        <v>6122</v>
      </c>
      <c r="I16" s="26">
        <v>6224</v>
      </c>
      <c r="J16" s="26"/>
      <c r="K16" s="26">
        <v>6702</v>
      </c>
      <c r="L16" s="24"/>
    </row>
    <row r="17" spans="1:12">
      <c r="A17" s="6" t="s">
        <v>12</v>
      </c>
      <c r="B17" s="6">
        <v>2</v>
      </c>
      <c r="C17" s="6">
        <f>3678+10</f>
        <v>3688</v>
      </c>
      <c r="D17" s="6" t="s">
        <v>152</v>
      </c>
      <c r="E17" s="6"/>
      <c r="F17" s="24">
        <v>9</v>
      </c>
      <c r="G17" s="26">
        <v>5958</v>
      </c>
      <c r="H17" s="26">
        <v>5958</v>
      </c>
      <c r="I17" s="26">
        <v>6169</v>
      </c>
      <c r="J17" s="26"/>
      <c r="K17" s="26">
        <v>6604</v>
      </c>
      <c r="L17" s="24"/>
    </row>
    <row r="18" spans="1:12">
      <c r="A18" t="s">
        <v>13</v>
      </c>
      <c r="B18">
        <v>2</v>
      </c>
      <c r="C18">
        <v>4241</v>
      </c>
      <c r="F18" s="24">
        <v>10</v>
      </c>
      <c r="G18" s="26">
        <v>5868</v>
      </c>
      <c r="H18" s="26">
        <v>5875</v>
      </c>
      <c r="I18" s="26">
        <v>6162</v>
      </c>
      <c r="J18" s="26"/>
      <c r="K18" s="26">
        <v>6618</v>
      </c>
      <c r="L18" s="24"/>
    </row>
    <row r="19" spans="1:12">
      <c r="F19" s="24">
        <v>11</v>
      </c>
      <c r="G19" s="26">
        <v>5823</v>
      </c>
      <c r="H19" s="26">
        <v>5834</v>
      </c>
      <c r="I19" s="26">
        <v>6063</v>
      </c>
      <c r="J19" s="26"/>
      <c r="K19" s="26">
        <v>6624</v>
      </c>
      <c r="L19" s="24"/>
    </row>
    <row r="20" spans="1:12">
      <c r="A20" s="3" t="s">
        <v>14</v>
      </c>
      <c r="F20" s="24">
        <v>12</v>
      </c>
      <c r="G20" s="26">
        <v>5700</v>
      </c>
      <c r="H20" s="26">
        <v>5726</v>
      </c>
      <c r="I20" s="26">
        <v>6024</v>
      </c>
      <c r="J20" s="26"/>
      <c r="K20" s="26">
        <v>6804</v>
      </c>
      <c r="L20" s="24"/>
    </row>
    <row r="21" spans="1:12">
      <c r="A21" s="4" t="s">
        <v>2</v>
      </c>
      <c r="B21" s="5" t="s">
        <v>3</v>
      </c>
      <c r="C21" s="5" t="s">
        <v>4</v>
      </c>
      <c r="F21" s="24">
        <v>13</v>
      </c>
      <c r="G21" s="26">
        <v>5665</v>
      </c>
      <c r="H21" s="26">
        <v>5718</v>
      </c>
      <c r="I21" s="26">
        <v>5930</v>
      </c>
      <c r="J21" s="26"/>
      <c r="K21" s="26"/>
      <c r="L21" s="24"/>
    </row>
    <row r="22" spans="1:12">
      <c r="A22" t="s">
        <v>15</v>
      </c>
      <c r="B22">
        <v>2</v>
      </c>
      <c r="C22">
        <v>2153</v>
      </c>
      <c r="F22" s="24">
        <v>14</v>
      </c>
      <c r="G22" s="26">
        <v>5676</v>
      </c>
      <c r="H22" s="26">
        <v>5721</v>
      </c>
      <c r="I22" s="26">
        <v>5879</v>
      </c>
      <c r="J22" s="26"/>
      <c r="K22" s="26"/>
      <c r="L22" s="24"/>
    </row>
    <row r="23" spans="1:12">
      <c r="F23" s="24"/>
      <c r="G23" s="26"/>
      <c r="H23" s="25"/>
      <c r="I23" s="25"/>
      <c r="J23" s="25"/>
      <c r="K23" s="25"/>
      <c r="L23" s="24"/>
    </row>
    <row r="24" spans="1:12">
      <c r="A24" s="3" t="s">
        <v>16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A25" s="4" t="s">
        <v>2</v>
      </c>
      <c r="B25" s="5" t="s">
        <v>3</v>
      </c>
      <c r="C25" s="5" t="s">
        <v>4</v>
      </c>
      <c r="F25" s="24"/>
      <c r="G25" s="27" t="s">
        <v>140</v>
      </c>
      <c r="H25" s="27">
        <v>580</v>
      </c>
      <c r="I25" s="27">
        <v>432</v>
      </c>
      <c r="J25" s="24"/>
      <c r="K25" s="24"/>
      <c r="L25" s="24"/>
    </row>
    <row r="26" spans="1:12">
      <c r="A26" t="s">
        <v>17</v>
      </c>
      <c r="B26">
        <v>2</v>
      </c>
      <c r="C26">
        <v>3896</v>
      </c>
      <c r="F26" s="24"/>
      <c r="G26" s="27" t="s">
        <v>141</v>
      </c>
      <c r="H26" s="27">
        <v>580</v>
      </c>
      <c r="I26" s="27">
        <v>506</v>
      </c>
      <c r="J26" s="24"/>
      <c r="K26" s="24"/>
      <c r="L26" s="24"/>
    </row>
    <row r="27" spans="1:12">
      <c r="A27" t="s">
        <v>18</v>
      </c>
      <c r="B27">
        <v>2</v>
      </c>
      <c r="C27">
        <v>4242</v>
      </c>
      <c r="F27" s="24"/>
      <c r="G27" s="27" t="s">
        <v>142</v>
      </c>
      <c r="H27" s="27">
        <v>580</v>
      </c>
      <c r="I27" s="27">
        <v>580</v>
      </c>
      <c r="J27" s="24"/>
      <c r="K27" s="24"/>
      <c r="L27" s="24"/>
    </row>
    <row r="28" spans="1:12">
      <c r="F28" s="24"/>
      <c r="G28" s="27"/>
      <c r="H28" s="27"/>
      <c r="I28" s="27"/>
      <c r="J28" s="24"/>
      <c r="K28" s="24"/>
      <c r="L28" s="24"/>
    </row>
    <row r="29" spans="1:12">
      <c r="A29" s="3" t="s">
        <v>19</v>
      </c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4" t="s">
        <v>2</v>
      </c>
      <c r="B30" s="5" t="s">
        <v>3</v>
      </c>
      <c r="C30" s="5" t="s">
        <v>4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t="s">
        <v>20</v>
      </c>
      <c r="B31">
        <v>2</v>
      </c>
      <c r="C31">
        <v>3935</v>
      </c>
      <c r="F31" s="24">
        <v>1</v>
      </c>
      <c r="G31" s="27">
        <v>7063</v>
      </c>
      <c r="H31" s="27">
        <v>7013</v>
      </c>
      <c r="I31" s="27">
        <v>7122</v>
      </c>
      <c r="J31" s="27"/>
      <c r="K31" s="27">
        <v>7564</v>
      </c>
      <c r="L31" s="24"/>
    </row>
    <row r="32" spans="1:12">
      <c r="F32" s="24">
        <v>2</v>
      </c>
      <c r="G32" s="27">
        <v>6976</v>
      </c>
      <c r="H32" s="27">
        <v>6927</v>
      </c>
      <c r="I32" s="27">
        <v>7083</v>
      </c>
      <c r="J32" s="27"/>
      <c r="K32" s="27">
        <v>7239</v>
      </c>
      <c r="L32" s="24"/>
    </row>
    <row r="33" spans="1:12">
      <c r="A33" s="3" t="s">
        <v>21</v>
      </c>
      <c r="F33" s="24">
        <v>3</v>
      </c>
      <c r="G33" s="27">
        <v>6947</v>
      </c>
      <c r="H33" s="27">
        <v>6900</v>
      </c>
      <c r="I33" s="27">
        <v>7010</v>
      </c>
      <c r="J33" s="27"/>
      <c r="K33" s="27">
        <v>7050</v>
      </c>
      <c r="L33" s="24"/>
    </row>
    <row r="34" spans="1:12">
      <c r="A34" s="4" t="s">
        <v>2</v>
      </c>
      <c r="B34" s="5" t="s">
        <v>3</v>
      </c>
      <c r="C34" s="5" t="s">
        <v>4</v>
      </c>
      <c r="F34" s="24">
        <v>4</v>
      </c>
      <c r="G34" s="27">
        <v>6976</v>
      </c>
      <c r="H34" s="27">
        <v>6929</v>
      </c>
      <c r="I34" s="27">
        <v>6982</v>
      </c>
      <c r="J34" s="27"/>
      <c r="K34" s="27">
        <v>6983</v>
      </c>
      <c r="L34" s="24"/>
    </row>
    <row r="35" spans="1:12">
      <c r="A35" t="s">
        <v>22</v>
      </c>
      <c r="B35">
        <v>4</v>
      </c>
      <c r="C35">
        <v>156</v>
      </c>
      <c r="F35" s="24">
        <v>5</v>
      </c>
      <c r="G35" s="27">
        <v>6888</v>
      </c>
      <c r="H35" s="27">
        <v>6854</v>
      </c>
      <c r="I35" s="27">
        <v>6984</v>
      </c>
      <c r="J35" s="27"/>
      <c r="K35" s="27">
        <v>6831</v>
      </c>
      <c r="L35" s="24"/>
    </row>
    <row r="36" spans="1:12">
      <c r="A36" t="s">
        <v>23</v>
      </c>
      <c r="B36">
        <v>2</v>
      </c>
      <c r="C36">
        <v>189</v>
      </c>
      <c r="F36" s="24">
        <v>6</v>
      </c>
      <c r="G36" s="27">
        <v>6772</v>
      </c>
      <c r="H36" s="27">
        <v>6742</v>
      </c>
      <c r="I36" s="27">
        <v>6949</v>
      </c>
      <c r="J36" s="27"/>
      <c r="K36" s="27">
        <v>6638</v>
      </c>
      <c r="L36" s="24"/>
    </row>
    <row r="37" spans="1:12">
      <c r="A37" t="s">
        <v>24</v>
      </c>
      <c r="B37">
        <v>2</v>
      </c>
      <c r="C37">
        <v>195</v>
      </c>
      <c r="F37" s="24">
        <v>7</v>
      </c>
      <c r="G37" s="27">
        <v>6716</v>
      </c>
      <c r="H37" s="27">
        <v>6686</v>
      </c>
      <c r="I37" s="27">
        <v>6909</v>
      </c>
      <c r="J37" s="27"/>
      <c r="K37" s="27">
        <v>6592</v>
      </c>
      <c r="L37" s="24"/>
    </row>
    <row r="38" spans="1:12">
      <c r="A38" t="s">
        <v>25</v>
      </c>
      <c r="B38">
        <v>2</v>
      </c>
      <c r="C38">
        <v>196</v>
      </c>
      <c r="F38" s="24">
        <v>8</v>
      </c>
      <c r="G38" s="27">
        <v>6727</v>
      </c>
      <c r="H38" s="27">
        <v>6702</v>
      </c>
      <c r="I38" s="27">
        <v>6804</v>
      </c>
      <c r="J38" s="27"/>
      <c r="K38" s="27">
        <v>6702</v>
      </c>
      <c r="L38" s="24"/>
    </row>
    <row r="39" spans="1:12">
      <c r="A39" t="s">
        <v>26</v>
      </c>
      <c r="B39">
        <v>2</v>
      </c>
      <c r="C39">
        <v>228</v>
      </c>
      <c r="F39" s="24">
        <v>9</v>
      </c>
      <c r="G39" s="27">
        <v>6538</v>
      </c>
      <c r="H39" s="27">
        <v>6538</v>
      </c>
      <c r="I39" s="27">
        <v>6749</v>
      </c>
      <c r="J39" s="27"/>
      <c r="K39" s="27">
        <v>6604</v>
      </c>
      <c r="L39" s="24"/>
    </row>
    <row r="40" spans="1:12">
      <c r="A40" t="s">
        <v>27</v>
      </c>
      <c r="B40">
        <v>2</v>
      </c>
      <c r="C40">
        <v>976</v>
      </c>
      <c r="F40" s="24">
        <v>10</v>
      </c>
      <c r="G40" s="27">
        <v>6448</v>
      </c>
      <c r="H40" s="27">
        <v>6455</v>
      </c>
      <c r="I40" s="27">
        <v>6742</v>
      </c>
      <c r="J40" s="27"/>
      <c r="K40" s="27">
        <v>6618</v>
      </c>
      <c r="L40" s="24"/>
    </row>
    <row r="41" spans="1:12">
      <c r="A41" t="s">
        <v>28</v>
      </c>
      <c r="B41">
        <v>2</v>
      </c>
      <c r="C41">
        <v>979</v>
      </c>
      <c r="F41" s="24">
        <v>11</v>
      </c>
      <c r="G41" s="27">
        <v>6403</v>
      </c>
      <c r="H41" s="27">
        <v>6414</v>
      </c>
      <c r="I41" s="27">
        <v>6643</v>
      </c>
      <c r="J41" s="27"/>
      <c r="K41" s="27">
        <v>6624</v>
      </c>
      <c r="L41" s="24"/>
    </row>
    <row r="42" spans="1:12">
      <c r="A42" t="s">
        <v>29</v>
      </c>
      <c r="B42">
        <v>2</v>
      </c>
      <c r="C42">
        <v>1059</v>
      </c>
      <c r="F42" s="24">
        <v>12</v>
      </c>
      <c r="G42" s="27">
        <v>6280</v>
      </c>
      <c r="H42" s="27">
        <v>6306</v>
      </c>
      <c r="I42" s="27">
        <v>6604</v>
      </c>
      <c r="J42" s="24"/>
      <c r="K42" s="27">
        <v>6804</v>
      </c>
      <c r="L42" s="24"/>
    </row>
    <row r="43" spans="1:12">
      <c r="A43" t="s">
        <v>30</v>
      </c>
      <c r="B43">
        <v>2</v>
      </c>
      <c r="C43">
        <v>1228</v>
      </c>
      <c r="F43" s="24">
        <v>13</v>
      </c>
      <c r="G43" s="27">
        <v>6245</v>
      </c>
      <c r="H43" s="27">
        <v>6298</v>
      </c>
      <c r="I43" s="27">
        <v>6510</v>
      </c>
      <c r="J43" s="24"/>
      <c r="K43" s="27"/>
      <c r="L43" s="24"/>
    </row>
    <row r="44" spans="1:12">
      <c r="A44" t="s">
        <v>31</v>
      </c>
      <c r="B44">
        <v>2</v>
      </c>
      <c r="C44">
        <v>1297</v>
      </c>
      <c r="F44" s="24">
        <v>14</v>
      </c>
      <c r="G44" s="27">
        <v>6256</v>
      </c>
      <c r="H44" s="24">
        <v>6301</v>
      </c>
      <c r="I44" s="27">
        <v>6459</v>
      </c>
      <c r="J44" s="24"/>
      <c r="K44" s="27"/>
      <c r="L44" s="24"/>
    </row>
    <row r="45" spans="1:12">
      <c r="A45" t="s">
        <v>32</v>
      </c>
      <c r="B45">
        <v>2</v>
      </c>
      <c r="C45">
        <v>1536</v>
      </c>
      <c r="F45" s="24"/>
      <c r="G45" s="27"/>
      <c r="H45" s="24"/>
      <c r="I45" s="24"/>
      <c r="J45" s="24"/>
      <c r="K45" s="24"/>
      <c r="L45" s="24"/>
    </row>
    <row r="46" spans="1:12">
      <c r="A46" t="s">
        <v>33</v>
      </c>
      <c r="B46">
        <v>2</v>
      </c>
      <c r="C46">
        <v>1543</v>
      </c>
    </row>
    <row r="47" spans="1:12">
      <c r="A47" t="s">
        <v>34</v>
      </c>
      <c r="B47">
        <v>2</v>
      </c>
      <c r="C47">
        <v>1544</v>
      </c>
    </row>
    <row r="48" spans="1:12">
      <c r="A48" t="s">
        <v>35</v>
      </c>
      <c r="B48">
        <v>2</v>
      </c>
      <c r="C48">
        <v>1598</v>
      </c>
    </row>
    <row r="49" spans="1:3">
      <c r="A49" t="s">
        <v>36</v>
      </c>
      <c r="B49">
        <v>2</v>
      </c>
      <c r="C49">
        <v>1859</v>
      </c>
    </row>
    <row r="50" spans="1:3">
      <c r="A50" t="s">
        <v>37</v>
      </c>
      <c r="B50">
        <v>2</v>
      </c>
      <c r="C50">
        <v>1861</v>
      </c>
    </row>
    <row r="51" spans="1:3">
      <c r="A51" t="s">
        <v>38</v>
      </c>
      <c r="B51">
        <v>2</v>
      </c>
      <c r="C51">
        <v>2000</v>
      </c>
    </row>
    <row r="52" spans="1:3">
      <c r="A52" t="s">
        <v>39</v>
      </c>
      <c r="B52">
        <v>2</v>
      </c>
      <c r="C52">
        <v>2056</v>
      </c>
    </row>
    <row r="53" spans="1:3">
      <c r="A53" t="s">
        <v>40</v>
      </c>
      <c r="B53">
        <v>2</v>
      </c>
      <c r="C53">
        <v>2119</v>
      </c>
    </row>
    <row r="55" spans="1:3">
      <c r="A55" s="3" t="s">
        <v>41</v>
      </c>
    </row>
    <row r="56" spans="1:3">
      <c r="A56" s="4" t="s">
        <v>2</v>
      </c>
      <c r="B56" s="5" t="s">
        <v>3</v>
      </c>
      <c r="C56" s="5" t="s">
        <v>4</v>
      </c>
    </row>
    <row r="57" spans="1:3">
      <c r="A57" t="s">
        <v>42</v>
      </c>
      <c r="B57">
        <v>2</v>
      </c>
      <c r="C57">
        <v>809</v>
      </c>
    </row>
    <row r="58" spans="1:3">
      <c r="A58" t="s">
        <v>43</v>
      </c>
      <c r="B58">
        <v>2</v>
      </c>
      <c r="C58">
        <v>1069</v>
      </c>
    </row>
    <row r="59" spans="1:3">
      <c r="A59" t="s">
        <v>44</v>
      </c>
      <c r="B59">
        <v>2</v>
      </c>
      <c r="C59">
        <v>1092</v>
      </c>
    </row>
    <row r="60" spans="1:3">
      <c r="A60" t="s">
        <v>45</v>
      </c>
      <c r="B60">
        <v>2</v>
      </c>
      <c r="C60">
        <v>1185</v>
      </c>
    </row>
    <row r="61" spans="1:3">
      <c r="A61" t="s">
        <v>46</v>
      </c>
      <c r="B61">
        <v>2</v>
      </c>
      <c r="C61">
        <v>1201</v>
      </c>
    </row>
    <row r="62" spans="1:3">
      <c r="A62" t="s">
        <v>47</v>
      </c>
      <c r="B62">
        <v>2</v>
      </c>
      <c r="C62">
        <v>1204</v>
      </c>
    </row>
    <row r="63" spans="1:3">
      <c r="A63" t="s">
        <v>48</v>
      </c>
      <c r="B63">
        <v>2</v>
      </c>
      <c r="C63">
        <v>1522</v>
      </c>
    </row>
    <row r="64" spans="1:3">
      <c r="A64" t="s">
        <v>49</v>
      </c>
      <c r="B64">
        <v>2</v>
      </c>
      <c r="C64">
        <v>1549</v>
      </c>
    </row>
    <row r="65" spans="1:3">
      <c r="A65" t="s">
        <v>50</v>
      </c>
      <c r="B65">
        <v>2</v>
      </c>
      <c r="C65">
        <v>1551</v>
      </c>
    </row>
    <row r="66" spans="1:3">
      <c r="A66" t="s">
        <v>51</v>
      </c>
      <c r="B66">
        <v>2</v>
      </c>
      <c r="C66">
        <v>1635</v>
      </c>
    </row>
    <row r="67" spans="1:3">
      <c r="A67" t="s">
        <v>52</v>
      </c>
      <c r="B67">
        <v>2</v>
      </c>
      <c r="C67">
        <v>1723</v>
      </c>
    </row>
    <row r="68" spans="1:3">
      <c r="A68" t="s">
        <v>53</v>
      </c>
      <c r="B68">
        <v>2</v>
      </c>
      <c r="C68">
        <v>1726</v>
      </c>
    </row>
    <row r="69" spans="1:3">
      <c r="A69" t="s">
        <v>54</v>
      </c>
      <c r="B69">
        <v>2</v>
      </c>
      <c r="C69">
        <v>2167</v>
      </c>
    </row>
    <row r="70" spans="1:3">
      <c r="A70" t="s">
        <v>55</v>
      </c>
      <c r="B70">
        <v>2</v>
      </c>
      <c r="C70">
        <v>2374</v>
      </c>
    </row>
    <row r="71" spans="1:3">
      <c r="A71" t="s">
        <v>56</v>
      </c>
      <c r="B71">
        <v>2</v>
      </c>
      <c r="C71">
        <v>2420</v>
      </c>
    </row>
    <row r="73" spans="1:3">
      <c r="A73" s="3" t="s">
        <v>57</v>
      </c>
    </row>
    <row r="74" spans="1:3">
      <c r="A74" s="4" t="s">
        <v>2</v>
      </c>
      <c r="B74" s="5" t="s">
        <v>3</v>
      </c>
      <c r="C74" s="5" t="s">
        <v>4</v>
      </c>
    </row>
    <row r="75" spans="1:3">
      <c r="A75" t="s">
        <v>58</v>
      </c>
      <c r="B75">
        <v>2</v>
      </c>
      <c r="C75">
        <v>5118</v>
      </c>
    </row>
    <row r="77" spans="1:3">
      <c r="A77" s="3" t="s">
        <v>59</v>
      </c>
    </row>
    <row r="78" spans="1:3">
      <c r="A78" s="4" t="s">
        <v>2</v>
      </c>
      <c r="B78" s="5" t="s">
        <v>3</v>
      </c>
      <c r="C78" s="5" t="s">
        <v>4</v>
      </c>
    </row>
    <row r="79" spans="1:3">
      <c r="A79" t="s">
        <v>60</v>
      </c>
      <c r="B79">
        <v>2</v>
      </c>
      <c r="C79">
        <v>791</v>
      </c>
    </row>
    <row r="80" spans="1:3">
      <c r="A80" t="s">
        <v>61</v>
      </c>
      <c r="B80">
        <v>4</v>
      </c>
      <c r="C80">
        <v>949</v>
      </c>
    </row>
    <row r="81" spans="1:3">
      <c r="A81" t="s">
        <v>62</v>
      </c>
      <c r="B81">
        <v>2</v>
      </c>
      <c r="C81">
        <v>1118</v>
      </c>
    </row>
    <row r="82" spans="1:3">
      <c r="A82" t="s">
        <v>63</v>
      </c>
      <c r="B82">
        <v>2</v>
      </c>
      <c r="C82">
        <v>1207</v>
      </c>
    </row>
    <row r="83" spans="1:3">
      <c r="A83" t="s">
        <v>64</v>
      </c>
      <c r="B83">
        <v>2</v>
      </c>
      <c r="C83">
        <v>1218</v>
      </c>
    </row>
    <row r="84" spans="1:3">
      <c r="A84" t="s">
        <v>65</v>
      </c>
      <c r="B84">
        <v>2</v>
      </c>
      <c r="C84">
        <v>1577</v>
      </c>
    </row>
    <row r="85" spans="1:3">
      <c r="A85" t="s">
        <v>66</v>
      </c>
      <c r="B85">
        <v>2</v>
      </c>
      <c r="C85">
        <v>1606</v>
      </c>
    </row>
    <row r="87" spans="1:3">
      <c r="A87" s="3" t="s">
        <v>67</v>
      </c>
    </row>
    <row r="88" spans="1:3">
      <c r="A88" s="4" t="s">
        <v>2</v>
      </c>
      <c r="B88" s="5" t="s">
        <v>3</v>
      </c>
      <c r="C88" s="5" t="s">
        <v>4</v>
      </c>
    </row>
    <row r="89" spans="1:3">
      <c r="A89" t="s">
        <v>68</v>
      </c>
      <c r="B89">
        <v>2</v>
      </c>
      <c r="C89">
        <v>679</v>
      </c>
    </row>
    <row r="90" spans="1:3">
      <c r="A90" t="s">
        <v>69</v>
      </c>
      <c r="B90">
        <v>2</v>
      </c>
      <c r="C90">
        <v>689</v>
      </c>
    </row>
    <row r="91" spans="1:3">
      <c r="A91" t="s">
        <v>70</v>
      </c>
      <c r="B91">
        <v>2</v>
      </c>
      <c r="C91">
        <v>791</v>
      </c>
    </row>
    <row r="92" spans="1:3">
      <c r="A92" t="s">
        <v>71</v>
      </c>
      <c r="B92">
        <v>2</v>
      </c>
      <c r="C92">
        <v>828</v>
      </c>
    </row>
    <row r="93" spans="1:3">
      <c r="A93" t="s">
        <v>72</v>
      </c>
      <c r="B93">
        <v>4</v>
      </c>
      <c r="C93">
        <v>902</v>
      </c>
    </row>
    <row r="94" spans="1:3">
      <c r="A94" t="s">
        <v>73</v>
      </c>
      <c r="B94">
        <v>2</v>
      </c>
      <c r="C94">
        <v>1191</v>
      </c>
    </row>
    <row r="95" spans="1:3">
      <c r="A95" t="s">
        <v>74</v>
      </c>
      <c r="B95">
        <v>2</v>
      </c>
      <c r="C95">
        <v>1234</v>
      </c>
    </row>
    <row r="96" spans="1:3">
      <c r="A96" t="s">
        <v>75</v>
      </c>
      <c r="B96">
        <v>2</v>
      </c>
      <c r="C96">
        <v>1423</v>
      </c>
    </row>
    <row r="97" spans="1:3">
      <c r="A97" t="s">
        <v>76</v>
      </c>
      <c r="B97">
        <v>2</v>
      </c>
      <c r="C97">
        <v>1606</v>
      </c>
    </row>
    <row r="98" spans="1:3">
      <c r="A98" t="s">
        <v>77</v>
      </c>
      <c r="B98">
        <v>2</v>
      </c>
      <c r="C98">
        <v>1693</v>
      </c>
    </row>
    <row r="99" spans="1:3">
      <c r="A99" t="s">
        <v>78</v>
      </c>
      <c r="B99">
        <v>2</v>
      </c>
      <c r="C99">
        <v>3274</v>
      </c>
    </row>
    <row r="101" spans="1:3">
      <c r="A101" s="3" t="s">
        <v>79</v>
      </c>
    </row>
    <row r="102" spans="1:3">
      <c r="A102" s="4" t="s">
        <v>2</v>
      </c>
      <c r="B102" s="5" t="s">
        <v>3</v>
      </c>
      <c r="C102" s="5" t="s">
        <v>4</v>
      </c>
    </row>
    <row r="103" spans="1:3">
      <c r="A103" t="s">
        <v>80</v>
      </c>
      <c r="B103">
        <v>2</v>
      </c>
      <c r="C103">
        <v>4100</v>
      </c>
    </row>
    <row r="105" spans="1:3">
      <c r="A105" s="3" t="s">
        <v>81</v>
      </c>
    </row>
    <row r="106" spans="1:3">
      <c r="A106" s="4" t="s">
        <v>2</v>
      </c>
      <c r="B106" s="5" t="s">
        <v>3</v>
      </c>
      <c r="C106" s="5" t="s">
        <v>4</v>
      </c>
    </row>
    <row r="107" spans="1:3">
      <c r="A107" t="s">
        <v>82</v>
      </c>
      <c r="B107">
        <v>2</v>
      </c>
      <c r="C107">
        <v>4096</v>
      </c>
    </row>
    <row r="109" spans="1:3">
      <c r="A109" s="3" t="s">
        <v>83</v>
      </c>
    </row>
    <row r="110" spans="1:3">
      <c r="A110" s="4" t="s">
        <v>2</v>
      </c>
      <c r="B110" s="5" t="s">
        <v>3</v>
      </c>
      <c r="C110" s="5" t="s">
        <v>4</v>
      </c>
    </row>
    <row r="111" spans="1:3">
      <c r="A111" t="s">
        <v>84</v>
      </c>
      <c r="B111">
        <v>2</v>
      </c>
      <c r="C111">
        <v>153</v>
      </c>
    </row>
    <row r="112" spans="1:3">
      <c r="A112" t="s">
        <v>85</v>
      </c>
      <c r="B112">
        <v>2</v>
      </c>
      <c r="C112">
        <v>195</v>
      </c>
    </row>
    <row r="113" spans="1:3">
      <c r="A113" t="s">
        <v>86</v>
      </c>
      <c r="B113">
        <v>2</v>
      </c>
      <c r="C113">
        <v>198</v>
      </c>
    </row>
    <row r="114" spans="1:3">
      <c r="A114" t="s">
        <v>87</v>
      </c>
      <c r="B114">
        <v>2</v>
      </c>
      <c r="C114">
        <v>267</v>
      </c>
    </row>
    <row r="115" spans="1:3">
      <c r="A115" t="s">
        <v>88</v>
      </c>
      <c r="B115">
        <v>4</v>
      </c>
      <c r="C115">
        <v>281</v>
      </c>
    </row>
    <row r="116" spans="1:3">
      <c r="A116" t="s">
        <v>89</v>
      </c>
      <c r="B116">
        <v>2</v>
      </c>
      <c r="C116">
        <v>282</v>
      </c>
    </row>
    <row r="117" spans="1:3">
      <c r="A117" t="s">
        <v>90</v>
      </c>
      <c r="B117">
        <v>2</v>
      </c>
      <c r="C117">
        <v>296</v>
      </c>
    </row>
    <row r="118" spans="1:3">
      <c r="A118" t="s">
        <v>91</v>
      </c>
      <c r="B118">
        <v>2</v>
      </c>
      <c r="C118">
        <v>309</v>
      </c>
    </row>
    <row r="119" spans="1:3">
      <c r="A119" t="s">
        <v>92</v>
      </c>
      <c r="B119">
        <v>2</v>
      </c>
      <c r="C119">
        <v>344</v>
      </c>
    </row>
    <row r="120" spans="1:3">
      <c r="A120" t="s">
        <v>93</v>
      </c>
      <c r="B120">
        <v>2</v>
      </c>
      <c r="C120">
        <v>347</v>
      </c>
    </row>
    <row r="121" spans="1:3">
      <c r="A121" t="s">
        <v>94</v>
      </c>
      <c r="B121">
        <v>2</v>
      </c>
      <c r="C121">
        <v>382</v>
      </c>
    </row>
    <row r="122" spans="1:3">
      <c r="A122" t="s">
        <v>95</v>
      </c>
      <c r="B122">
        <v>2</v>
      </c>
      <c r="C122">
        <v>391</v>
      </c>
    </row>
    <row r="123" spans="1:3">
      <c r="A123" t="s">
        <v>96</v>
      </c>
      <c r="B123">
        <v>4</v>
      </c>
      <c r="C123">
        <v>400</v>
      </c>
    </row>
    <row r="124" spans="1:3">
      <c r="A124" t="s">
        <v>97</v>
      </c>
      <c r="B124">
        <v>2</v>
      </c>
      <c r="C124">
        <v>408</v>
      </c>
    </row>
    <row r="125" spans="1:3">
      <c r="A125" t="s">
        <v>98</v>
      </c>
      <c r="B125">
        <v>2</v>
      </c>
      <c r="C125">
        <v>411</v>
      </c>
    </row>
    <row r="126" spans="1:3">
      <c r="A126" t="s">
        <v>99</v>
      </c>
      <c r="B126">
        <v>2</v>
      </c>
      <c r="C126">
        <v>447</v>
      </c>
    </row>
    <row r="127" spans="1:3">
      <c r="A127" t="s">
        <v>100</v>
      </c>
      <c r="B127">
        <v>2</v>
      </c>
      <c r="C127">
        <v>474</v>
      </c>
    </row>
    <row r="128" spans="1:3">
      <c r="A128" t="s">
        <v>101</v>
      </c>
      <c r="B128">
        <v>2</v>
      </c>
      <c r="C128">
        <v>634</v>
      </c>
    </row>
    <row r="130" spans="1:5">
      <c r="A130" s="3" t="s">
        <v>102</v>
      </c>
    </row>
    <row r="131" spans="1:5">
      <c r="A131" s="4" t="s">
        <v>2</v>
      </c>
      <c r="B131" s="5" t="s">
        <v>3</v>
      </c>
      <c r="C131" s="5" t="s">
        <v>4</v>
      </c>
    </row>
    <row r="132" spans="1:5">
      <c r="A132" t="s">
        <v>103</v>
      </c>
      <c r="B132">
        <v>2</v>
      </c>
      <c r="C132">
        <v>577</v>
      </c>
    </row>
    <row r="133" spans="1:5">
      <c r="A133" t="s">
        <v>104</v>
      </c>
      <c r="B133">
        <v>2</v>
      </c>
      <c r="C133">
        <v>612</v>
      </c>
    </row>
    <row r="134" spans="1:5">
      <c r="A134" t="s">
        <v>105</v>
      </c>
      <c r="B134">
        <v>2</v>
      </c>
      <c r="C134">
        <v>819</v>
      </c>
    </row>
    <row r="135" spans="1:5">
      <c r="A135" t="s">
        <v>106</v>
      </c>
      <c r="B135">
        <v>2</v>
      </c>
      <c r="C135">
        <v>865</v>
      </c>
    </row>
    <row r="136" spans="1:5">
      <c r="A136" t="s">
        <v>107</v>
      </c>
      <c r="B136">
        <v>2</v>
      </c>
      <c r="C136">
        <v>940</v>
      </c>
    </row>
    <row r="137" spans="1:5">
      <c r="A137" t="s">
        <v>108</v>
      </c>
      <c r="B137">
        <v>2</v>
      </c>
      <c r="C137">
        <v>1231</v>
      </c>
    </row>
    <row r="139" spans="1:5">
      <c r="A139" s="3" t="s">
        <v>109</v>
      </c>
    </row>
    <row r="140" spans="1:5">
      <c r="A140" s="4" t="s">
        <v>2</v>
      </c>
      <c r="B140" s="5" t="s">
        <v>3</v>
      </c>
      <c r="C140" s="5" t="s">
        <v>4</v>
      </c>
    </row>
    <row r="141" spans="1:5">
      <c r="A141" s="6" t="s">
        <v>110</v>
      </c>
      <c r="B141" s="6">
        <v>2</v>
      </c>
      <c r="C141" s="6">
        <f>558+10</f>
        <v>568</v>
      </c>
      <c r="D141" s="6" t="s">
        <v>152</v>
      </c>
      <c r="E141" s="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zoomScale="90" zoomScaleNormal="90" workbookViewId="0">
      <selection activeCell="A3" sqref="A3"/>
    </sheetView>
  </sheetViews>
  <sheetFormatPr defaultRowHeight="15"/>
  <cols>
    <col min="1" max="1" width="56" customWidth="1"/>
    <col min="4" max="4" width="19.140625" customWidth="1"/>
  </cols>
  <sheetData>
    <row r="1" spans="1:12" ht="20.25">
      <c r="A1" s="16" t="s">
        <v>0</v>
      </c>
    </row>
    <row r="2" spans="1:12">
      <c r="A2" s="17" t="s">
        <v>133</v>
      </c>
      <c r="B2" s="17"/>
    </row>
    <row r="3" spans="1:12">
      <c r="A3" s="6" t="s">
        <v>154</v>
      </c>
      <c r="B3" s="17"/>
    </row>
    <row r="4" spans="1:12">
      <c r="D4" s="18"/>
    </row>
    <row r="5" spans="1:12">
      <c r="A5" s="19" t="s">
        <v>1</v>
      </c>
    </row>
    <row r="6" spans="1:12">
      <c r="A6" s="20" t="s">
        <v>2</v>
      </c>
      <c r="B6" s="21" t="s">
        <v>3</v>
      </c>
      <c r="C6" s="21" t="s">
        <v>4</v>
      </c>
      <c r="F6" s="24" t="s">
        <v>149</v>
      </c>
      <c r="G6" s="24"/>
      <c r="H6" s="24"/>
      <c r="I6" s="24"/>
      <c r="J6" s="24"/>
      <c r="K6" s="24"/>
      <c r="L6" s="24"/>
    </row>
    <row r="7" spans="1:12">
      <c r="A7" t="s">
        <v>5</v>
      </c>
      <c r="B7">
        <v>2</v>
      </c>
      <c r="C7">
        <f>1110+250</f>
        <v>1360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t="s">
        <v>129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19" t="s">
        <v>7</v>
      </c>
      <c r="F9" s="24">
        <v>1</v>
      </c>
      <c r="G9" s="26">
        <v>6756</v>
      </c>
      <c r="H9" s="26">
        <v>6706</v>
      </c>
      <c r="I9" s="26">
        <v>6817</v>
      </c>
      <c r="J9" s="26"/>
      <c r="K9" s="26">
        <v>7852</v>
      </c>
      <c r="L9" s="24"/>
    </row>
    <row r="10" spans="1:12">
      <c r="A10" s="20" t="s">
        <v>2</v>
      </c>
      <c r="B10" s="21" t="s">
        <v>3</v>
      </c>
      <c r="C10" s="21" t="s">
        <v>4</v>
      </c>
      <c r="F10" s="24">
        <v>2</v>
      </c>
      <c r="G10" s="26">
        <v>6666</v>
      </c>
      <c r="H10" s="26">
        <v>6618</v>
      </c>
      <c r="I10" s="26">
        <v>6777</v>
      </c>
      <c r="J10" s="26"/>
      <c r="K10" s="26">
        <v>7518</v>
      </c>
      <c r="L10" s="24"/>
    </row>
    <row r="11" spans="1:12">
      <c r="A11" t="s">
        <v>8</v>
      </c>
      <c r="B11">
        <v>2</v>
      </c>
      <c r="C11">
        <v>870</v>
      </c>
      <c r="F11" s="24">
        <v>3</v>
      </c>
      <c r="G11" s="26">
        <v>6636</v>
      </c>
      <c r="H11" s="26">
        <v>6590</v>
      </c>
      <c r="I11" s="26">
        <v>6705</v>
      </c>
      <c r="J11" s="26"/>
      <c r="K11" s="26">
        <v>7320</v>
      </c>
      <c r="L11" s="24"/>
    </row>
    <row r="12" spans="1:12">
      <c r="A12" t="s">
        <v>9</v>
      </c>
      <c r="B12">
        <v>4</v>
      </c>
      <c r="C12">
        <v>890</v>
      </c>
      <c r="F12" s="24">
        <v>4</v>
      </c>
      <c r="G12" s="26">
        <v>6665</v>
      </c>
      <c r="H12" s="26">
        <v>6619</v>
      </c>
      <c r="I12" s="26">
        <v>6676</v>
      </c>
      <c r="J12" s="26"/>
      <c r="K12" s="26">
        <v>7249</v>
      </c>
      <c r="L12" s="24"/>
    </row>
    <row r="13" spans="1:12">
      <c r="F13" s="24">
        <v>5</v>
      </c>
      <c r="G13" s="26">
        <v>6574</v>
      </c>
      <c r="H13" s="26">
        <v>6539</v>
      </c>
      <c r="I13" s="26">
        <v>6677</v>
      </c>
      <c r="J13" s="26"/>
      <c r="K13" s="26">
        <v>7095</v>
      </c>
      <c r="L13" s="24"/>
    </row>
    <row r="14" spans="1:12">
      <c r="A14" s="19" t="s">
        <v>10</v>
      </c>
      <c r="F14" s="24">
        <v>6</v>
      </c>
      <c r="G14" s="26">
        <v>6455</v>
      </c>
      <c r="H14" s="26">
        <v>6423</v>
      </c>
      <c r="I14" s="26">
        <v>6639</v>
      </c>
      <c r="J14" s="26"/>
      <c r="K14" s="26">
        <v>6897</v>
      </c>
      <c r="L14" s="24"/>
    </row>
    <row r="15" spans="1:12">
      <c r="A15" s="20" t="s">
        <v>2</v>
      </c>
      <c r="B15" s="21" t="s">
        <v>3</v>
      </c>
      <c r="C15" s="21" t="s">
        <v>4</v>
      </c>
      <c r="F15" s="24">
        <v>7</v>
      </c>
      <c r="G15" s="26">
        <v>6395</v>
      </c>
      <c r="H15" s="26">
        <v>6364</v>
      </c>
      <c r="I15" s="26">
        <v>6596</v>
      </c>
      <c r="J15" s="26"/>
      <c r="K15" s="26">
        <v>6848</v>
      </c>
      <c r="L15" s="24"/>
    </row>
    <row r="16" spans="1:12">
      <c r="A16" s="6" t="s">
        <v>11</v>
      </c>
      <c r="B16" s="6">
        <v>2</v>
      </c>
      <c r="C16" s="6">
        <f>3240+10</f>
        <v>3250</v>
      </c>
      <c r="D16" s="6" t="s">
        <v>152</v>
      </c>
      <c r="E16" s="6"/>
      <c r="F16" s="24">
        <v>8</v>
      </c>
      <c r="G16" s="26">
        <v>6405</v>
      </c>
      <c r="H16" s="26">
        <v>6380</v>
      </c>
      <c r="I16" s="26">
        <v>6490</v>
      </c>
      <c r="J16" s="26"/>
      <c r="K16" s="26">
        <v>6957</v>
      </c>
      <c r="L16" s="24"/>
    </row>
    <row r="17" spans="1:12">
      <c r="A17" s="6" t="s">
        <v>12</v>
      </c>
      <c r="B17" s="6">
        <v>2</v>
      </c>
      <c r="C17" s="6">
        <f>3820+10</f>
        <v>3830</v>
      </c>
      <c r="D17" s="6" t="s">
        <v>152</v>
      </c>
      <c r="E17" s="6"/>
      <c r="F17" s="24">
        <v>9</v>
      </c>
      <c r="G17" s="26">
        <v>6210</v>
      </c>
      <c r="H17" s="26">
        <v>6209</v>
      </c>
      <c r="I17" s="26">
        <v>6432</v>
      </c>
      <c r="J17" s="26"/>
      <c r="K17" s="26">
        <v>6859</v>
      </c>
      <c r="L17" s="24"/>
    </row>
    <row r="18" spans="1:12">
      <c r="A18" t="s">
        <v>13</v>
      </c>
      <c r="B18">
        <v>2</v>
      </c>
      <c r="C18">
        <v>4410</v>
      </c>
      <c r="D18" s="6"/>
      <c r="F18" s="24">
        <v>10</v>
      </c>
      <c r="G18" s="26">
        <v>6116</v>
      </c>
      <c r="H18" s="26">
        <v>6122</v>
      </c>
      <c r="I18" s="26">
        <v>6424</v>
      </c>
      <c r="J18" s="26"/>
      <c r="K18" s="26">
        <v>6871</v>
      </c>
      <c r="L18" s="24"/>
    </row>
    <row r="19" spans="1:12">
      <c r="F19" s="24">
        <v>11</v>
      </c>
      <c r="G19" s="26">
        <v>6069</v>
      </c>
      <c r="H19" s="26">
        <v>6079</v>
      </c>
      <c r="I19" s="26">
        <v>6319</v>
      </c>
      <c r="J19" s="26"/>
      <c r="K19" s="26">
        <v>6880</v>
      </c>
      <c r="L19" s="24"/>
    </row>
    <row r="20" spans="1:12">
      <c r="A20" s="19" t="s">
        <v>14</v>
      </c>
      <c r="F20" s="24">
        <v>12</v>
      </c>
      <c r="G20" s="26">
        <v>5941</v>
      </c>
      <c r="H20" s="26">
        <v>5967</v>
      </c>
      <c r="I20" s="26">
        <v>6277</v>
      </c>
      <c r="J20" s="26"/>
      <c r="K20" s="26">
        <v>7065</v>
      </c>
      <c r="L20" s="24"/>
    </row>
    <row r="21" spans="1:12">
      <c r="A21" s="20" t="s">
        <v>2</v>
      </c>
      <c r="B21" s="21" t="s">
        <v>3</v>
      </c>
      <c r="C21" s="21" t="s">
        <v>4</v>
      </c>
      <c r="F21" s="24">
        <v>13</v>
      </c>
      <c r="G21" s="26">
        <v>5904</v>
      </c>
      <c r="H21" s="26">
        <v>5958</v>
      </c>
      <c r="I21" s="26">
        <v>6182</v>
      </c>
      <c r="J21" s="26"/>
      <c r="K21" s="26"/>
      <c r="L21" s="24"/>
    </row>
    <row r="22" spans="1:12">
      <c r="A22" t="s">
        <v>15</v>
      </c>
      <c r="B22">
        <v>2</v>
      </c>
      <c r="C22">
        <v>2230</v>
      </c>
      <c r="F22" s="24">
        <v>14</v>
      </c>
      <c r="G22" s="26">
        <v>5915</v>
      </c>
      <c r="H22" s="26">
        <v>5961</v>
      </c>
      <c r="I22" s="26">
        <v>6128</v>
      </c>
      <c r="J22" s="26"/>
      <c r="K22" s="26"/>
      <c r="L22" s="24"/>
    </row>
    <row r="23" spans="1:12">
      <c r="F23" s="24"/>
      <c r="G23" s="26"/>
      <c r="H23" s="25"/>
      <c r="I23" s="25"/>
      <c r="J23" s="25"/>
      <c r="K23" s="25"/>
      <c r="L23" s="24"/>
    </row>
    <row r="24" spans="1:12">
      <c r="A24" s="19" t="s">
        <v>16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A25" s="20" t="s">
        <v>2</v>
      </c>
      <c r="B25" s="21" t="s">
        <v>3</v>
      </c>
      <c r="C25" s="21" t="s">
        <v>4</v>
      </c>
      <c r="F25" s="24"/>
      <c r="G25" s="27" t="s">
        <v>140</v>
      </c>
      <c r="H25" s="27">
        <v>580</v>
      </c>
      <c r="I25" s="27">
        <v>420</v>
      </c>
      <c r="J25" s="24"/>
      <c r="K25" s="24"/>
      <c r="L25" s="24"/>
    </row>
    <row r="26" spans="1:12">
      <c r="A26" t="s">
        <v>17</v>
      </c>
      <c r="B26">
        <v>2</v>
      </c>
      <c r="C26">
        <v>4050</v>
      </c>
      <c r="D26" s="6"/>
      <c r="F26" s="24"/>
      <c r="G26" s="27" t="s">
        <v>141</v>
      </c>
      <c r="H26" s="27">
        <v>580</v>
      </c>
      <c r="I26" s="27">
        <v>500</v>
      </c>
      <c r="J26" s="24"/>
      <c r="K26" s="24"/>
      <c r="L26" s="24"/>
    </row>
    <row r="27" spans="1:12">
      <c r="A27" t="s">
        <v>18</v>
      </c>
      <c r="B27">
        <v>2</v>
      </c>
      <c r="C27">
        <v>4400</v>
      </c>
      <c r="D27" s="6"/>
      <c r="F27" s="24"/>
      <c r="G27" s="27" t="s">
        <v>142</v>
      </c>
      <c r="H27" s="27">
        <v>580</v>
      </c>
      <c r="I27" s="27">
        <v>580</v>
      </c>
      <c r="J27" s="24"/>
      <c r="K27" s="24"/>
      <c r="L27" s="24"/>
    </row>
    <row r="28" spans="1:12">
      <c r="F28" s="24"/>
      <c r="G28" s="27"/>
      <c r="H28" s="27"/>
      <c r="I28" s="27"/>
      <c r="J28" s="24"/>
      <c r="K28" s="24"/>
      <c r="L28" s="24"/>
    </row>
    <row r="29" spans="1:12">
      <c r="A29" s="19" t="s">
        <v>19</v>
      </c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20" t="s">
        <v>2</v>
      </c>
      <c r="B30" s="21" t="s">
        <v>3</v>
      </c>
      <c r="C30" s="21" t="s">
        <v>4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t="s">
        <v>20</v>
      </c>
      <c r="B31">
        <v>2</v>
      </c>
      <c r="C31">
        <v>4090</v>
      </c>
      <c r="D31" s="6"/>
      <c r="F31" s="24">
        <v>1</v>
      </c>
      <c r="G31" s="27">
        <v>7336</v>
      </c>
      <c r="H31" s="27">
        <v>7286</v>
      </c>
      <c r="I31" s="27">
        <v>7397</v>
      </c>
      <c r="J31" s="27"/>
      <c r="K31" s="27">
        <v>7852</v>
      </c>
      <c r="L31" s="24"/>
    </row>
    <row r="32" spans="1:12">
      <c r="F32" s="24">
        <v>2</v>
      </c>
      <c r="G32" s="27">
        <v>7246</v>
      </c>
      <c r="H32" s="27">
        <v>7198</v>
      </c>
      <c r="I32" s="27">
        <v>7357</v>
      </c>
      <c r="J32" s="27"/>
      <c r="K32" s="27">
        <v>7518</v>
      </c>
      <c r="L32" s="24"/>
    </row>
    <row r="33" spans="1:12">
      <c r="A33" s="19" t="s">
        <v>21</v>
      </c>
      <c r="F33" s="24">
        <v>3</v>
      </c>
      <c r="G33" s="27">
        <v>7216</v>
      </c>
      <c r="H33" s="27">
        <v>7170</v>
      </c>
      <c r="I33" s="27">
        <v>7285</v>
      </c>
      <c r="J33" s="27"/>
      <c r="K33" s="27">
        <v>7320</v>
      </c>
      <c r="L33" s="24"/>
    </row>
    <row r="34" spans="1:12">
      <c r="A34" s="20" t="s">
        <v>2</v>
      </c>
      <c r="B34" s="21" t="s">
        <v>3</v>
      </c>
      <c r="C34" s="21" t="s">
        <v>4</v>
      </c>
      <c r="F34" s="24">
        <v>4</v>
      </c>
      <c r="G34" s="27">
        <v>7245</v>
      </c>
      <c r="H34" s="27">
        <v>7199</v>
      </c>
      <c r="I34" s="27">
        <v>7256</v>
      </c>
      <c r="J34" s="27"/>
      <c r="K34" s="27">
        <v>7249</v>
      </c>
      <c r="L34" s="24"/>
    </row>
    <row r="35" spans="1:12">
      <c r="A35" t="s">
        <v>116</v>
      </c>
      <c r="B35">
        <v>2</v>
      </c>
      <c r="C35">
        <v>184</v>
      </c>
      <c r="F35" s="24">
        <v>5</v>
      </c>
      <c r="G35" s="27">
        <v>7154</v>
      </c>
      <c r="H35" s="27">
        <v>7119</v>
      </c>
      <c r="I35" s="27">
        <v>7257</v>
      </c>
      <c r="J35" s="27"/>
      <c r="K35" s="27">
        <v>7095</v>
      </c>
      <c r="L35" s="24"/>
    </row>
    <row r="36" spans="1:12">
      <c r="A36" t="s">
        <v>115</v>
      </c>
      <c r="B36">
        <v>2</v>
      </c>
      <c r="C36">
        <v>188</v>
      </c>
      <c r="F36" s="24">
        <v>6</v>
      </c>
      <c r="G36" s="27">
        <v>7035</v>
      </c>
      <c r="H36" s="27">
        <v>7003</v>
      </c>
      <c r="I36" s="27">
        <v>7219</v>
      </c>
      <c r="J36" s="27"/>
      <c r="K36" s="27">
        <v>6897</v>
      </c>
      <c r="L36" s="24"/>
    </row>
    <row r="37" spans="1:12">
      <c r="A37" t="s">
        <v>25</v>
      </c>
      <c r="B37">
        <v>2</v>
      </c>
      <c r="C37">
        <v>227</v>
      </c>
      <c r="F37" s="24">
        <v>7</v>
      </c>
      <c r="G37" s="27">
        <v>6975</v>
      </c>
      <c r="H37" s="27">
        <v>6944</v>
      </c>
      <c r="I37" s="27">
        <v>7176</v>
      </c>
      <c r="J37" s="27"/>
      <c r="K37" s="27">
        <v>6848</v>
      </c>
      <c r="L37" s="24"/>
    </row>
    <row r="38" spans="1:12">
      <c r="A38" t="s">
        <v>24</v>
      </c>
      <c r="B38">
        <v>2</v>
      </c>
      <c r="C38">
        <v>230</v>
      </c>
      <c r="F38" s="24">
        <v>8</v>
      </c>
      <c r="G38" s="27">
        <v>6985</v>
      </c>
      <c r="H38" s="27">
        <v>6960</v>
      </c>
      <c r="I38" s="27">
        <v>7070</v>
      </c>
      <c r="J38" s="27"/>
      <c r="K38" s="27">
        <v>6957</v>
      </c>
      <c r="L38" s="24"/>
    </row>
    <row r="39" spans="1:12">
      <c r="A39" t="s">
        <v>23</v>
      </c>
      <c r="B39">
        <v>2</v>
      </c>
      <c r="C39">
        <v>235</v>
      </c>
      <c r="F39" s="24">
        <v>9</v>
      </c>
      <c r="G39" s="27">
        <v>6790</v>
      </c>
      <c r="H39" s="27">
        <v>6789</v>
      </c>
      <c r="I39" s="27">
        <v>7012</v>
      </c>
      <c r="J39" s="27"/>
      <c r="K39" s="27">
        <v>6859</v>
      </c>
      <c r="L39" s="24"/>
    </row>
    <row r="40" spans="1:12">
      <c r="A40" t="s">
        <v>26</v>
      </c>
      <c r="B40">
        <v>2</v>
      </c>
      <c r="C40">
        <v>275</v>
      </c>
      <c r="F40" s="24">
        <v>10</v>
      </c>
      <c r="G40" s="27">
        <v>6696</v>
      </c>
      <c r="H40" s="27">
        <v>6702</v>
      </c>
      <c r="I40" s="27">
        <v>7004</v>
      </c>
      <c r="J40" s="27"/>
      <c r="K40" s="27">
        <v>6871</v>
      </c>
      <c r="L40" s="24"/>
    </row>
    <row r="41" spans="1:12">
      <c r="A41" t="s">
        <v>27</v>
      </c>
      <c r="B41">
        <v>2</v>
      </c>
      <c r="C41">
        <v>1036</v>
      </c>
      <c r="F41" s="24">
        <v>11</v>
      </c>
      <c r="G41" s="27">
        <v>6649</v>
      </c>
      <c r="H41" s="27">
        <v>6659</v>
      </c>
      <c r="I41" s="27">
        <v>6899</v>
      </c>
      <c r="J41" s="27"/>
      <c r="K41" s="27">
        <v>6880</v>
      </c>
      <c r="L41" s="24"/>
    </row>
    <row r="42" spans="1:12">
      <c r="A42" t="s">
        <v>28</v>
      </c>
      <c r="B42">
        <v>2</v>
      </c>
      <c r="C42">
        <v>1039</v>
      </c>
      <c r="F42" s="24">
        <v>12</v>
      </c>
      <c r="G42" s="27">
        <v>6521</v>
      </c>
      <c r="H42" s="27">
        <v>6547</v>
      </c>
      <c r="I42" s="27">
        <v>6857</v>
      </c>
      <c r="J42" s="24"/>
      <c r="K42" s="27">
        <v>7065</v>
      </c>
      <c r="L42" s="24"/>
    </row>
    <row r="43" spans="1:12">
      <c r="A43" t="s">
        <v>29</v>
      </c>
      <c r="B43">
        <v>2</v>
      </c>
      <c r="C43">
        <v>1123</v>
      </c>
      <c r="F43" s="24">
        <v>13</v>
      </c>
      <c r="G43" s="27">
        <v>6484</v>
      </c>
      <c r="H43" s="27">
        <v>6538</v>
      </c>
      <c r="I43" s="27">
        <v>6762</v>
      </c>
      <c r="J43" s="24"/>
      <c r="K43" s="27"/>
      <c r="L43" s="24"/>
    </row>
    <row r="44" spans="1:12">
      <c r="A44" t="s">
        <v>30</v>
      </c>
      <c r="B44">
        <v>2</v>
      </c>
      <c r="C44">
        <v>1273</v>
      </c>
      <c r="F44" s="24">
        <v>14</v>
      </c>
      <c r="G44" s="27">
        <v>6495</v>
      </c>
      <c r="H44" s="24">
        <v>6541</v>
      </c>
      <c r="I44" s="27">
        <v>6708</v>
      </c>
      <c r="J44" s="24"/>
      <c r="K44" s="27"/>
      <c r="L44" s="24"/>
    </row>
    <row r="45" spans="1:12">
      <c r="A45" t="s">
        <v>31</v>
      </c>
      <c r="B45">
        <v>2</v>
      </c>
      <c r="C45">
        <v>1373</v>
      </c>
      <c r="F45" s="24"/>
      <c r="G45" s="24"/>
      <c r="H45" s="24"/>
      <c r="I45" s="24"/>
      <c r="J45" s="24"/>
      <c r="K45" s="24"/>
      <c r="L45" s="24"/>
    </row>
    <row r="46" spans="1:12">
      <c r="A46" t="s">
        <v>34</v>
      </c>
      <c r="B46">
        <v>2</v>
      </c>
      <c r="C46">
        <v>1600</v>
      </c>
    </row>
    <row r="47" spans="1:12">
      <c r="A47" t="s">
        <v>32</v>
      </c>
      <c r="B47">
        <v>2</v>
      </c>
      <c r="C47">
        <v>1615</v>
      </c>
    </row>
    <row r="48" spans="1:12">
      <c r="A48" t="s">
        <v>33</v>
      </c>
      <c r="B48">
        <v>2</v>
      </c>
      <c r="C48">
        <v>1623</v>
      </c>
    </row>
    <row r="49" spans="1:3">
      <c r="A49" t="s">
        <v>35</v>
      </c>
      <c r="B49">
        <v>2</v>
      </c>
      <c r="C49">
        <v>1681</v>
      </c>
    </row>
    <row r="50" spans="1:3">
      <c r="A50" t="s">
        <v>36</v>
      </c>
      <c r="B50">
        <v>2</v>
      </c>
      <c r="C50">
        <v>1957</v>
      </c>
    </row>
    <row r="51" spans="1:3">
      <c r="A51" t="s">
        <v>37</v>
      </c>
      <c r="B51">
        <v>2</v>
      </c>
      <c r="C51">
        <v>1958</v>
      </c>
    </row>
    <row r="52" spans="1:3">
      <c r="A52" t="s">
        <v>38</v>
      </c>
      <c r="B52">
        <v>2</v>
      </c>
      <c r="C52">
        <v>2070</v>
      </c>
    </row>
    <row r="53" spans="1:3">
      <c r="A53" t="s">
        <v>39</v>
      </c>
      <c r="B53">
        <v>2</v>
      </c>
      <c r="C53">
        <v>2160</v>
      </c>
    </row>
    <row r="54" spans="1:3">
      <c r="A54" t="s">
        <v>40</v>
      </c>
      <c r="B54">
        <v>2</v>
      </c>
      <c r="C54">
        <v>2236</v>
      </c>
    </row>
    <row r="56" spans="1:3">
      <c r="A56" s="19" t="s">
        <v>41</v>
      </c>
    </row>
    <row r="57" spans="1:3">
      <c r="A57" s="20" t="s">
        <v>2</v>
      </c>
      <c r="B57" s="21" t="s">
        <v>3</v>
      </c>
      <c r="C57" s="21" t="s">
        <v>4</v>
      </c>
    </row>
    <row r="58" spans="1:3">
      <c r="A58" t="s">
        <v>42</v>
      </c>
      <c r="B58">
        <v>2</v>
      </c>
      <c r="C58">
        <v>840</v>
      </c>
    </row>
    <row r="59" spans="1:3">
      <c r="A59" t="s">
        <v>43</v>
      </c>
      <c r="B59">
        <v>2</v>
      </c>
      <c r="C59">
        <v>1133</v>
      </c>
    </row>
    <row r="60" spans="1:3">
      <c r="A60" t="s">
        <v>44</v>
      </c>
      <c r="B60">
        <v>2</v>
      </c>
      <c r="C60">
        <v>1152</v>
      </c>
    </row>
    <row r="61" spans="1:3">
      <c r="A61" t="s">
        <v>45</v>
      </c>
      <c r="B61">
        <v>2</v>
      </c>
      <c r="C61">
        <v>1253</v>
      </c>
    </row>
    <row r="62" spans="1:3">
      <c r="A62" t="s">
        <v>47</v>
      </c>
      <c r="B62">
        <v>2</v>
      </c>
      <c r="C62">
        <v>1268</v>
      </c>
    </row>
    <row r="63" spans="1:3">
      <c r="A63" t="s">
        <v>46</v>
      </c>
      <c r="B63">
        <v>2</v>
      </c>
      <c r="C63">
        <v>1269</v>
      </c>
    </row>
    <row r="64" spans="1:3">
      <c r="A64" t="s">
        <v>48</v>
      </c>
      <c r="B64">
        <v>2</v>
      </c>
      <c r="C64">
        <v>1600</v>
      </c>
    </row>
    <row r="65" spans="1:4">
      <c r="A65" t="s">
        <v>49</v>
      </c>
      <c r="B65">
        <v>2</v>
      </c>
      <c r="C65">
        <v>1628</v>
      </c>
    </row>
    <row r="66" spans="1:4">
      <c r="A66" t="s">
        <v>50</v>
      </c>
      <c r="B66">
        <v>2</v>
      </c>
      <c r="C66">
        <v>1629</v>
      </c>
    </row>
    <row r="67" spans="1:4">
      <c r="A67" t="s">
        <v>51</v>
      </c>
      <c r="B67">
        <v>2</v>
      </c>
      <c r="C67">
        <v>1716</v>
      </c>
    </row>
    <row r="68" spans="1:4">
      <c r="A68" t="s">
        <v>52</v>
      </c>
      <c r="B68">
        <v>2</v>
      </c>
      <c r="C68">
        <v>1810</v>
      </c>
    </row>
    <row r="69" spans="1:4">
      <c r="A69" t="s">
        <v>53</v>
      </c>
      <c r="B69">
        <v>2</v>
      </c>
      <c r="C69">
        <v>1813</v>
      </c>
    </row>
    <row r="70" spans="1:4">
      <c r="A70" t="s">
        <v>54</v>
      </c>
      <c r="B70">
        <v>2</v>
      </c>
      <c r="C70">
        <v>2250</v>
      </c>
    </row>
    <row r="71" spans="1:4">
      <c r="A71" t="s">
        <v>55</v>
      </c>
      <c r="B71">
        <v>2</v>
      </c>
      <c r="C71">
        <v>2460</v>
      </c>
    </row>
    <row r="72" spans="1:4">
      <c r="A72" t="s">
        <v>56</v>
      </c>
      <c r="B72">
        <v>2</v>
      </c>
      <c r="C72">
        <v>2520</v>
      </c>
    </row>
    <row r="74" spans="1:4">
      <c r="A74" s="19" t="s">
        <v>130</v>
      </c>
    </row>
    <row r="75" spans="1:4">
      <c r="A75" s="20" t="s">
        <v>2</v>
      </c>
      <c r="B75" s="21" t="s">
        <v>3</v>
      </c>
      <c r="C75" s="21" t="s">
        <v>4</v>
      </c>
    </row>
    <row r="76" spans="1:4">
      <c r="A76" t="s">
        <v>58</v>
      </c>
      <c r="B76">
        <v>2</v>
      </c>
      <c r="C76">
        <v>5324</v>
      </c>
      <c r="D76" s="6"/>
    </row>
    <row r="78" spans="1:4">
      <c r="A78" s="19" t="s">
        <v>59</v>
      </c>
    </row>
    <row r="79" spans="1:4">
      <c r="A79" s="20" t="s">
        <v>2</v>
      </c>
      <c r="B79" s="21" t="s">
        <v>3</v>
      </c>
      <c r="C79" s="21" t="s">
        <v>4</v>
      </c>
    </row>
    <row r="80" spans="1:4">
      <c r="A80" t="s">
        <v>60</v>
      </c>
      <c r="B80">
        <v>2</v>
      </c>
      <c r="C80">
        <v>820</v>
      </c>
    </row>
    <row r="81" spans="1:3">
      <c r="A81" t="s">
        <v>61</v>
      </c>
      <c r="B81">
        <v>4</v>
      </c>
      <c r="C81">
        <v>990</v>
      </c>
    </row>
    <row r="82" spans="1:3">
      <c r="A82" t="s">
        <v>62</v>
      </c>
      <c r="B82">
        <v>2</v>
      </c>
      <c r="C82">
        <v>1190</v>
      </c>
    </row>
    <row r="83" spans="1:3">
      <c r="A83" t="s">
        <v>63</v>
      </c>
      <c r="B83">
        <v>2</v>
      </c>
      <c r="C83">
        <v>1277</v>
      </c>
    </row>
    <row r="84" spans="1:3">
      <c r="A84" t="s">
        <v>64</v>
      </c>
      <c r="B84">
        <v>2</v>
      </c>
      <c r="C84">
        <v>1287</v>
      </c>
    </row>
    <row r="85" spans="1:3">
      <c r="A85" t="s">
        <v>65</v>
      </c>
      <c r="B85">
        <v>2</v>
      </c>
      <c r="C85">
        <v>1657</v>
      </c>
    </row>
    <row r="86" spans="1:3">
      <c r="A86" t="s">
        <v>66</v>
      </c>
      <c r="B86">
        <v>2</v>
      </c>
      <c r="C86">
        <v>1687</v>
      </c>
    </row>
    <row r="88" spans="1:3">
      <c r="A88" s="19" t="s">
        <v>67</v>
      </c>
    </row>
    <row r="89" spans="1:3">
      <c r="A89" s="20" t="s">
        <v>2</v>
      </c>
      <c r="B89" s="21" t="s">
        <v>3</v>
      </c>
      <c r="C89" s="21" t="s">
        <v>4</v>
      </c>
    </row>
    <row r="90" spans="1:3">
      <c r="A90" t="s">
        <v>68</v>
      </c>
      <c r="B90">
        <v>2</v>
      </c>
      <c r="C90">
        <v>700</v>
      </c>
    </row>
    <row r="91" spans="1:3">
      <c r="A91" t="s">
        <v>69</v>
      </c>
      <c r="B91">
        <v>2</v>
      </c>
      <c r="C91">
        <v>720</v>
      </c>
    </row>
    <row r="92" spans="1:3">
      <c r="A92" t="s">
        <v>70</v>
      </c>
      <c r="B92">
        <v>2</v>
      </c>
      <c r="C92">
        <v>820</v>
      </c>
    </row>
    <row r="93" spans="1:3">
      <c r="A93" t="s">
        <v>71</v>
      </c>
      <c r="B93">
        <v>2</v>
      </c>
      <c r="C93">
        <v>860</v>
      </c>
    </row>
    <row r="94" spans="1:3">
      <c r="A94" t="s">
        <v>72</v>
      </c>
      <c r="B94">
        <v>4</v>
      </c>
      <c r="C94">
        <v>940</v>
      </c>
    </row>
    <row r="95" spans="1:3">
      <c r="A95" t="s">
        <v>73</v>
      </c>
      <c r="B95">
        <v>2</v>
      </c>
      <c r="C95">
        <v>1230</v>
      </c>
    </row>
    <row r="96" spans="1:3">
      <c r="A96" t="s">
        <v>74</v>
      </c>
      <c r="B96">
        <v>2</v>
      </c>
      <c r="C96">
        <v>1309</v>
      </c>
    </row>
    <row r="97" spans="1:4">
      <c r="A97" t="s">
        <v>75</v>
      </c>
      <c r="B97">
        <v>2</v>
      </c>
      <c r="C97">
        <v>1480</v>
      </c>
    </row>
    <row r="98" spans="1:4">
      <c r="A98" t="s">
        <v>76</v>
      </c>
      <c r="B98">
        <v>2</v>
      </c>
      <c r="C98">
        <v>1686</v>
      </c>
    </row>
    <row r="99" spans="1:4">
      <c r="A99" t="s">
        <v>77</v>
      </c>
      <c r="B99">
        <v>2</v>
      </c>
      <c r="C99">
        <v>1777</v>
      </c>
    </row>
    <row r="100" spans="1:4">
      <c r="A100" t="s">
        <v>78</v>
      </c>
      <c r="B100">
        <v>2</v>
      </c>
      <c r="C100">
        <v>3377</v>
      </c>
    </row>
    <row r="102" spans="1:4">
      <c r="A102" s="19" t="s">
        <v>79</v>
      </c>
    </row>
    <row r="103" spans="1:4">
      <c r="A103" s="20" t="s">
        <v>2</v>
      </c>
      <c r="B103" s="21" t="s">
        <v>3</v>
      </c>
      <c r="C103" s="21" t="s">
        <v>4</v>
      </c>
    </row>
    <row r="104" spans="1:4">
      <c r="A104" s="6" t="s">
        <v>80</v>
      </c>
      <c r="B104" s="6">
        <v>2</v>
      </c>
      <c r="C104" s="6">
        <v>4258</v>
      </c>
      <c r="D104" s="6"/>
    </row>
    <row r="106" spans="1:4">
      <c r="A106" s="19" t="s">
        <v>131</v>
      </c>
    </row>
    <row r="107" spans="1:4">
      <c r="A107" s="20" t="s">
        <v>2</v>
      </c>
      <c r="B107" s="21" t="s">
        <v>3</v>
      </c>
      <c r="C107" s="21" t="s">
        <v>4</v>
      </c>
    </row>
    <row r="108" spans="1:4">
      <c r="A108" s="6" t="s">
        <v>82</v>
      </c>
      <c r="B108" s="6">
        <v>2</v>
      </c>
      <c r="C108" s="6">
        <v>4255</v>
      </c>
      <c r="D108" s="6"/>
    </row>
    <row r="110" spans="1:4">
      <c r="A110" s="19" t="s">
        <v>83</v>
      </c>
    </row>
    <row r="111" spans="1:4">
      <c r="A111" s="20" t="s">
        <v>2</v>
      </c>
      <c r="B111" s="21" t="s">
        <v>3</v>
      </c>
      <c r="C111" s="21" t="s">
        <v>4</v>
      </c>
    </row>
    <row r="112" spans="1:4">
      <c r="A112" t="s">
        <v>84</v>
      </c>
      <c r="B112">
        <v>2</v>
      </c>
      <c r="C112">
        <v>168</v>
      </c>
    </row>
    <row r="113" spans="1:3">
      <c r="A113" t="s">
        <v>85</v>
      </c>
      <c r="B113">
        <v>2</v>
      </c>
      <c r="C113">
        <v>200</v>
      </c>
    </row>
    <row r="114" spans="1:3">
      <c r="A114" t="s">
        <v>86</v>
      </c>
      <c r="B114">
        <v>2</v>
      </c>
      <c r="C114">
        <v>214</v>
      </c>
    </row>
    <row r="115" spans="1:3">
      <c r="A115" t="s">
        <v>87</v>
      </c>
      <c r="B115">
        <v>2</v>
      </c>
      <c r="C115">
        <v>296</v>
      </c>
    </row>
    <row r="116" spans="1:3">
      <c r="A116" t="s">
        <v>89</v>
      </c>
      <c r="B116">
        <v>2</v>
      </c>
      <c r="C116">
        <v>305</v>
      </c>
    </row>
    <row r="117" spans="1:3">
      <c r="A117" t="s">
        <v>122</v>
      </c>
      <c r="B117">
        <v>2</v>
      </c>
      <c r="C117">
        <v>313</v>
      </c>
    </row>
    <row r="118" spans="1:3">
      <c r="A118" t="s">
        <v>121</v>
      </c>
      <c r="B118">
        <v>2</v>
      </c>
      <c r="C118">
        <v>314</v>
      </c>
    </row>
    <row r="119" spans="1:3">
      <c r="A119" t="s">
        <v>90</v>
      </c>
      <c r="B119">
        <v>2</v>
      </c>
      <c r="C119">
        <v>317</v>
      </c>
    </row>
    <row r="120" spans="1:3">
      <c r="A120" t="s">
        <v>91</v>
      </c>
      <c r="B120">
        <v>2</v>
      </c>
      <c r="C120">
        <v>345</v>
      </c>
    </row>
    <row r="121" spans="1:3">
      <c r="A121" t="s">
        <v>132</v>
      </c>
      <c r="B121">
        <v>4</v>
      </c>
      <c r="C121">
        <v>375</v>
      </c>
    </row>
    <row r="122" spans="1:3">
      <c r="A122" t="s">
        <v>94</v>
      </c>
      <c r="B122">
        <v>2</v>
      </c>
      <c r="C122">
        <v>412</v>
      </c>
    </row>
    <row r="123" spans="1:3">
      <c r="A123" t="s">
        <v>123</v>
      </c>
      <c r="B123">
        <v>2</v>
      </c>
      <c r="C123">
        <v>418</v>
      </c>
    </row>
    <row r="124" spans="1:3">
      <c r="A124" t="s">
        <v>95</v>
      </c>
      <c r="B124">
        <v>2</v>
      </c>
      <c r="C124">
        <v>423</v>
      </c>
    </row>
    <row r="125" spans="1:3">
      <c r="A125" t="s">
        <v>124</v>
      </c>
      <c r="B125">
        <v>2</v>
      </c>
      <c r="C125">
        <v>429</v>
      </c>
    </row>
    <row r="126" spans="1:3">
      <c r="A126" t="s">
        <v>97</v>
      </c>
      <c r="B126">
        <v>2</v>
      </c>
      <c r="C126">
        <v>438</v>
      </c>
    </row>
    <row r="127" spans="1:3">
      <c r="A127" t="s">
        <v>98</v>
      </c>
      <c r="B127">
        <v>2</v>
      </c>
      <c r="C127">
        <v>446</v>
      </c>
    </row>
    <row r="128" spans="1:3">
      <c r="A128" t="s">
        <v>99</v>
      </c>
      <c r="B128">
        <v>2</v>
      </c>
      <c r="C128">
        <v>481</v>
      </c>
    </row>
    <row r="129" spans="1:5">
      <c r="A129" t="s">
        <v>100</v>
      </c>
      <c r="B129">
        <v>2</v>
      </c>
      <c r="C129">
        <v>511</v>
      </c>
    </row>
    <row r="130" spans="1:5">
      <c r="A130" t="s">
        <v>101</v>
      </c>
      <c r="B130">
        <v>2</v>
      </c>
      <c r="C130">
        <v>679</v>
      </c>
    </row>
    <row r="132" spans="1:5">
      <c r="A132" s="19" t="s">
        <v>102</v>
      </c>
    </row>
    <row r="133" spans="1:5">
      <c r="A133" s="20" t="s">
        <v>2</v>
      </c>
      <c r="B133" s="21" t="s">
        <v>3</v>
      </c>
      <c r="C133" s="21" t="s">
        <v>4</v>
      </c>
    </row>
    <row r="134" spans="1:5">
      <c r="A134" t="s">
        <v>103</v>
      </c>
      <c r="B134">
        <v>2</v>
      </c>
      <c r="C134">
        <v>600</v>
      </c>
    </row>
    <row r="135" spans="1:5">
      <c r="A135" t="s">
        <v>104</v>
      </c>
      <c r="B135">
        <v>2</v>
      </c>
      <c r="C135">
        <v>630</v>
      </c>
    </row>
    <row r="136" spans="1:5">
      <c r="A136" t="s">
        <v>105</v>
      </c>
      <c r="B136">
        <v>2</v>
      </c>
      <c r="C136">
        <v>850</v>
      </c>
    </row>
    <row r="137" spans="1:5">
      <c r="A137" t="s">
        <v>106</v>
      </c>
      <c r="B137">
        <v>2</v>
      </c>
      <c r="C137">
        <v>900</v>
      </c>
    </row>
    <row r="138" spans="1:5">
      <c r="A138" t="s">
        <v>107</v>
      </c>
      <c r="B138">
        <v>2</v>
      </c>
      <c r="C138">
        <v>980</v>
      </c>
    </row>
    <row r="139" spans="1:5">
      <c r="A139" t="s">
        <v>108</v>
      </c>
      <c r="B139">
        <v>2</v>
      </c>
      <c r="C139">
        <v>1279</v>
      </c>
    </row>
    <row r="141" spans="1:5">
      <c r="A141" s="19" t="s">
        <v>109</v>
      </c>
    </row>
    <row r="142" spans="1:5">
      <c r="A142" s="20" t="s">
        <v>2</v>
      </c>
      <c r="B142" s="21" t="s">
        <v>3</v>
      </c>
      <c r="C142" s="21" t="s">
        <v>4</v>
      </c>
    </row>
    <row r="143" spans="1:5">
      <c r="A143" s="6" t="s">
        <v>110</v>
      </c>
      <c r="B143" s="6">
        <v>2</v>
      </c>
      <c r="C143" s="6">
        <f>600+10</f>
        <v>610</v>
      </c>
      <c r="D143" s="6" t="s">
        <v>152</v>
      </c>
      <c r="E143" s="6"/>
    </row>
    <row r="145" spans="1:9">
      <c r="A145" s="13"/>
      <c r="B145" s="13"/>
      <c r="C145" s="13"/>
      <c r="D145" s="13"/>
      <c r="E145" s="13"/>
      <c r="F145" s="13"/>
      <c r="G145" s="13"/>
      <c r="H145" s="13"/>
    </row>
    <row r="146" spans="1:9">
      <c r="A146" s="22"/>
      <c r="B146" s="23"/>
      <c r="C146" s="23"/>
      <c r="D146" s="13"/>
      <c r="E146" s="13"/>
      <c r="F146" s="13"/>
      <c r="G146" s="13"/>
      <c r="H146" s="13"/>
    </row>
    <row r="147" spans="1:9">
      <c r="A147" s="13"/>
      <c r="B147" s="13"/>
      <c r="C147" s="13"/>
      <c r="D147" s="13"/>
      <c r="E147" s="13"/>
      <c r="F147" s="13"/>
      <c r="G147" s="13"/>
      <c r="H147" s="13"/>
    </row>
    <row r="148" spans="1:9">
      <c r="A148" s="13"/>
      <c r="B148" s="13"/>
      <c r="C148" s="13"/>
      <c r="D148" s="13"/>
      <c r="E148" s="13"/>
      <c r="F148" s="13"/>
      <c r="G148" s="13"/>
      <c r="H148" s="13"/>
    </row>
    <row r="149" spans="1:9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22"/>
      <c r="B150" s="23"/>
      <c r="C150" s="23"/>
      <c r="D150" s="13"/>
      <c r="E150" s="13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>
      <c r="E152" s="1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zoomScale="90" zoomScaleNormal="90" workbookViewId="0">
      <selection activeCell="A3" sqref="A3"/>
    </sheetView>
  </sheetViews>
  <sheetFormatPr defaultRowHeight="15"/>
  <cols>
    <col min="1" max="1" width="56" customWidth="1"/>
    <col min="4" max="4" width="20.42578125" customWidth="1"/>
  </cols>
  <sheetData>
    <row r="1" spans="1:12" ht="20.25">
      <c r="A1" s="16" t="s">
        <v>0</v>
      </c>
    </row>
    <row r="2" spans="1:12">
      <c r="A2" s="17" t="s">
        <v>126</v>
      </c>
      <c r="B2" s="17"/>
    </row>
    <row r="3" spans="1:12">
      <c r="A3" s="6" t="s">
        <v>154</v>
      </c>
      <c r="B3" s="17"/>
    </row>
    <row r="4" spans="1:12">
      <c r="D4" s="18"/>
    </row>
    <row r="5" spans="1:12">
      <c r="A5" s="19" t="s">
        <v>1</v>
      </c>
    </row>
    <row r="6" spans="1:12">
      <c r="A6" s="20" t="s">
        <v>2</v>
      </c>
      <c r="B6" s="21" t="s">
        <v>3</v>
      </c>
      <c r="C6" s="21" t="s">
        <v>4</v>
      </c>
      <c r="F6" s="24" t="s">
        <v>150</v>
      </c>
      <c r="G6" s="24"/>
      <c r="H6" s="24"/>
      <c r="I6" s="24"/>
      <c r="J6" s="24"/>
      <c r="K6" s="24"/>
      <c r="L6" s="24"/>
    </row>
    <row r="7" spans="1:12">
      <c r="A7" t="s">
        <v>5</v>
      </c>
      <c r="B7">
        <v>2</v>
      </c>
      <c r="C7">
        <f>1150+250</f>
        <v>1400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t="s">
        <v>125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19" t="s">
        <v>7</v>
      </c>
      <c r="F9" s="24">
        <v>1</v>
      </c>
      <c r="G9" s="26">
        <v>7008</v>
      </c>
      <c r="H9" s="26">
        <v>6957</v>
      </c>
      <c r="I9" s="26">
        <v>7074</v>
      </c>
      <c r="J9" s="26"/>
      <c r="K9" s="26">
        <v>8125</v>
      </c>
      <c r="L9" s="24"/>
    </row>
    <row r="10" spans="1:12">
      <c r="A10" s="20" t="s">
        <v>2</v>
      </c>
      <c r="B10" s="21" t="s">
        <v>3</v>
      </c>
      <c r="C10" s="21" t="s">
        <v>4</v>
      </c>
      <c r="F10" s="24">
        <v>2</v>
      </c>
      <c r="G10" s="26">
        <v>6916</v>
      </c>
      <c r="H10" s="26">
        <v>6867</v>
      </c>
      <c r="I10" s="26">
        <v>7032</v>
      </c>
      <c r="J10" s="26"/>
      <c r="K10" s="26">
        <v>7781</v>
      </c>
      <c r="L10" s="24"/>
    </row>
    <row r="11" spans="1:12">
      <c r="A11" t="s">
        <v>8</v>
      </c>
      <c r="B11">
        <v>2</v>
      </c>
      <c r="C11">
        <v>900</v>
      </c>
      <c r="F11" s="24">
        <v>3</v>
      </c>
      <c r="G11" s="26">
        <v>6885</v>
      </c>
      <c r="H11" s="26">
        <v>6837</v>
      </c>
      <c r="I11" s="26">
        <v>6958</v>
      </c>
      <c r="J11" s="26"/>
      <c r="K11" s="26">
        <v>7577</v>
      </c>
      <c r="L11" s="24"/>
    </row>
    <row r="12" spans="1:12">
      <c r="A12" t="s">
        <v>9</v>
      </c>
      <c r="B12">
        <v>4</v>
      </c>
      <c r="C12">
        <v>920</v>
      </c>
      <c r="F12" s="24">
        <v>4</v>
      </c>
      <c r="G12" s="26">
        <v>6915</v>
      </c>
      <c r="H12" s="26">
        <v>6867</v>
      </c>
      <c r="I12" s="26">
        <v>6928</v>
      </c>
      <c r="J12" s="26"/>
      <c r="K12" s="26">
        <v>7503</v>
      </c>
      <c r="L12" s="24"/>
    </row>
    <row r="13" spans="1:12">
      <c r="F13" s="24">
        <v>5</v>
      </c>
      <c r="G13" s="26">
        <v>6821</v>
      </c>
      <c r="H13" s="26">
        <v>6784</v>
      </c>
      <c r="I13" s="26">
        <v>6930</v>
      </c>
      <c r="J13" s="26"/>
      <c r="K13" s="26">
        <v>7345</v>
      </c>
      <c r="L13" s="24"/>
    </row>
    <row r="14" spans="1:12">
      <c r="A14" s="19" t="s">
        <v>10</v>
      </c>
      <c r="F14" s="24">
        <v>6</v>
      </c>
      <c r="G14" s="26">
        <v>6697</v>
      </c>
      <c r="H14" s="26">
        <v>6664</v>
      </c>
      <c r="I14" s="26">
        <v>6888</v>
      </c>
      <c r="J14" s="26"/>
      <c r="K14" s="26">
        <v>7140</v>
      </c>
      <c r="L14" s="24"/>
    </row>
    <row r="15" spans="1:12">
      <c r="A15" s="20" t="s">
        <v>2</v>
      </c>
      <c r="B15" s="21" t="s">
        <v>3</v>
      </c>
      <c r="C15" s="21" t="s">
        <v>4</v>
      </c>
      <c r="F15" s="24">
        <v>7</v>
      </c>
      <c r="G15" s="26">
        <v>6635</v>
      </c>
      <c r="H15" s="26">
        <v>6603</v>
      </c>
      <c r="I15" s="26">
        <v>6844</v>
      </c>
      <c r="J15" s="26"/>
      <c r="K15" s="26">
        <v>7089</v>
      </c>
      <c r="L15" s="24"/>
    </row>
    <row r="16" spans="1:12">
      <c r="A16" s="6" t="s">
        <v>11</v>
      </c>
      <c r="B16" s="6">
        <v>2</v>
      </c>
      <c r="C16" s="6">
        <f>3360+10</f>
        <v>3370</v>
      </c>
      <c r="D16" s="6" t="s">
        <v>152</v>
      </c>
      <c r="E16" s="6"/>
      <c r="F16" s="24">
        <v>8</v>
      </c>
      <c r="G16" s="26">
        <v>6643</v>
      </c>
      <c r="H16" s="26">
        <v>6618</v>
      </c>
      <c r="I16" s="26">
        <v>6735</v>
      </c>
      <c r="J16" s="26"/>
      <c r="K16" s="26">
        <v>7199</v>
      </c>
      <c r="L16" s="24"/>
    </row>
    <row r="17" spans="1:12">
      <c r="A17" s="6" t="s">
        <v>12</v>
      </c>
      <c r="B17" s="6">
        <v>2</v>
      </c>
      <c r="C17" s="6">
        <f>3958+10</f>
        <v>3968</v>
      </c>
      <c r="D17" s="6" t="s">
        <v>152</v>
      </c>
      <c r="E17" s="6"/>
      <c r="F17" s="24">
        <v>9</v>
      </c>
      <c r="G17" s="26">
        <v>6442</v>
      </c>
      <c r="H17" s="26">
        <v>6441</v>
      </c>
      <c r="I17" s="26">
        <v>6674</v>
      </c>
      <c r="J17" s="26"/>
      <c r="K17" s="26">
        <v>7097</v>
      </c>
      <c r="L17" s="24"/>
    </row>
    <row r="18" spans="1:12">
      <c r="A18" t="s">
        <v>13</v>
      </c>
      <c r="B18">
        <v>2</v>
      </c>
      <c r="C18">
        <v>4560</v>
      </c>
      <c r="D18" s="6"/>
      <c r="F18" s="24">
        <v>10</v>
      </c>
      <c r="G18" s="26">
        <v>6344</v>
      </c>
      <c r="H18" s="26">
        <v>6350</v>
      </c>
      <c r="I18" s="26">
        <v>6665</v>
      </c>
      <c r="J18" s="26"/>
      <c r="K18" s="26">
        <v>7108</v>
      </c>
      <c r="L18" s="24"/>
    </row>
    <row r="19" spans="1:12">
      <c r="F19" s="24">
        <v>11</v>
      </c>
      <c r="G19" s="26">
        <v>6295</v>
      </c>
      <c r="H19" s="26">
        <v>6305</v>
      </c>
      <c r="I19" s="26">
        <v>6556</v>
      </c>
      <c r="J19" s="26"/>
      <c r="K19" s="26">
        <v>7121</v>
      </c>
      <c r="L19" s="24"/>
    </row>
    <row r="20" spans="1:12">
      <c r="A20" s="19" t="s">
        <v>14</v>
      </c>
      <c r="F20" s="24">
        <v>12</v>
      </c>
      <c r="G20" s="26">
        <v>6163</v>
      </c>
      <c r="H20" s="26">
        <v>6190</v>
      </c>
      <c r="I20" s="26">
        <v>6512</v>
      </c>
      <c r="J20" s="26"/>
      <c r="K20" s="26">
        <v>7309</v>
      </c>
      <c r="L20" s="24"/>
    </row>
    <row r="21" spans="1:12">
      <c r="A21" s="20" t="s">
        <v>2</v>
      </c>
      <c r="B21" s="21" t="s">
        <v>3</v>
      </c>
      <c r="C21" s="21" t="s">
        <v>4</v>
      </c>
      <c r="F21" s="24">
        <v>13</v>
      </c>
      <c r="G21" s="26">
        <v>6125</v>
      </c>
      <c r="H21" s="26">
        <v>6179</v>
      </c>
      <c r="I21" s="26">
        <v>6413</v>
      </c>
      <c r="J21" s="26"/>
      <c r="K21" s="26"/>
      <c r="L21" s="24"/>
    </row>
    <row r="22" spans="1:12">
      <c r="A22" t="s">
        <v>15</v>
      </c>
      <c r="B22">
        <v>2</v>
      </c>
      <c r="C22">
        <v>2300</v>
      </c>
      <c r="F22" s="24">
        <v>14</v>
      </c>
      <c r="G22" s="26">
        <v>6134</v>
      </c>
      <c r="H22" s="26">
        <v>6181</v>
      </c>
      <c r="I22" s="26">
        <v>6357</v>
      </c>
      <c r="J22" s="26"/>
      <c r="K22" s="26"/>
      <c r="L22" s="24"/>
    </row>
    <row r="23" spans="1:12">
      <c r="F23" s="24"/>
      <c r="G23" s="26"/>
      <c r="H23" s="25"/>
      <c r="I23" s="25"/>
      <c r="J23" s="25"/>
      <c r="K23" s="25"/>
      <c r="L23" s="24"/>
    </row>
    <row r="24" spans="1:12">
      <c r="A24" s="19" t="s">
        <v>16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A25" s="20" t="s">
        <v>2</v>
      </c>
      <c r="B25" s="21" t="s">
        <v>3</v>
      </c>
      <c r="C25" s="21" t="s">
        <v>4</v>
      </c>
      <c r="F25" s="24"/>
      <c r="G25" s="27" t="s">
        <v>140</v>
      </c>
      <c r="H25" s="27">
        <v>580</v>
      </c>
      <c r="I25" s="27">
        <v>420</v>
      </c>
      <c r="J25" s="24"/>
      <c r="K25" s="24"/>
      <c r="L25" s="24"/>
    </row>
    <row r="26" spans="1:12">
      <c r="A26" t="s">
        <v>17</v>
      </c>
      <c r="B26">
        <v>2</v>
      </c>
      <c r="C26">
        <v>4190</v>
      </c>
      <c r="D26" s="6"/>
      <c r="F26" s="24"/>
      <c r="G26" s="27" t="s">
        <v>141</v>
      </c>
      <c r="H26" s="27">
        <v>580</v>
      </c>
      <c r="I26" s="27">
        <v>500</v>
      </c>
      <c r="J26" s="24"/>
      <c r="K26" s="24"/>
      <c r="L26" s="24"/>
    </row>
    <row r="27" spans="1:12">
      <c r="A27" t="s">
        <v>18</v>
      </c>
      <c r="B27">
        <v>2</v>
      </c>
      <c r="C27">
        <v>4560</v>
      </c>
      <c r="D27" s="6"/>
      <c r="F27" s="24"/>
      <c r="G27" s="27" t="s">
        <v>142</v>
      </c>
      <c r="H27" s="27">
        <v>580</v>
      </c>
      <c r="I27" s="27">
        <v>580</v>
      </c>
      <c r="J27" s="24"/>
      <c r="K27" s="24"/>
      <c r="L27" s="24"/>
    </row>
    <row r="28" spans="1:12">
      <c r="F28" s="24"/>
      <c r="G28" s="27"/>
      <c r="H28" s="27"/>
      <c r="I28" s="27"/>
      <c r="J28" s="24"/>
      <c r="K28" s="24"/>
      <c r="L28" s="24"/>
    </row>
    <row r="29" spans="1:12">
      <c r="A29" s="19" t="s">
        <v>19</v>
      </c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20" t="s">
        <v>2</v>
      </c>
      <c r="B30" s="21" t="s">
        <v>3</v>
      </c>
      <c r="C30" s="21" t="s">
        <v>4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t="s">
        <v>20</v>
      </c>
      <c r="B31">
        <v>2</v>
      </c>
      <c r="C31">
        <v>4230</v>
      </c>
      <c r="D31" s="6"/>
      <c r="F31" s="24">
        <v>1</v>
      </c>
      <c r="G31" s="27">
        <v>7588</v>
      </c>
      <c r="H31" s="27">
        <v>7537</v>
      </c>
      <c r="I31" s="27">
        <v>7654</v>
      </c>
      <c r="J31" s="27"/>
      <c r="K31" s="27">
        <v>8125</v>
      </c>
      <c r="L31" s="24"/>
    </row>
    <row r="32" spans="1:12">
      <c r="F32" s="24">
        <v>2</v>
      </c>
      <c r="G32" s="27">
        <v>7496</v>
      </c>
      <c r="H32" s="27">
        <v>7447</v>
      </c>
      <c r="I32" s="27">
        <v>7612</v>
      </c>
      <c r="J32" s="27"/>
      <c r="K32" s="27">
        <v>7781</v>
      </c>
      <c r="L32" s="24"/>
    </row>
    <row r="33" spans="1:12">
      <c r="A33" s="19" t="s">
        <v>21</v>
      </c>
      <c r="F33" s="24">
        <v>3</v>
      </c>
      <c r="G33" s="27">
        <v>7465</v>
      </c>
      <c r="H33" s="27">
        <v>7417</v>
      </c>
      <c r="I33" s="27">
        <v>7538</v>
      </c>
      <c r="J33" s="27"/>
      <c r="K33" s="27">
        <v>7577</v>
      </c>
      <c r="L33" s="24"/>
    </row>
    <row r="34" spans="1:12">
      <c r="A34" s="20" t="s">
        <v>2</v>
      </c>
      <c r="B34" s="21" t="s">
        <v>3</v>
      </c>
      <c r="C34" s="21" t="s">
        <v>4</v>
      </c>
      <c r="F34" s="24">
        <v>4</v>
      </c>
      <c r="G34" s="27">
        <v>7495</v>
      </c>
      <c r="H34" s="27">
        <v>7447</v>
      </c>
      <c r="I34" s="27">
        <v>7508</v>
      </c>
      <c r="J34" s="27"/>
      <c r="K34" s="27">
        <v>7503</v>
      </c>
      <c r="L34" s="24"/>
    </row>
    <row r="35" spans="1:12">
      <c r="A35" t="s">
        <v>115</v>
      </c>
      <c r="B35">
        <v>2</v>
      </c>
      <c r="C35">
        <v>202</v>
      </c>
      <c r="F35" s="24">
        <v>5</v>
      </c>
      <c r="G35" s="27">
        <v>7401</v>
      </c>
      <c r="H35" s="27">
        <v>7364</v>
      </c>
      <c r="I35" s="27">
        <v>7510</v>
      </c>
      <c r="J35" s="27"/>
      <c r="K35" s="27">
        <v>7345</v>
      </c>
      <c r="L35" s="24"/>
    </row>
    <row r="36" spans="1:12">
      <c r="A36" t="s">
        <v>116</v>
      </c>
      <c r="B36">
        <v>2</v>
      </c>
      <c r="C36">
        <v>204</v>
      </c>
      <c r="F36" s="24">
        <v>6</v>
      </c>
      <c r="G36" s="27">
        <v>7277</v>
      </c>
      <c r="H36" s="27">
        <v>7244</v>
      </c>
      <c r="I36" s="27">
        <v>7468</v>
      </c>
      <c r="J36" s="27"/>
      <c r="K36" s="27">
        <v>7140</v>
      </c>
      <c r="L36" s="24"/>
    </row>
    <row r="37" spans="1:12">
      <c r="A37" t="s">
        <v>23</v>
      </c>
      <c r="B37">
        <v>2</v>
      </c>
      <c r="C37">
        <v>240</v>
      </c>
      <c r="F37" s="24">
        <v>7</v>
      </c>
      <c r="G37" s="27">
        <v>7215</v>
      </c>
      <c r="H37" s="27">
        <v>7183</v>
      </c>
      <c r="I37" s="27">
        <v>7424</v>
      </c>
      <c r="J37" s="27"/>
      <c r="K37" s="27">
        <v>7089</v>
      </c>
      <c r="L37" s="24"/>
    </row>
    <row r="38" spans="1:12">
      <c r="A38" t="s">
        <v>24</v>
      </c>
      <c r="B38">
        <v>2</v>
      </c>
      <c r="C38">
        <v>246</v>
      </c>
      <c r="F38" s="24">
        <v>8</v>
      </c>
      <c r="G38" s="27">
        <v>7223</v>
      </c>
      <c r="H38" s="27">
        <v>7198</v>
      </c>
      <c r="I38" s="27">
        <v>7315</v>
      </c>
      <c r="J38" s="27"/>
      <c r="K38" s="27">
        <v>7199</v>
      </c>
      <c r="L38" s="24"/>
    </row>
    <row r="39" spans="1:12">
      <c r="A39" t="s">
        <v>25</v>
      </c>
      <c r="B39">
        <v>2</v>
      </c>
      <c r="C39">
        <v>248</v>
      </c>
      <c r="F39" s="24">
        <v>9</v>
      </c>
      <c r="G39" s="27">
        <v>7022</v>
      </c>
      <c r="H39" s="27">
        <v>7021</v>
      </c>
      <c r="I39" s="27">
        <v>7254</v>
      </c>
      <c r="J39" s="27"/>
      <c r="K39" s="27">
        <v>7097</v>
      </c>
      <c r="L39" s="24"/>
    </row>
    <row r="40" spans="1:12">
      <c r="A40" t="s">
        <v>26</v>
      </c>
      <c r="B40">
        <v>2</v>
      </c>
      <c r="C40">
        <v>282</v>
      </c>
      <c r="F40" s="24">
        <v>10</v>
      </c>
      <c r="G40" s="27">
        <v>6924</v>
      </c>
      <c r="H40" s="27">
        <v>6930</v>
      </c>
      <c r="I40" s="27">
        <v>7245</v>
      </c>
      <c r="J40" s="27"/>
      <c r="K40" s="27">
        <v>7108</v>
      </c>
      <c r="L40" s="24"/>
    </row>
    <row r="41" spans="1:12">
      <c r="A41" t="s">
        <v>27</v>
      </c>
      <c r="B41">
        <v>2</v>
      </c>
      <c r="C41">
        <v>1084</v>
      </c>
      <c r="F41" s="24">
        <v>11</v>
      </c>
      <c r="G41" s="27">
        <v>6875</v>
      </c>
      <c r="H41" s="27">
        <v>6885</v>
      </c>
      <c r="I41" s="27">
        <v>7136</v>
      </c>
      <c r="J41" s="27"/>
      <c r="K41" s="27">
        <v>7121</v>
      </c>
      <c r="L41" s="24"/>
    </row>
    <row r="42" spans="1:12">
      <c r="A42" t="s">
        <v>28</v>
      </c>
      <c r="B42">
        <v>2</v>
      </c>
      <c r="C42">
        <v>1087</v>
      </c>
      <c r="F42" s="24">
        <v>12</v>
      </c>
      <c r="G42" s="27">
        <v>6743</v>
      </c>
      <c r="H42" s="27">
        <v>6770</v>
      </c>
      <c r="I42" s="27">
        <v>7092</v>
      </c>
      <c r="J42" s="24"/>
      <c r="K42" s="27">
        <v>7309</v>
      </c>
      <c r="L42" s="24"/>
    </row>
    <row r="43" spans="1:12">
      <c r="A43" t="s">
        <v>29</v>
      </c>
      <c r="B43">
        <v>2</v>
      </c>
      <c r="C43">
        <v>1175</v>
      </c>
      <c r="F43" s="24">
        <v>13</v>
      </c>
      <c r="G43" s="27">
        <v>6705</v>
      </c>
      <c r="H43" s="27">
        <v>6759</v>
      </c>
      <c r="I43" s="27">
        <v>6993</v>
      </c>
      <c r="J43" s="24"/>
      <c r="K43" s="27"/>
      <c r="L43" s="24"/>
    </row>
    <row r="44" spans="1:12">
      <c r="A44" t="s">
        <v>30</v>
      </c>
      <c r="B44">
        <v>2</v>
      </c>
      <c r="C44">
        <v>1320</v>
      </c>
      <c r="F44" s="24">
        <v>14</v>
      </c>
      <c r="G44" s="27">
        <v>6714</v>
      </c>
      <c r="H44" s="24">
        <v>6761</v>
      </c>
      <c r="I44" s="27">
        <v>6937</v>
      </c>
      <c r="J44" s="24"/>
      <c r="K44" s="27"/>
      <c r="L44" s="24"/>
    </row>
    <row r="45" spans="1:12">
      <c r="A45" t="s">
        <v>31</v>
      </c>
      <c r="B45">
        <v>2</v>
      </c>
      <c r="C45">
        <v>1430</v>
      </c>
      <c r="F45" s="24"/>
      <c r="G45" s="27"/>
      <c r="H45" s="24"/>
      <c r="I45" s="24"/>
      <c r="J45" s="24"/>
      <c r="K45" s="24"/>
      <c r="L45" s="24"/>
    </row>
    <row r="46" spans="1:12">
      <c r="A46" t="s">
        <v>34</v>
      </c>
      <c r="B46">
        <v>2</v>
      </c>
      <c r="C46">
        <v>1660</v>
      </c>
    </row>
    <row r="47" spans="1:12">
      <c r="A47" t="s">
        <v>32</v>
      </c>
      <c r="B47">
        <v>2</v>
      </c>
      <c r="C47">
        <v>1688</v>
      </c>
    </row>
    <row r="48" spans="1:12">
      <c r="A48" t="s">
        <v>33</v>
      </c>
      <c r="B48">
        <v>2</v>
      </c>
      <c r="C48">
        <v>1697</v>
      </c>
    </row>
    <row r="49" spans="1:3">
      <c r="A49" t="s">
        <v>35</v>
      </c>
      <c r="B49">
        <v>2</v>
      </c>
      <c r="C49">
        <v>1758</v>
      </c>
    </row>
    <row r="50" spans="1:3">
      <c r="A50" t="s">
        <v>36</v>
      </c>
      <c r="B50">
        <v>2</v>
      </c>
      <c r="C50">
        <v>2039</v>
      </c>
    </row>
    <row r="51" spans="1:3">
      <c r="A51" t="s">
        <v>37</v>
      </c>
      <c r="B51">
        <v>2</v>
      </c>
      <c r="C51">
        <v>2041</v>
      </c>
    </row>
    <row r="52" spans="1:3">
      <c r="A52" t="s">
        <v>38</v>
      </c>
      <c r="B52">
        <v>2</v>
      </c>
      <c r="C52">
        <v>2150</v>
      </c>
    </row>
    <row r="53" spans="1:3">
      <c r="A53" t="s">
        <v>39</v>
      </c>
      <c r="B53">
        <v>2</v>
      </c>
      <c r="C53">
        <v>2245</v>
      </c>
    </row>
    <row r="54" spans="1:3">
      <c r="A54" t="s">
        <v>40</v>
      </c>
      <c r="B54">
        <v>2</v>
      </c>
      <c r="C54">
        <v>2319</v>
      </c>
    </row>
    <row r="56" spans="1:3">
      <c r="A56" s="19" t="s">
        <v>41</v>
      </c>
    </row>
    <row r="57" spans="1:3">
      <c r="A57" s="20" t="s">
        <v>2</v>
      </c>
      <c r="B57" s="21" t="s">
        <v>3</v>
      </c>
      <c r="C57" s="21" t="s">
        <v>4</v>
      </c>
    </row>
    <row r="58" spans="1:3">
      <c r="A58" t="s">
        <v>42</v>
      </c>
      <c r="B58">
        <v>2</v>
      </c>
      <c r="C58">
        <v>870</v>
      </c>
    </row>
    <row r="59" spans="1:3">
      <c r="A59" t="s">
        <v>43</v>
      </c>
      <c r="B59">
        <v>2</v>
      </c>
      <c r="C59">
        <v>1185</v>
      </c>
    </row>
    <row r="60" spans="1:3">
      <c r="A60" t="s">
        <v>44</v>
      </c>
      <c r="B60">
        <v>2</v>
      </c>
      <c r="C60">
        <v>1213</v>
      </c>
    </row>
    <row r="61" spans="1:3">
      <c r="A61" t="s">
        <v>45</v>
      </c>
      <c r="B61">
        <v>2</v>
      </c>
      <c r="C61">
        <v>1312</v>
      </c>
    </row>
    <row r="62" spans="1:3">
      <c r="A62" t="s">
        <v>46</v>
      </c>
      <c r="B62">
        <v>2</v>
      </c>
      <c r="C62">
        <v>1327</v>
      </c>
    </row>
    <row r="63" spans="1:3">
      <c r="A63" t="s">
        <v>47</v>
      </c>
      <c r="B63">
        <v>2</v>
      </c>
      <c r="C63">
        <v>1333</v>
      </c>
    </row>
    <row r="64" spans="1:3">
      <c r="A64" t="s">
        <v>48</v>
      </c>
      <c r="B64">
        <v>2</v>
      </c>
      <c r="C64">
        <v>1677</v>
      </c>
    </row>
    <row r="65" spans="1:4">
      <c r="A65" t="s">
        <v>119</v>
      </c>
      <c r="B65">
        <v>4</v>
      </c>
      <c r="C65">
        <v>1707</v>
      </c>
    </row>
    <row r="66" spans="1:4">
      <c r="A66" t="s">
        <v>51</v>
      </c>
      <c r="B66">
        <v>2</v>
      </c>
      <c r="C66">
        <v>1797</v>
      </c>
    </row>
    <row r="67" spans="1:4">
      <c r="A67" t="s">
        <v>52</v>
      </c>
      <c r="B67">
        <v>2</v>
      </c>
      <c r="C67">
        <v>1886</v>
      </c>
    </row>
    <row r="68" spans="1:4">
      <c r="A68" t="s">
        <v>53</v>
      </c>
      <c r="B68">
        <v>2</v>
      </c>
      <c r="C68">
        <v>1889</v>
      </c>
    </row>
    <row r="69" spans="1:4">
      <c r="A69" t="s">
        <v>54</v>
      </c>
      <c r="B69">
        <v>2</v>
      </c>
      <c r="C69">
        <v>2330</v>
      </c>
    </row>
    <row r="70" spans="1:4">
      <c r="A70" t="s">
        <v>55</v>
      </c>
      <c r="B70">
        <v>2</v>
      </c>
      <c r="C70">
        <v>2550</v>
      </c>
    </row>
    <row r="71" spans="1:4">
      <c r="A71" t="s">
        <v>56</v>
      </c>
      <c r="B71">
        <v>2</v>
      </c>
      <c r="C71">
        <v>2600</v>
      </c>
    </row>
    <row r="72" spans="1:4">
      <c r="A72" t="s">
        <v>58</v>
      </c>
      <c r="B72">
        <v>2</v>
      </c>
      <c r="C72">
        <v>5504</v>
      </c>
      <c r="D72" s="6"/>
    </row>
    <row r="74" spans="1:4">
      <c r="A74" s="19" t="s">
        <v>59</v>
      </c>
    </row>
    <row r="75" spans="1:4">
      <c r="A75" s="20" t="s">
        <v>2</v>
      </c>
      <c r="B75" s="21" t="s">
        <v>3</v>
      </c>
      <c r="C75" s="21" t="s">
        <v>4</v>
      </c>
    </row>
    <row r="76" spans="1:4">
      <c r="A76" t="s">
        <v>60</v>
      </c>
      <c r="B76">
        <v>2</v>
      </c>
      <c r="C76">
        <v>850</v>
      </c>
    </row>
    <row r="77" spans="1:4">
      <c r="A77" t="s">
        <v>61</v>
      </c>
      <c r="B77">
        <v>4</v>
      </c>
      <c r="C77">
        <v>1020</v>
      </c>
    </row>
    <row r="78" spans="1:4">
      <c r="A78" t="s">
        <v>62</v>
      </c>
      <c r="B78">
        <v>2</v>
      </c>
      <c r="C78">
        <v>1242</v>
      </c>
    </row>
    <row r="79" spans="1:4">
      <c r="A79" t="s">
        <v>63</v>
      </c>
      <c r="B79">
        <v>2</v>
      </c>
      <c r="C79">
        <v>1337</v>
      </c>
    </row>
    <row r="80" spans="1:4">
      <c r="A80" t="s">
        <v>64</v>
      </c>
      <c r="B80">
        <v>2</v>
      </c>
      <c r="C80">
        <v>1345</v>
      </c>
    </row>
    <row r="81" spans="1:4">
      <c r="A81" t="s">
        <v>65</v>
      </c>
      <c r="B81">
        <v>2</v>
      </c>
      <c r="C81">
        <v>1736</v>
      </c>
    </row>
    <row r="82" spans="1:4">
      <c r="A82" t="s">
        <v>66</v>
      </c>
      <c r="B82">
        <v>2</v>
      </c>
      <c r="C82">
        <v>1767</v>
      </c>
    </row>
    <row r="84" spans="1:4">
      <c r="A84" s="19" t="s">
        <v>67</v>
      </c>
    </row>
    <row r="85" spans="1:4">
      <c r="A85" s="20" t="s">
        <v>2</v>
      </c>
      <c r="B85" s="21" t="s">
        <v>3</v>
      </c>
      <c r="C85" s="21" t="s">
        <v>4</v>
      </c>
    </row>
    <row r="86" spans="1:4">
      <c r="A86" t="s">
        <v>68</v>
      </c>
      <c r="B86">
        <v>2</v>
      </c>
      <c r="C86">
        <v>730</v>
      </c>
    </row>
    <row r="87" spans="1:4">
      <c r="A87" t="s">
        <v>69</v>
      </c>
      <c r="B87">
        <v>2</v>
      </c>
      <c r="C87">
        <v>740</v>
      </c>
    </row>
    <row r="88" spans="1:4">
      <c r="A88" t="s">
        <v>70</v>
      </c>
      <c r="B88">
        <v>2</v>
      </c>
      <c r="C88">
        <v>850</v>
      </c>
    </row>
    <row r="89" spans="1:4">
      <c r="A89" t="s">
        <v>71</v>
      </c>
      <c r="B89">
        <v>2</v>
      </c>
      <c r="C89">
        <v>890</v>
      </c>
    </row>
    <row r="90" spans="1:4">
      <c r="A90" t="s">
        <v>72</v>
      </c>
      <c r="B90">
        <v>4</v>
      </c>
      <c r="C90">
        <v>970</v>
      </c>
    </row>
    <row r="91" spans="1:4">
      <c r="A91" t="s">
        <v>73</v>
      </c>
      <c r="B91">
        <v>2</v>
      </c>
      <c r="C91">
        <v>1280</v>
      </c>
    </row>
    <row r="92" spans="1:4">
      <c r="A92" t="s">
        <v>74</v>
      </c>
      <c r="B92">
        <v>2</v>
      </c>
      <c r="C92">
        <v>1366</v>
      </c>
    </row>
    <row r="93" spans="1:4">
      <c r="A93" t="s">
        <v>75</v>
      </c>
      <c r="B93">
        <v>2</v>
      </c>
      <c r="C93">
        <v>1530</v>
      </c>
    </row>
    <row r="94" spans="1:4">
      <c r="A94" t="s">
        <v>76</v>
      </c>
      <c r="B94">
        <v>2</v>
      </c>
      <c r="C94">
        <v>1766</v>
      </c>
    </row>
    <row r="95" spans="1:4">
      <c r="A95" t="s">
        <v>77</v>
      </c>
      <c r="B95">
        <v>2</v>
      </c>
      <c r="C95">
        <v>1859</v>
      </c>
    </row>
    <row r="96" spans="1:4">
      <c r="A96" s="6" t="s">
        <v>82</v>
      </c>
      <c r="B96" s="6">
        <v>2</v>
      </c>
      <c r="C96" s="6">
        <v>4404</v>
      </c>
      <c r="D96" s="6"/>
    </row>
    <row r="97" spans="1:4">
      <c r="A97" t="s">
        <v>78</v>
      </c>
      <c r="B97">
        <v>2</v>
      </c>
      <c r="C97">
        <v>3521</v>
      </c>
      <c r="D97" s="6"/>
    </row>
    <row r="98" spans="1:4">
      <c r="A98" t="s">
        <v>80</v>
      </c>
      <c r="B98" s="6">
        <v>2</v>
      </c>
      <c r="C98" s="6">
        <v>4408</v>
      </c>
      <c r="D98" s="6"/>
    </row>
    <row r="99" spans="1:4">
      <c r="A99" s="20"/>
      <c r="B99" s="21"/>
      <c r="C99" s="21"/>
    </row>
    <row r="100" spans="1:4">
      <c r="A100" s="19" t="s">
        <v>83</v>
      </c>
    </row>
    <row r="101" spans="1:4">
      <c r="A101" s="20" t="s">
        <v>2</v>
      </c>
      <c r="B101" s="21" t="s">
        <v>3</v>
      </c>
      <c r="C101" s="21" t="s">
        <v>4</v>
      </c>
    </row>
    <row r="102" spans="1:4">
      <c r="A102" t="s">
        <v>84</v>
      </c>
      <c r="B102">
        <v>2</v>
      </c>
      <c r="C102">
        <v>195</v>
      </c>
    </row>
    <row r="103" spans="1:4">
      <c r="A103" t="s">
        <v>85</v>
      </c>
      <c r="B103">
        <v>2</v>
      </c>
      <c r="C103">
        <v>210</v>
      </c>
    </row>
    <row r="104" spans="1:4">
      <c r="A104" t="s">
        <v>86</v>
      </c>
      <c r="B104">
        <v>2</v>
      </c>
      <c r="C104">
        <v>242</v>
      </c>
    </row>
    <row r="105" spans="1:4">
      <c r="A105" t="s">
        <v>87</v>
      </c>
      <c r="B105">
        <v>2</v>
      </c>
      <c r="C105">
        <v>317</v>
      </c>
    </row>
    <row r="106" spans="1:4">
      <c r="A106" t="s">
        <v>89</v>
      </c>
      <c r="B106">
        <v>2</v>
      </c>
      <c r="C106">
        <v>333</v>
      </c>
    </row>
    <row r="107" spans="1:4">
      <c r="A107" t="s">
        <v>121</v>
      </c>
      <c r="B107">
        <v>2</v>
      </c>
      <c r="C107">
        <v>335</v>
      </c>
    </row>
    <row r="108" spans="1:4">
      <c r="A108" t="s">
        <v>122</v>
      </c>
      <c r="B108">
        <v>2</v>
      </c>
      <c r="C108">
        <v>336</v>
      </c>
    </row>
    <row r="109" spans="1:4">
      <c r="A109" t="s">
        <v>90</v>
      </c>
      <c r="B109">
        <v>2</v>
      </c>
      <c r="C109">
        <v>344</v>
      </c>
    </row>
    <row r="110" spans="1:4">
      <c r="A110" t="s">
        <v>91</v>
      </c>
      <c r="B110">
        <v>2</v>
      </c>
      <c r="C110">
        <v>367</v>
      </c>
    </row>
    <row r="111" spans="1:4">
      <c r="A111" t="s">
        <v>92</v>
      </c>
      <c r="B111">
        <v>2</v>
      </c>
      <c r="C111">
        <v>399</v>
      </c>
    </row>
    <row r="112" spans="1:4">
      <c r="A112" t="s">
        <v>93</v>
      </c>
      <c r="B112">
        <v>2</v>
      </c>
      <c r="C112">
        <v>406</v>
      </c>
    </row>
    <row r="113" spans="1:3">
      <c r="A113" t="s">
        <v>123</v>
      </c>
      <c r="B113">
        <v>2</v>
      </c>
      <c r="C113">
        <v>430</v>
      </c>
    </row>
    <row r="114" spans="1:3">
      <c r="A114" t="s">
        <v>94</v>
      </c>
      <c r="B114">
        <v>2</v>
      </c>
      <c r="C114">
        <v>444</v>
      </c>
    </row>
    <row r="115" spans="1:3">
      <c r="A115" t="s">
        <v>95</v>
      </c>
      <c r="B115">
        <v>2</v>
      </c>
      <c r="C115">
        <v>445</v>
      </c>
    </row>
    <row r="116" spans="1:3">
      <c r="A116" t="s">
        <v>124</v>
      </c>
      <c r="B116">
        <v>2</v>
      </c>
      <c r="C116">
        <v>460</v>
      </c>
    </row>
    <row r="117" spans="1:3">
      <c r="A117" t="s">
        <v>97</v>
      </c>
      <c r="B117">
        <v>2</v>
      </c>
      <c r="C117">
        <v>471</v>
      </c>
    </row>
    <row r="118" spans="1:3">
      <c r="A118" t="s">
        <v>98</v>
      </c>
      <c r="B118">
        <v>2</v>
      </c>
      <c r="C118">
        <v>473</v>
      </c>
    </row>
    <row r="119" spans="1:3">
      <c r="A119" t="s">
        <v>99</v>
      </c>
      <c r="B119">
        <v>2</v>
      </c>
      <c r="C119">
        <v>505</v>
      </c>
    </row>
    <row r="120" spans="1:3">
      <c r="A120" t="s">
        <v>100</v>
      </c>
      <c r="B120">
        <v>2</v>
      </c>
      <c r="C120">
        <v>541</v>
      </c>
    </row>
    <row r="121" spans="1:3">
      <c r="A121" t="s">
        <v>101</v>
      </c>
      <c r="B121">
        <v>2</v>
      </c>
      <c r="C121">
        <v>711</v>
      </c>
    </row>
    <row r="123" spans="1:3">
      <c r="A123" s="19" t="s">
        <v>102</v>
      </c>
    </row>
    <row r="124" spans="1:3">
      <c r="A124" s="20" t="s">
        <v>2</v>
      </c>
      <c r="B124" s="21" t="s">
        <v>3</v>
      </c>
      <c r="C124" s="21" t="s">
        <v>4</v>
      </c>
    </row>
    <row r="125" spans="1:3">
      <c r="A125" t="s">
        <v>103</v>
      </c>
      <c r="B125">
        <v>2</v>
      </c>
      <c r="C125">
        <v>620</v>
      </c>
    </row>
    <row r="126" spans="1:3">
      <c r="A126" t="s">
        <v>104</v>
      </c>
      <c r="B126">
        <v>2</v>
      </c>
      <c r="C126">
        <v>660</v>
      </c>
    </row>
    <row r="127" spans="1:3">
      <c r="A127" t="s">
        <v>105</v>
      </c>
      <c r="B127">
        <v>2</v>
      </c>
      <c r="C127">
        <v>880</v>
      </c>
    </row>
    <row r="128" spans="1:3">
      <c r="A128" t="s">
        <v>106</v>
      </c>
      <c r="B128">
        <v>2</v>
      </c>
      <c r="C128">
        <v>930</v>
      </c>
    </row>
    <row r="129" spans="1:9">
      <c r="A129" t="s">
        <v>107</v>
      </c>
      <c r="B129">
        <v>2</v>
      </c>
      <c r="C129">
        <v>1010</v>
      </c>
    </row>
    <row r="130" spans="1:9">
      <c r="A130" t="s">
        <v>108</v>
      </c>
      <c r="B130">
        <v>2</v>
      </c>
      <c r="C130">
        <v>1320</v>
      </c>
    </row>
    <row r="132" spans="1:9">
      <c r="A132" s="19" t="s">
        <v>109</v>
      </c>
    </row>
    <row r="133" spans="1:9">
      <c r="A133" s="20" t="s">
        <v>2</v>
      </c>
      <c r="B133" s="21" t="s">
        <v>3</v>
      </c>
      <c r="C133" s="21" t="s">
        <v>4</v>
      </c>
    </row>
    <row r="134" spans="1:9">
      <c r="A134" s="6" t="s">
        <v>110</v>
      </c>
      <c r="B134" s="6">
        <v>2</v>
      </c>
      <c r="C134" s="6">
        <f>600+10</f>
        <v>610</v>
      </c>
      <c r="D134" s="6" t="s">
        <v>152</v>
      </c>
      <c r="E134" s="6"/>
    </row>
    <row r="136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>
      <c r="A137" s="22"/>
      <c r="B137" s="23"/>
      <c r="C137" s="23"/>
      <c r="D137" s="13"/>
      <c r="E137" s="13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>
      <c r="A141" s="22"/>
      <c r="B141" s="23"/>
      <c r="C141" s="23"/>
      <c r="D141" s="13"/>
      <c r="E141" s="13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>
      <c r="E143" s="1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opLeftCell="A136" zoomScale="90" zoomScaleNormal="90" workbookViewId="0">
      <selection activeCell="A3" sqref="A3"/>
    </sheetView>
  </sheetViews>
  <sheetFormatPr defaultRowHeight="15"/>
  <cols>
    <col min="1" max="1" width="56" customWidth="1"/>
    <col min="4" max="4" width="21" customWidth="1"/>
  </cols>
  <sheetData>
    <row r="1" spans="1:12" ht="20.25">
      <c r="A1" s="8" t="s">
        <v>0</v>
      </c>
    </row>
    <row r="2" spans="1:12">
      <c r="A2" s="9" t="s">
        <v>128</v>
      </c>
      <c r="B2" s="9"/>
    </row>
    <row r="3" spans="1:12">
      <c r="A3" s="6" t="s">
        <v>154</v>
      </c>
      <c r="B3" s="9"/>
    </row>
    <row r="5" spans="1:12">
      <c r="A5" s="10" t="s">
        <v>1</v>
      </c>
    </row>
    <row r="6" spans="1:12">
      <c r="A6" s="11" t="s">
        <v>2</v>
      </c>
      <c r="B6" s="12" t="s">
        <v>3</v>
      </c>
      <c r="C6" s="12" t="s">
        <v>4</v>
      </c>
      <c r="F6" s="24" t="s">
        <v>151</v>
      </c>
      <c r="G6" s="24"/>
      <c r="H6" s="24"/>
      <c r="I6" s="24"/>
      <c r="J6" s="24"/>
      <c r="K6" s="24"/>
      <c r="L6" s="24"/>
    </row>
    <row r="7" spans="1:12">
      <c r="A7" t="s">
        <v>111</v>
      </c>
      <c r="B7">
        <v>2</v>
      </c>
      <c r="C7">
        <f>1180+250</f>
        <v>1430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t="s">
        <v>112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10" t="s">
        <v>7</v>
      </c>
      <c r="F9" s="24">
        <v>1</v>
      </c>
      <c r="G9" s="26">
        <v>7240</v>
      </c>
      <c r="H9" s="26">
        <v>7182</v>
      </c>
      <c r="I9" s="26">
        <v>7304</v>
      </c>
      <c r="J9" s="26"/>
      <c r="K9" s="26">
        <v>8379</v>
      </c>
      <c r="L9" s="24"/>
    </row>
    <row r="10" spans="1:12">
      <c r="A10" s="11" t="s">
        <v>2</v>
      </c>
      <c r="B10" s="12" t="s">
        <v>3</v>
      </c>
      <c r="C10" s="12" t="s">
        <v>4</v>
      </c>
      <c r="F10" s="24">
        <v>2</v>
      </c>
      <c r="G10" s="26">
        <v>7146</v>
      </c>
      <c r="H10" s="26">
        <v>7090</v>
      </c>
      <c r="I10" s="26">
        <v>7262</v>
      </c>
      <c r="J10" s="26"/>
      <c r="K10" s="26">
        <v>8026</v>
      </c>
      <c r="L10" s="24"/>
    </row>
    <row r="11" spans="1:12">
      <c r="A11" t="s">
        <v>71</v>
      </c>
      <c r="B11">
        <v>2</v>
      </c>
      <c r="C11">
        <v>917</v>
      </c>
      <c r="F11" s="24">
        <v>3</v>
      </c>
      <c r="G11" s="26">
        <v>7114</v>
      </c>
      <c r="H11" s="26">
        <v>7060</v>
      </c>
      <c r="I11" s="26">
        <v>7187</v>
      </c>
      <c r="J11" s="26"/>
      <c r="K11" s="26">
        <v>7817</v>
      </c>
      <c r="L11" s="24"/>
    </row>
    <row r="12" spans="1:12">
      <c r="A12" t="s">
        <v>8</v>
      </c>
      <c r="B12">
        <v>2</v>
      </c>
      <c r="C12">
        <v>927</v>
      </c>
      <c r="F12" s="24">
        <v>4</v>
      </c>
      <c r="G12" s="26">
        <v>7144</v>
      </c>
      <c r="H12" s="26">
        <v>7090</v>
      </c>
      <c r="I12" s="26">
        <v>7155</v>
      </c>
      <c r="J12" s="26"/>
      <c r="K12" s="26">
        <v>7739</v>
      </c>
      <c r="L12" s="24"/>
    </row>
    <row r="13" spans="1:12">
      <c r="A13" t="s">
        <v>9</v>
      </c>
      <c r="B13">
        <v>4</v>
      </c>
      <c r="C13">
        <v>948</v>
      </c>
      <c r="F13" s="24">
        <v>5</v>
      </c>
      <c r="G13" s="26">
        <v>7045</v>
      </c>
      <c r="H13" s="26">
        <v>7005</v>
      </c>
      <c r="I13" s="26">
        <v>7156</v>
      </c>
      <c r="J13" s="26"/>
      <c r="K13" s="26">
        <v>7578</v>
      </c>
      <c r="L13" s="24"/>
    </row>
    <row r="14" spans="1:12">
      <c r="A14" t="s">
        <v>72</v>
      </c>
      <c r="B14">
        <v>4</v>
      </c>
      <c r="C14">
        <v>999</v>
      </c>
      <c r="F14" s="24">
        <v>6</v>
      </c>
      <c r="G14" s="26">
        <v>6917</v>
      </c>
      <c r="H14" s="26">
        <v>6882</v>
      </c>
      <c r="I14" s="26">
        <v>7113</v>
      </c>
      <c r="J14" s="26"/>
      <c r="K14" s="26">
        <v>7369</v>
      </c>
      <c r="L14" s="24"/>
    </row>
    <row r="15" spans="1:12">
      <c r="A15" t="s">
        <v>73</v>
      </c>
      <c r="B15">
        <v>2</v>
      </c>
      <c r="C15">
        <v>1319</v>
      </c>
      <c r="F15" s="24">
        <v>7</v>
      </c>
      <c r="G15" s="26">
        <v>6853</v>
      </c>
      <c r="H15" s="26">
        <v>6818</v>
      </c>
      <c r="I15" s="26">
        <v>7067</v>
      </c>
      <c r="J15" s="26"/>
      <c r="K15" s="26">
        <v>7315</v>
      </c>
      <c r="L15" s="24"/>
    </row>
    <row r="16" spans="1:12">
      <c r="A16" t="s">
        <v>75</v>
      </c>
      <c r="B16">
        <v>2</v>
      </c>
      <c r="C16">
        <v>1576</v>
      </c>
      <c r="F16" s="24">
        <v>8</v>
      </c>
      <c r="G16" s="26">
        <v>6861</v>
      </c>
      <c r="H16" s="26">
        <v>6832</v>
      </c>
      <c r="I16" s="26">
        <v>6956</v>
      </c>
      <c r="J16" s="26"/>
      <c r="K16" s="26">
        <v>7425</v>
      </c>
      <c r="L16" s="24"/>
    </row>
    <row r="17" spans="1:12">
      <c r="F17" s="24">
        <v>9</v>
      </c>
      <c r="G17" s="26">
        <v>6650</v>
      </c>
      <c r="H17" s="26">
        <v>6650</v>
      </c>
      <c r="I17" s="26">
        <v>6893</v>
      </c>
      <c r="J17" s="26"/>
      <c r="K17" s="26">
        <v>7321</v>
      </c>
      <c r="L17" s="24"/>
    </row>
    <row r="18" spans="1:12">
      <c r="A18" s="10" t="s">
        <v>10</v>
      </c>
      <c r="F18" s="24">
        <v>10</v>
      </c>
      <c r="G18" s="26">
        <v>6549</v>
      </c>
      <c r="H18" s="26">
        <v>6556</v>
      </c>
      <c r="I18" s="26">
        <v>6883</v>
      </c>
      <c r="J18" s="26"/>
      <c r="K18" s="26">
        <v>7332</v>
      </c>
      <c r="L18" s="24"/>
    </row>
    <row r="19" spans="1:12">
      <c r="A19" s="11" t="s">
        <v>2</v>
      </c>
      <c r="B19" s="12" t="s">
        <v>3</v>
      </c>
      <c r="C19" s="12" t="s">
        <v>4</v>
      </c>
      <c r="F19" s="24">
        <v>11</v>
      </c>
      <c r="G19" s="26">
        <v>6497</v>
      </c>
      <c r="H19" s="26">
        <v>6509</v>
      </c>
      <c r="I19" s="26">
        <v>6767</v>
      </c>
      <c r="J19" s="26"/>
      <c r="K19" s="26">
        <v>7348</v>
      </c>
      <c r="L19" s="24"/>
    </row>
    <row r="20" spans="1:12">
      <c r="A20" s="6" t="s">
        <v>12</v>
      </c>
      <c r="B20" s="6">
        <v>2</v>
      </c>
      <c r="C20" s="6">
        <f>4079+10</f>
        <v>4089</v>
      </c>
      <c r="D20" s="6" t="s">
        <v>152</v>
      </c>
      <c r="E20" s="6"/>
      <c r="F20" s="24">
        <v>12</v>
      </c>
      <c r="G20" s="26">
        <v>6361</v>
      </c>
      <c r="H20" s="26">
        <v>6389</v>
      </c>
      <c r="I20" s="26">
        <v>6722</v>
      </c>
      <c r="J20" s="26"/>
      <c r="K20" s="26">
        <v>7539</v>
      </c>
      <c r="L20" s="24"/>
    </row>
    <row r="21" spans="1:12">
      <c r="F21" s="24">
        <v>13</v>
      </c>
      <c r="G21" s="26">
        <v>6323</v>
      </c>
      <c r="H21" s="26">
        <v>6377</v>
      </c>
      <c r="I21" s="26">
        <v>6620</v>
      </c>
      <c r="J21" s="26"/>
      <c r="K21" s="26"/>
      <c r="L21" s="24"/>
    </row>
    <row r="22" spans="1:12">
      <c r="A22" s="10" t="s">
        <v>113</v>
      </c>
      <c r="F22" s="24">
        <v>14</v>
      </c>
      <c r="G22" s="26">
        <v>6332</v>
      </c>
      <c r="H22" s="26">
        <v>6379</v>
      </c>
      <c r="I22" s="26">
        <v>6562</v>
      </c>
      <c r="J22" s="26"/>
      <c r="K22" s="26"/>
      <c r="L22" s="24"/>
    </row>
    <row r="23" spans="1:12">
      <c r="A23" s="11" t="s">
        <v>2</v>
      </c>
      <c r="B23" s="12" t="s">
        <v>3</v>
      </c>
      <c r="C23" s="12" t="s">
        <v>4</v>
      </c>
      <c r="F23" s="24"/>
      <c r="G23" s="26"/>
      <c r="H23" s="25"/>
      <c r="I23" s="25"/>
      <c r="J23" s="25"/>
      <c r="K23" s="25"/>
      <c r="L23" s="24"/>
    </row>
    <row r="24" spans="1:12">
      <c r="A24" t="s">
        <v>82</v>
      </c>
      <c r="B24">
        <v>2</v>
      </c>
      <c r="C24">
        <v>4538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F25" s="24"/>
      <c r="G25" s="27" t="s">
        <v>140</v>
      </c>
      <c r="H25" s="27">
        <v>580</v>
      </c>
      <c r="I25" s="27">
        <v>420</v>
      </c>
      <c r="J25" s="24"/>
      <c r="K25" s="24"/>
      <c r="L25" s="24"/>
    </row>
    <row r="26" spans="1:12">
      <c r="A26" s="10" t="s">
        <v>14</v>
      </c>
      <c r="F26" s="24"/>
      <c r="G26" s="27" t="s">
        <v>141</v>
      </c>
      <c r="H26" s="27">
        <v>580</v>
      </c>
      <c r="I26" s="27">
        <v>500</v>
      </c>
      <c r="J26" s="24"/>
      <c r="K26" s="24"/>
      <c r="L26" s="24"/>
    </row>
    <row r="27" spans="1:12">
      <c r="A27" s="11" t="s">
        <v>2</v>
      </c>
      <c r="B27" s="12" t="s">
        <v>3</v>
      </c>
      <c r="C27" s="12" t="s">
        <v>4</v>
      </c>
      <c r="F27" s="24"/>
      <c r="G27" s="27" t="s">
        <v>142</v>
      </c>
      <c r="H27" s="27">
        <v>580</v>
      </c>
      <c r="I27" s="27">
        <v>580</v>
      </c>
      <c r="J27" s="24"/>
      <c r="K27" s="24"/>
      <c r="L27" s="24"/>
    </row>
    <row r="28" spans="1:12">
      <c r="A28" t="s">
        <v>114</v>
      </c>
      <c r="B28">
        <v>2</v>
      </c>
      <c r="C28">
        <v>2363</v>
      </c>
      <c r="F28" s="24"/>
      <c r="G28" s="27"/>
      <c r="H28" s="27"/>
      <c r="I28" s="27"/>
      <c r="J28" s="24"/>
      <c r="K28" s="24"/>
      <c r="L28" s="24"/>
    </row>
    <row r="29" spans="1:12"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10" t="s">
        <v>16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s="11" t="s">
        <v>2</v>
      </c>
      <c r="B31" s="12" t="s">
        <v>3</v>
      </c>
      <c r="C31" s="12" t="s">
        <v>4</v>
      </c>
      <c r="F31" s="24">
        <v>1</v>
      </c>
      <c r="G31" s="27">
        <v>7820</v>
      </c>
      <c r="H31" s="27">
        <v>7762</v>
      </c>
      <c r="I31" s="27">
        <v>7884</v>
      </c>
      <c r="J31" s="27"/>
      <c r="K31" s="27">
        <v>8379</v>
      </c>
      <c r="L31" s="24"/>
    </row>
    <row r="32" spans="1:12">
      <c r="A32" s="6" t="s">
        <v>11</v>
      </c>
      <c r="B32" s="6">
        <v>2</v>
      </c>
      <c r="C32" s="6">
        <f>3464+10</f>
        <v>3474</v>
      </c>
      <c r="D32" s="6" t="s">
        <v>152</v>
      </c>
      <c r="E32" s="6"/>
      <c r="F32" s="24">
        <v>2</v>
      </c>
      <c r="G32" s="27">
        <v>7726</v>
      </c>
      <c r="H32" s="27">
        <v>7670</v>
      </c>
      <c r="I32" s="27">
        <v>7842</v>
      </c>
      <c r="J32" s="27"/>
      <c r="K32" s="27">
        <v>8026</v>
      </c>
      <c r="L32" s="24"/>
    </row>
    <row r="33" spans="1:12">
      <c r="A33" t="s">
        <v>17</v>
      </c>
      <c r="B33">
        <v>2</v>
      </c>
      <c r="C33">
        <v>4317</v>
      </c>
      <c r="F33" s="24">
        <v>3</v>
      </c>
      <c r="G33" s="27">
        <v>7694</v>
      </c>
      <c r="H33" s="27">
        <v>7640</v>
      </c>
      <c r="I33" s="27">
        <v>7767</v>
      </c>
      <c r="J33" s="27"/>
      <c r="K33" s="27">
        <v>7817</v>
      </c>
      <c r="L33" s="24"/>
    </row>
    <row r="34" spans="1:12">
      <c r="A34" t="s">
        <v>18</v>
      </c>
      <c r="B34">
        <v>2</v>
      </c>
      <c r="C34">
        <v>4697</v>
      </c>
      <c r="F34" s="24">
        <v>4</v>
      </c>
      <c r="G34" s="27">
        <v>7724</v>
      </c>
      <c r="H34" s="27">
        <v>7670</v>
      </c>
      <c r="I34" s="27">
        <v>7735</v>
      </c>
      <c r="J34" s="27"/>
      <c r="K34" s="27">
        <v>7739</v>
      </c>
      <c r="L34" s="24"/>
    </row>
    <row r="35" spans="1:12">
      <c r="A35" t="s">
        <v>13</v>
      </c>
      <c r="B35">
        <v>2</v>
      </c>
      <c r="C35">
        <v>4699</v>
      </c>
      <c r="F35" s="24">
        <v>5</v>
      </c>
      <c r="G35" s="27">
        <v>7625</v>
      </c>
      <c r="H35" s="27">
        <v>7585</v>
      </c>
      <c r="I35" s="27">
        <v>7736</v>
      </c>
      <c r="J35" s="27"/>
      <c r="K35" s="27">
        <v>7578</v>
      </c>
      <c r="L35" s="24"/>
    </row>
    <row r="36" spans="1:12">
      <c r="F36" s="24">
        <v>6</v>
      </c>
      <c r="G36" s="27">
        <v>7497</v>
      </c>
      <c r="H36" s="27">
        <v>7462</v>
      </c>
      <c r="I36" s="27">
        <v>7693</v>
      </c>
      <c r="J36" s="27"/>
      <c r="K36" s="27">
        <v>7369</v>
      </c>
      <c r="L36" s="24"/>
    </row>
    <row r="37" spans="1:12">
      <c r="A37" s="10" t="s">
        <v>19</v>
      </c>
      <c r="F37" s="24">
        <v>7</v>
      </c>
      <c r="G37" s="27">
        <v>7433</v>
      </c>
      <c r="H37" s="27">
        <v>7398</v>
      </c>
      <c r="I37" s="27">
        <v>7647</v>
      </c>
      <c r="J37" s="27"/>
      <c r="K37" s="27">
        <v>7315</v>
      </c>
      <c r="L37" s="24"/>
    </row>
    <row r="38" spans="1:12">
      <c r="A38" s="11" t="s">
        <v>2</v>
      </c>
      <c r="B38" s="12" t="s">
        <v>3</v>
      </c>
      <c r="C38" s="12" t="s">
        <v>4</v>
      </c>
      <c r="F38" s="24">
        <v>8</v>
      </c>
      <c r="G38" s="27">
        <v>7441</v>
      </c>
      <c r="H38" s="27">
        <v>7412</v>
      </c>
      <c r="I38" s="27">
        <v>7536</v>
      </c>
      <c r="J38" s="27"/>
      <c r="K38" s="27">
        <v>7425</v>
      </c>
      <c r="L38" s="24"/>
    </row>
    <row r="39" spans="1:12">
      <c r="A39" t="s">
        <v>20</v>
      </c>
      <c r="B39">
        <v>2</v>
      </c>
      <c r="C39">
        <v>4357</v>
      </c>
      <c r="F39" s="24">
        <v>9</v>
      </c>
      <c r="G39" s="27">
        <v>7230</v>
      </c>
      <c r="H39" s="27">
        <v>7230</v>
      </c>
      <c r="I39" s="27">
        <v>7473</v>
      </c>
      <c r="J39" s="27"/>
      <c r="K39" s="27">
        <v>7321</v>
      </c>
      <c r="L39" s="24"/>
    </row>
    <row r="40" spans="1:12">
      <c r="F40" s="24">
        <v>10</v>
      </c>
      <c r="G40" s="27">
        <v>7129</v>
      </c>
      <c r="H40" s="27">
        <v>7136</v>
      </c>
      <c r="I40" s="27">
        <v>7463</v>
      </c>
      <c r="J40" s="27"/>
      <c r="K40" s="27">
        <v>7332</v>
      </c>
      <c r="L40" s="24"/>
    </row>
    <row r="41" spans="1:12">
      <c r="A41" s="10" t="s">
        <v>21</v>
      </c>
      <c r="F41" s="24">
        <v>11</v>
      </c>
      <c r="G41" s="27">
        <v>7077</v>
      </c>
      <c r="H41" s="27">
        <v>7089</v>
      </c>
      <c r="I41" s="27">
        <v>7347</v>
      </c>
      <c r="J41" s="27"/>
      <c r="K41" s="27">
        <v>7348</v>
      </c>
      <c r="L41" s="24"/>
    </row>
    <row r="42" spans="1:12">
      <c r="A42" s="11" t="s">
        <v>2</v>
      </c>
      <c r="B42" s="12" t="s">
        <v>3</v>
      </c>
      <c r="C42" s="12" t="s">
        <v>4</v>
      </c>
      <c r="F42" s="24">
        <v>12</v>
      </c>
      <c r="G42" s="27">
        <v>6941</v>
      </c>
      <c r="H42" s="27">
        <v>6969</v>
      </c>
      <c r="I42" s="27">
        <v>7302</v>
      </c>
      <c r="J42" s="24"/>
      <c r="K42" s="27">
        <v>7539</v>
      </c>
      <c r="L42" s="24"/>
    </row>
    <row r="43" spans="1:12">
      <c r="A43" t="s">
        <v>115</v>
      </c>
      <c r="B43">
        <v>2</v>
      </c>
      <c r="C43">
        <v>222</v>
      </c>
      <c r="F43" s="24">
        <v>13</v>
      </c>
      <c r="G43" s="27">
        <v>6903</v>
      </c>
      <c r="H43" s="27">
        <v>6957</v>
      </c>
      <c r="I43" s="27">
        <v>7200</v>
      </c>
      <c r="J43" s="24"/>
      <c r="K43" s="27"/>
      <c r="L43" s="24"/>
    </row>
    <row r="44" spans="1:12">
      <c r="A44" t="s">
        <v>116</v>
      </c>
      <c r="B44">
        <v>2</v>
      </c>
      <c r="C44">
        <v>225</v>
      </c>
      <c r="F44" s="24">
        <v>14</v>
      </c>
      <c r="G44" s="27">
        <v>6912</v>
      </c>
      <c r="H44" s="24">
        <v>6959</v>
      </c>
      <c r="I44" s="27">
        <v>7142</v>
      </c>
      <c r="J44" s="24"/>
      <c r="K44" s="27"/>
      <c r="L44" s="24"/>
    </row>
    <row r="45" spans="1:12">
      <c r="A45" t="s">
        <v>23</v>
      </c>
      <c r="B45">
        <v>2</v>
      </c>
      <c r="C45">
        <v>263</v>
      </c>
      <c r="F45" s="24"/>
      <c r="G45" s="27"/>
      <c r="H45" s="24"/>
      <c r="I45" s="24"/>
      <c r="J45" s="24"/>
      <c r="K45" s="24"/>
      <c r="L45" s="24"/>
    </row>
    <row r="46" spans="1:12">
      <c r="A46" t="s">
        <v>24</v>
      </c>
      <c r="B46">
        <v>2</v>
      </c>
      <c r="C46">
        <v>267</v>
      </c>
    </row>
    <row r="47" spans="1:12">
      <c r="A47" t="s">
        <v>25</v>
      </c>
      <c r="B47">
        <v>2</v>
      </c>
      <c r="C47">
        <v>271</v>
      </c>
    </row>
    <row r="48" spans="1:12">
      <c r="A48" t="s">
        <v>26</v>
      </c>
      <c r="B48">
        <v>2</v>
      </c>
      <c r="C48">
        <v>305</v>
      </c>
    </row>
    <row r="49" spans="1:3">
      <c r="A49" t="s">
        <v>27</v>
      </c>
      <c r="B49">
        <v>2</v>
      </c>
      <c r="C49">
        <v>1131</v>
      </c>
    </row>
    <row r="50" spans="1:3">
      <c r="A50" t="s">
        <v>28</v>
      </c>
      <c r="B50">
        <v>2</v>
      </c>
      <c r="C50">
        <v>1134</v>
      </c>
    </row>
    <row r="51" spans="1:3">
      <c r="A51" t="s">
        <v>29</v>
      </c>
      <c r="B51">
        <v>2</v>
      </c>
      <c r="C51">
        <v>1225</v>
      </c>
    </row>
    <row r="52" spans="1:3">
      <c r="A52" t="s">
        <v>30</v>
      </c>
      <c r="B52">
        <v>2</v>
      </c>
      <c r="C52">
        <v>1360</v>
      </c>
    </row>
    <row r="53" spans="1:3">
      <c r="A53" t="s">
        <v>31</v>
      </c>
      <c r="B53">
        <v>2</v>
      </c>
      <c r="C53">
        <v>1487</v>
      </c>
    </row>
    <row r="54" spans="1:3">
      <c r="A54" t="s">
        <v>32</v>
      </c>
      <c r="B54">
        <v>2</v>
      </c>
      <c r="C54">
        <v>1754</v>
      </c>
    </row>
    <row r="55" spans="1:3">
      <c r="A55" t="s">
        <v>33</v>
      </c>
      <c r="B55">
        <v>2</v>
      </c>
      <c r="C55">
        <v>1764</v>
      </c>
    </row>
    <row r="56" spans="1:3">
      <c r="A56" t="s">
        <v>35</v>
      </c>
      <c r="B56">
        <v>2</v>
      </c>
      <c r="C56">
        <v>1827</v>
      </c>
    </row>
    <row r="57" spans="1:3">
      <c r="A57" t="s">
        <v>36</v>
      </c>
      <c r="B57">
        <v>2</v>
      </c>
      <c r="C57">
        <v>2117</v>
      </c>
    </row>
    <row r="58" spans="1:3">
      <c r="A58" t="s">
        <v>37</v>
      </c>
      <c r="B58">
        <v>2</v>
      </c>
      <c r="C58">
        <v>2118</v>
      </c>
    </row>
    <row r="59" spans="1:3">
      <c r="A59" t="s">
        <v>39</v>
      </c>
      <c r="B59">
        <v>2</v>
      </c>
      <c r="C59">
        <v>2326</v>
      </c>
    </row>
    <row r="61" spans="1:3">
      <c r="A61" s="10" t="s">
        <v>41</v>
      </c>
    </row>
    <row r="62" spans="1:3">
      <c r="A62" s="11" t="s">
        <v>2</v>
      </c>
      <c r="B62" s="12" t="s">
        <v>3</v>
      </c>
      <c r="C62" s="12" t="s">
        <v>4</v>
      </c>
    </row>
    <row r="63" spans="1:3">
      <c r="A63" t="s">
        <v>43</v>
      </c>
      <c r="B63">
        <v>2</v>
      </c>
      <c r="C63">
        <v>1235</v>
      </c>
    </row>
    <row r="64" spans="1:3">
      <c r="A64" t="s">
        <v>44</v>
      </c>
      <c r="B64">
        <v>2</v>
      </c>
      <c r="C64">
        <v>1266</v>
      </c>
    </row>
    <row r="65" spans="1:4">
      <c r="A65" t="s">
        <v>45</v>
      </c>
      <c r="B65">
        <v>2</v>
      </c>
      <c r="C65">
        <v>1367</v>
      </c>
    </row>
    <row r="66" spans="1:4">
      <c r="A66" t="s">
        <v>46</v>
      </c>
      <c r="B66">
        <v>2</v>
      </c>
      <c r="C66">
        <v>1381</v>
      </c>
    </row>
    <row r="67" spans="1:4">
      <c r="A67" t="s">
        <v>52</v>
      </c>
      <c r="B67">
        <v>2</v>
      </c>
      <c r="C67">
        <v>1956</v>
      </c>
    </row>
    <row r="68" spans="1:4">
      <c r="A68" t="s">
        <v>53</v>
      </c>
      <c r="B68">
        <v>2</v>
      </c>
      <c r="C68">
        <v>1960</v>
      </c>
    </row>
    <row r="69" spans="1:4">
      <c r="A69" t="s">
        <v>54</v>
      </c>
      <c r="B69">
        <v>2</v>
      </c>
      <c r="C69">
        <v>2400</v>
      </c>
    </row>
    <row r="70" spans="1:4">
      <c r="A70" t="s">
        <v>55</v>
      </c>
      <c r="B70">
        <v>2</v>
      </c>
      <c r="C70">
        <v>2626</v>
      </c>
    </row>
    <row r="71" spans="1:4">
      <c r="A71" t="s">
        <v>56</v>
      </c>
      <c r="B71">
        <v>2</v>
      </c>
      <c r="C71">
        <v>2678</v>
      </c>
    </row>
    <row r="73" spans="1:4">
      <c r="A73" s="10" t="s">
        <v>57</v>
      </c>
    </row>
    <row r="74" spans="1:4">
      <c r="A74" s="11" t="s">
        <v>2</v>
      </c>
      <c r="B74" s="12" t="s">
        <v>3</v>
      </c>
      <c r="C74" s="12" t="s">
        <v>4</v>
      </c>
    </row>
    <row r="75" spans="1:4">
      <c r="A75" t="s">
        <v>58</v>
      </c>
      <c r="B75">
        <v>2</v>
      </c>
      <c r="C75">
        <v>5670</v>
      </c>
      <c r="D75" s="6"/>
    </row>
    <row r="77" spans="1:4">
      <c r="A77" s="10" t="s">
        <v>117</v>
      </c>
    </row>
    <row r="78" spans="1:4">
      <c r="A78" s="11" t="s">
        <v>2</v>
      </c>
      <c r="B78" s="12" t="s">
        <v>3</v>
      </c>
      <c r="C78" s="12" t="s">
        <v>4</v>
      </c>
    </row>
    <row r="79" spans="1:4">
      <c r="A79" t="s">
        <v>34</v>
      </c>
      <c r="B79">
        <v>2</v>
      </c>
      <c r="C79">
        <v>1710</v>
      </c>
    </row>
    <row r="80" spans="1:4">
      <c r="A80" t="s">
        <v>38</v>
      </c>
      <c r="B80">
        <v>2</v>
      </c>
      <c r="C80">
        <v>2215</v>
      </c>
    </row>
    <row r="81" spans="1:3">
      <c r="A81" t="s">
        <v>40</v>
      </c>
      <c r="B81">
        <v>2</v>
      </c>
      <c r="C81">
        <v>2406</v>
      </c>
    </row>
    <row r="83" spans="1:3">
      <c r="A83" s="10" t="s">
        <v>59</v>
      </c>
    </row>
    <row r="84" spans="1:3">
      <c r="A84" s="11" t="s">
        <v>2</v>
      </c>
      <c r="B84" s="12" t="s">
        <v>3</v>
      </c>
      <c r="C84" s="12" t="s">
        <v>4</v>
      </c>
    </row>
    <row r="85" spans="1:3">
      <c r="A85" t="s">
        <v>60</v>
      </c>
      <c r="B85">
        <v>2</v>
      </c>
      <c r="C85">
        <v>876</v>
      </c>
    </row>
    <row r="86" spans="1:3">
      <c r="A86" t="s">
        <v>42</v>
      </c>
      <c r="B86">
        <v>2</v>
      </c>
      <c r="C86">
        <v>896</v>
      </c>
    </row>
    <row r="87" spans="1:3">
      <c r="A87" t="s">
        <v>118</v>
      </c>
      <c r="B87">
        <v>2</v>
      </c>
      <c r="C87">
        <v>1051</v>
      </c>
    </row>
    <row r="88" spans="1:3">
      <c r="A88" t="s">
        <v>62</v>
      </c>
      <c r="B88">
        <v>2</v>
      </c>
      <c r="C88">
        <v>1295</v>
      </c>
    </row>
    <row r="89" spans="1:3">
      <c r="A89" t="s">
        <v>47</v>
      </c>
      <c r="B89">
        <v>2</v>
      </c>
      <c r="C89">
        <v>1389</v>
      </c>
    </row>
    <row r="90" spans="1:3">
      <c r="A90" t="s">
        <v>63</v>
      </c>
      <c r="B90">
        <v>2</v>
      </c>
      <c r="C90">
        <v>1392</v>
      </c>
    </row>
    <row r="91" spans="1:3">
      <c r="A91" t="s">
        <v>64</v>
      </c>
      <c r="B91">
        <v>2</v>
      </c>
      <c r="C91">
        <v>1400</v>
      </c>
    </row>
    <row r="92" spans="1:3">
      <c r="A92" t="s">
        <v>48</v>
      </c>
      <c r="B92">
        <v>2</v>
      </c>
      <c r="C92">
        <v>1744</v>
      </c>
    </row>
    <row r="93" spans="1:3">
      <c r="A93" t="s">
        <v>119</v>
      </c>
      <c r="B93">
        <v>4</v>
      </c>
      <c r="C93">
        <v>1774</v>
      </c>
    </row>
    <row r="94" spans="1:3">
      <c r="A94" t="s">
        <v>51</v>
      </c>
      <c r="B94">
        <v>2</v>
      </c>
      <c r="C94">
        <v>1866</v>
      </c>
    </row>
    <row r="96" spans="1:3">
      <c r="A96" s="10" t="s">
        <v>67</v>
      </c>
    </row>
    <row r="97" spans="1:4">
      <c r="A97" s="11" t="s">
        <v>2</v>
      </c>
      <c r="B97" s="12" t="s">
        <v>3</v>
      </c>
      <c r="C97" s="12" t="s">
        <v>4</v>
      </c>
    </row>
    <row r="98" spans="1:4">
      <c r="A98" t="s">
        <v>68</v>
      </c>
      <c r="B98">
        <v>2</v>
      </c>
      <c r="C98">
        <v>752</v>
      </c>
    </row>
    <row r="99" spans="1:4">
      <c r="A99" t="s">
        <v>69</v>
      </c>
      <c r="B99">
        <v>2</v>
      </c>
      <c r="C99">
        <v>763</v>
      </c>
    </row>
    <row r="100" spans="1:4">
      <c r="A100" t="s">
        <v>70</v>
      </c>
      <c r="B100">
        <v>2</v>
      </c>
      <c r="C100">
        <v>876</v>
      </c>
    </row>
    <row r="101" spans="1:4">
      <c r="A101" t="s">
        <v>120</v>
      </c>
      <c r="B101">
        <v>2</v>
      </c>
      <c r="C101">
        <v>1051</v>
      </c>
    </row>
    <row r="102" spans="1:4">
      <c r="A102" t="s">
        <v>74</v>
      </c>
      <c r="B102">
        <v>2</v>
      </c>
      <c r="C102">
        <v>1423</v>
      </c>
    </row>
    <row r="103" spans="1:4">
      <c r="A103" t="s">
        <v>65</v>
      </c>
      <c r="B103">
        <v>2</v>
      </c>
      <c r="C103">
        <v>1805</v>
      </c>
    </row>
    <row r="104" spans="1:4">
      <c r="A104" t="s">
        <v>76</v>
      </c>
      <c r="B104">
        <v>2</v>
      </c>
      <c r="C104">
        <v>1835</v>
      </c>
    </row>
    <row r="105" spans="1:4">
      <c r="A105" t="s">
        <v>66</v>
      </c>
      <c r="B105">
        <v>2</v>
      </c>
      <c r="C105">
        <v>1837</v>
      </c>
    </row>
    <row r="106" spans="1:4">
      <c r="A106" t="s">
        <v>77</v>
      </c>
      <c r="B106">
        <v>2</v>
      </c>
      <c r="C106">
        <v>1931</v>
      </c>
    </row>
    <row r="107" spans="1:4">
      <c r="A107" t="s">
        <v>78</v>
      </c>
      <c r="B107">
        <v>2</v>
      </c>
      <c r="C107">
        <v>3627</v>
      </c>
    </row>
    <row r="109" spans="1:4">
      <c r="A109" s="10" t="s">
        <v>79</v>
      </c>
    </row>
    <row r="110" spans="1:4">
      <c r="A110" s="11" t="s">
        <v>2</v>
      </c>
      <c r="B110" s="12" t="s">
        <v>3</v>
      </c>
      <c r="C110" s="12" t="s">
        <v>4</v>
      </c>
    </row>
    <row r="111" spans="1:4">
      <c r="A111" t="s">
        <v>80</v>
      </c>
      <c r="B111">
        <v>2</v>
      </c>
      <c r="C111">
        <v>4541</v>
      </c>
      <c r="D111" s="6"/>
    </row>
    <row r="113" spans="1:3">
      <c r="A113" s="10" t="s">
        <v>83</v>
      </c>
    </row>
    <row r="114" spans="1:3">
      <c r="A114" s="11" t="s">
        <v>2</v>
      </c>
      <c r="B114" s="12" t="s">
        <v>3</v>
      </c>
      <c r="C114" s="12" t="s">
        <v>4</v>
      </c>
    </row>
    <row r="115" spans="1:3">
      <c r="A115" t="s">
        <v>84</v>
      </c>
      <c r="B115">
        <v>2</v>
      </c>
      <c r="C115">
        <v>214</v>
      </c>
    </row>
    <row r="116" spans="1:3">
      <c r="A116" t="s">
        <v>85</v>
      </c>
      <c r="B116">
        <v>2</v>
      </c>
      <c r="C116">
        <v>216</v>
      </c>
    </row>
    <row r="117" spans="1:3">
      <c r="A117" t="s">
        <v>86</v>
      </c>
      <c r="B117">
        <v>2</v>
      </c>
      <c r="C117">
        <v>261</v>
      </c>
    </row>
    <row r="118" spans="1:3">
      <c r="A118" t="s">
        <v>87</v>
      </c>
      <c r="B118">
        <v>2</v>
      </c>
      <c r="C118">
        <v>339</v>
      </c>
    </row>
    <row r="119" spans="1:3">
      <c r="A119" t="s">
        <v>89</v>
      </c>
      <c r="B119">
        <v>2</v>
      </c>
      <c r="C119">
        <v>354</v>
      </c>
    </row>
    <row r="120" spans="1:3">
      <c r="A120" t="s">
        <v>121</v>
      </c>
      <c r="B120">
        <v>2</v>
      </c>
      <c r="C120">
        <v>359</v>
      </c>
    </row>
    <row r="121" spans="1:3">
      <c r="A121" t="s">
        <v>122</v>
      </c>
      <c r="B121">
        <v>2</v>
      </c>
      <c r="C121">
        <v>361</v>
      </c>
    </row>
    <row r="122" spans="1:3">
      <c r="A122" t="s">
        <v>90</v>
      </c>
      <c r="B122">
        <v>2</v>
      </c>
      <c r="C122">
        <v>365</v>
      </c>
    </row>
    <row r="123" spans="1:3">
      <c r="A123" t="s">
        <v>91</v>
      </c>
      <c r="B123">
        <v>2</v>
      </c>
      <c r="C123">
        <v>392</v>
      </c>
    </row>
    <row r="124" spans="1:3">
      <c r="A124" t="s">
        <v>92</v>
      </c>
      <c r="B124">
        <v>2</v>
      </c>
      <c r="C124">
        <v>423</v>
      </c>
    </row>
    <row r="125" spans="1:3">
      <c r="A125" t="s">
        <v>93</v>
      </c>
      <c r="B125">
        <v>2</v>
      </c>
      <c r="C125">
        <v>432</v>
      </c>
    </row>
    <row r="126" spans="1:3">
      <c r="A126" t="s">
        <v>123</v>
      </c>
      <c r="B126">
        <v>2</v>
      </c>
      <c r="C126">
        <v>443</v>
      </c>
    </row>
    <row r="127" spans="1:3">
      <c r="A127" t="s">
        <v>95</v>
      </c>
      <c r="B127">
        <v>2</v>
      </c>
      <c r="C127">
        <v>469</v>
      </c>
    </row>
    <row r="128" spans="1:3">
      <c r="A128" t="s">
        <v>94</v>
      </c>
      <c r="B128">
        <v>2</v>
      </c>
      <c r="C128">
        <v>470</v>
      </c>
    </row>
    <row r="129" spans="1:3">
      <c r="A129" t="s">
        <v>124</v>
      </c>
      <c r="B129">
        <v>2</v>
      </c>
      <c r="C129">
        <v>486</v>
      </c>
    </row>
    <row r="130" spans="1:3">
      <c r="A130" t="s">
        <v>97</v>
      </c>
      <c r="B130">
        <v>2</v>
      </c>
      <c r="C130">
        <v>498</v>
      </c>
    </row>
    <row r="131" spans="1:3">
      <c r="A131" t="s">
        <v>98</v>
      </c>
      <c r="B131">
        <v>2</v>
      </c>
      <c r="C131">
        <v>501</v>
      </c>
    </row>
    <row r="132" spans="1:3">
      <c r="A132" t="s">
        <v>99</v>
      </c>
      <c r="B132">
        <v>2</v>
      </c>
      <c r="C132">
        <v>530</v>
      </c>
    </row>
    <row r="133" spans="1:3">
      <c r="A133" t="s">
        <v>100</v>
      </c>
      <c r="B133">
        <v>2</v>
      </c>
      <c r="C133">
        <v>570</v>
      </c>
    </row>
    <row r="134" spans="1:3">
      <c r="A134" t="s">
        <v>101</v>
      </c>
      <c r="B134">
        <v>2</v>
      </c>
      <c r="C134">
        <v>745</v>
      </c>
    </row>
    <row r="136" spans="1:3">
      <c r="A136" s="10" t="s">
        <v>102</v>
      </c>
    </row>
    <row r="137" spans="1:3">
      <c r="A137" s="11" t="s">
        <v>2</v>
      </c>
      <c r="B137" s="12" t="s">
        <v>3</v>
      </c>
      <c r="C137" s="12" t="s">
        <v>4</v>
      </c>
    </row>
    <row r="138" spans="1:3">
      <c r="A138" t="s">
        <v>103</v>
      </c>
      <c r="B138">
        <v>2</v>
      </c>
      <c r="C138">
        <v>639</v>
      </c>
    </row>
    <row r="139" spans="1:3">
      <c r="A139" t="s">
        <v>104</v>
      </c>
      <c r="B139">
        <v>2</v>
      </c>
      <c r="C139">
        <v>681</v>
      </c>
    </row>
    <row r="140" spans="1:3">
      <c r="A140" t="s">
        <v>105</v>
      </c>
      <c r="B140">
        <v>2</v>
      </c>
      <c r="C140">
        <v>906</v>
      </c>
    </row>
    <row r="141" spans="1:3">
      <c r="A141" t="s">
        <v>106</v>
      </c>
      <c r="B141">
        <v>2</v>
      </c>
      <c r="C141">
        <v>958</v>
      </c>
    </row>
    <row r="142" spans="1:3">
      <c r="A142" t="s">
        <v>107</v>
      </c>
      <c r="B142">
        <v>2</v>
      </c>
      <c r="C142">
        <v>1040</v>
      </c>
    </row>
    <row r="143" spans="1:3">
      <c r="A143" t="s">
        <v>108</v>
      </c>
      <c r="B143">
        <v>2</v>
      </c>
      <c r="C143">
        <v>1358</v>
      </c>
    </row>
    <row r="145" spans="1:9">
      <c r="A145" s="10" t="s">
        <v>109</v>
      </c>
    </row>
    <row r="146" spans="1:9">
      <c r="A146" s="11" t="s">
        <v>2</v>
      </c>
      <c r="B146" s="12" t="s">
        <v>3</v>
      </c>
      <c r="C146" s="12" t="s">
        <v>4</v>
      </c>
    </row>
    <row r="147" spans="1:9">
      <c r="A147" s="6" t="s">
        <v>110</v>
      </c>
      <c r="B147" s="6">
        <v>2</v>
      </c>
      <c r="C147" s="6">
        <f>618+10</f>
        <v>628</v>
      </c>
      <c r="D147" s="6" t="s">
        <v>152</v>
      </c>
      <c r="E147" s="6"/>
    </row>
    <row r="148" spans="1:9">
      <c r="A148" s="7"/>
      <c r="B148" s="7"/>
      <c r="C148" s="7"/>
      <c r="E148" s="6"/>
    </row>
    <row r="149" spans="1:9">
      <c r="A149" s="6"/>
    </row>
    <row r="150" spans="1:9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>
      <c r="A151" s="14"/>
      <c r="B151" s="15"/>
      <c r="C151" s="15"/>
      <c r="D151" s="13"/>
      <c r="E151" s="13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14"/>
      <c r="B155" s="15"/>
      <c r="C155" s="15"/>
      <c r="D155" s="13"/>
      <c r="E155" s="13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E157" s="13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selection activeCell="D32" sqref="D32"/>
    </sheetView>
  </sheetViews>
  <sheetFormatPr defaultRowHeight="15"/>
  <cols>
    <col min="1" max="1" width="56" customWidth="1"/>
    <col min="4" max="4" width="20.28515625" customWidth="1"/>
  </cols>
  <sheetData>
    <row r="1" spans="1:12" ht="20.25">
      <c r="A1" s="16" t="s">
        <v>0</v>
      </c>
    </row>
    <row r="2" spans="1:12">
      <c r="A2" s="17" t="s">
        <v>137</v>
      </c>
      <c r="B2" s="17"/>
    </row>
    <row r="3" spans="1:12">
      <c r="A3" s="6" t="s">
        <v>154</v>
      </c>
      <c r="B3" s="17"/>
    </row>
    <row r="5" spans="1:12">
      <c r="A5" s="19" t="s">
        <v>1</v>
      </c>
    </row>
    <row r="6" spans="1:12">
      <c r="A6" s="20" t="s">
        <v>2</v>
      </c>
      <c r="B6" s="21" t="s">
        <v>3</v>
      </c>
      <c r="C6" s="21" t="s">
        <v>4</v>
      </c>
      <c r="F6" s="24" t="s">
        <v>137</v>
      </c>
      <c r="G6" s="24"/>
      <c r="H6" s="24"/>
      <c r="I6" s="24"/>
      <c r="J6" s="24"/>
      <c r="K6" s="24"/>
      <c r="L6" s="24"/>
    </row>
    <row r="7" spans="1:12">
      <c r="A7" t="s">
        <v>111</v>
      </c>
      <c r="B7">
        <v>2</v>
      </c>
      <c r="C7">
        <f>1230+250</f>
        <v>1480</v>
      </c>
      <c r="F7" s="24"/>
      <c r="G7" s="24" t="s">
        <v>139</v>
      </c>
      <c r="H7" s="24"/>
      <c r="I7" s="24"/>
      <c r="J7" s="24"/>
      <c r="K7" s="24"/>
      <c r="L7" s="24"/>
    </row>
    <row r="8" spans="1:12">
      <c r="C8" t="s">
        <v>136</v>
      </c>
      <c r="F8" s="24"/>
      <c r="G8" s="25" t="s">
        <v>140</v>
      </c>
      <c r="H8" s="25" t="s">
        <v>141</v>
      </c>
      <c r="I8" s="25" t="s">
        <v>142</v>
      </c>
      <c r="J8" s="25"/>
      <c r="K8" s="25" t="s">
        <v>143</v>
      </c>
      <c r="L8" s="24"/>
    </row>
    <row r="9" spans="1:12">
      <c r="A9" s="19" t="s">
        <v>7</v>
      </c>
      <c r="F9" s="24">
        <v>1</v>
      </c>
      <c r="G9" s="26">
        <v>7527</v>
      </c>
      <c r="H9" s="26">
        <v>7466</v>
      </c>
      <c r="I9" s="26">
        <v>7593</v>
      </c>
      <c r="J9" s="26"/>
      <c r="K9" s="26">
        <v>8691</v>
      </c>
      <c r="L9" s="24"/>
    </row>
    <row r="10" spans="1:12">
      <c r="A10" s="20" t="s">
        <v>2</v>
      </c>
      <c r="B10" s="21" t="s">
        <v>3</v>
      </c>
      <c r="C10" s="21" t="s">
        <v>4</v>
      </c>
      <c r="F10" s="24">
        <v>2</v>
      </c>
      <c r="G10" s="26">
        <v>7430</v>
      </c>
      <c r="H10" s="26">
        <v>7372</v>
      </c>
      <c r="I10" s="26">
        <v>7550</v>
      </c>
      <c r="J10" s="26"/>
      <c r="K10" s="26">
        <v>8328</v>
      </c>
      <c r="L10" s="24"/>
    </row>
    <row r="11" spans="1:12">
      <c r="A11" t="s">
        <v>71</v>
      </c>
      <c r="B11">
        <v>2</v>
      </c>
      <c r="C11">
        <v>951</v>
      </c>
      <c r="F11" s="24">
        <v>3</v>
      </c>
      <c r="G11" s="26">
        <v>7396</v>
      </c>
      <c r="H11" s="26">
        <v>7341</v>
      </c>
      <c r="I11" s="26">
        <v>7473</v>
      </c>
      <c r="J11" s="26"/>
      <c r="K11" s="26">
        <v>8112</v>
      </c>
      <c r="L11" s="24"/>
    </row>
    <row r="12" spans="1:12">
      <c r="A12" t="s">
        <v>8</v>
      </c>
      <c r="B12">
        <v>2</v>
      </c>
      <c r="C12">
        <v>961</v>
      </c>
      <c r="F12" s="24">
        <v>4</v>
      </c>
      <c r="G12" s="26">
        <v>7426</v>
      </c>
      <c r="H12" s="26">
        <v>7371</v>
      </c>
      <c r="I12" s="26">
        <v>7441</v>
      </c>
      <c r="J12" s="26"/>
      <c r="K12" s="26">
        <v>8031</v>
      </c>
      <c r="L12" s="24"/>
    </row>
    <row r="13" spans="1:12">
      <c r="A13" t="s">
        <v>9</v>
      </c>
      <c r="B13">
        <v>4</v>
      </c>
      <c r="C13">
        <v>983</v>
      </c>
      <c r="F13" s="24">
        <v>5</v>
      </c>
      <c r="G13" s="26">
        <v>7323</v>
      </c>
      <c r="H13" s="26">
        <v>7282</v>
      </c>
      <c r="I13" s="26">
        <v>7442</v>
      </c>
      <c r="J13" s="26"/>
      <c r="K13" s="26">
        <v>7865</v>
      </c>
      <c r="L13" s="24"/>
    </row>
    <row r="14" spans="1:12">
      <c r="A14" t="s">
        <v>72</v>
      </c>
      <c r="B14">
        <v>4</v>
      </c>
      <c r="C14">
        <v>1036</v>
      </c>
      <c r="F14" s="24">
        <v>6</v>
      </c>
      <c r="G14" s="26">
        <v>7191</v>
      </c>
      <c r="H14" s="26">
        <v>7155</v>
      </c>
      <c r="I14" s="26">
        <v>7394</v>
      </c>
      <c r="J14" s="26"/>
      <c r="K14" s="26">
        <v>7649</v>
      </c>
      <c r="L14" s="24"/>
    </row>
    <row r="15" spans="1:12">
      <c r="A15" t="s">
        <v>73</v>
      </c>
      <c r="B15">
        <v>2</v>
      </c>
      <c r="C15">
        <v>1367</v>
      </c>
      <c r="F15" s="24">
        <v>7</v>
      </c>
      <c r="G15" s="26">
        <v>7125</v>
      </c>
      <c r="H15" s="26">
        <v>7089</v>
      </c>
      <c r="I15" s="26">
        <v>7346</v>
      </c>
      <c r="J15" s="26"/>
      <c r="K15" s="26">
        <v>7594</v>
      </c>
      <c r="L15" s="24"/>
    </row>
    <row r="16" spans="1:12">
      <c r="A16" t="s">
        <v>75</v>
      </c>
      <c r="B16">
        <v>2</v>
      </c>
      <c r="C16">
        <v>1634</v>
      </c>
      <c r="F16" s="24">
        <v>8</v>
      </c>
      <c r="G16" s="26">
        <v>7131</v>
      </c>
      <c r="H16" s="26">
        <v>7101</v>
      </c>
      <c r="I16" s="26">
        <v>7233</v>
      </c>
      <c r="J16" s="26"/>
      <c r="K16" s="26">
        <v>7704</v>
      </c>
      <c r="L16" s="24"/>
    </row>
    <row r="17" spans="1:12">
      <c r="F17" s="24">
        <v>9</v>
      </c>
      <c r="G17" s="26">
        <v>6912</v>
      </c>
      <c r="H17" s="26">
        <v>6912</v>
      </c>
      <c r="I17" s="26">
        <v>7167</v>
      </c>
      <c r="J17" s="26"/>
      <c r="K17" s="26">
        <v>7596</v>
      </c>
      <c r="L17" s="24"/>
    </row>
    <row r="18" spans="1:12">
      <c r="A18" s="19" t="s">
        <v>10</v>
      </c>
      <c r="F18" s="24">
        <v>10</v>
      </c>
      <c r="G18" s="26">
        <v>6807</v>
      </c>
      <c r="H18" s="26">
        <v>6814</v>
      </c>
      <c r="I18" s="26">
        <v>7155</v>
      </c>
      <c r="J18" s="26"/>
      <c r="K18" s="26">
        <v>7606</v>
      </c>
      <c r="L18" s="24"/>
    </row>
    <row r="19" spans="1:12">
      <c r="A19" s="20" t="s">
        <v>2</v>
      </c>
      <c r="B19" s="21" t="s">
        <v>3</v>
      </c>
      <c r="C19" s="21" t="s">
        <v>4</v>
      </c>
      <c r="F19" s="24">
        <v>11</v>
      </c>
      <c r="G19" s="26">
        <v>6753</v>
      </c>
      <c r="H19" s="26">
        <v>6764</v>
      </c>
      <c r="I19" s="26">
        <v>7035</v>
      </c>
      <c r="J19" s="26"/>
      <c r="K19" s="26">
        <v>7626</v>
      </c>
      <c r="L19" s="24"/>
    </row>
    <row r="20" spans="1:12">
      <c r="A20" s="6" t="s">
        <v>12</v>
      </c>
      <c r="B20" s="6">
        <v>2</v>
      </c>
      <c r="C20" s="6">
        <f>4231+10</f>
        <v>4241</v>
      </c>
      <c r="D20" s="6" t="s">
        <v>152</v>
      </c>
      <c r="E20" s="6"/>
      <c r="F20" s="24">
        <v>12</v>
      </c>
      <c r="G20" s="26">
        <v>6613</v>
      </c>
      <c r="H20" s="26">
        <v>6641</v>
      </c>
      <c r="I20" s="26">
        <v>6987</v>
      </c>
      <c r="J20" s="26"/>
      <c r="K20" s="26">
        <v>7821</v>
      </c>
      <c r="L20" s="24"/>
    </row>
    <row r="21" spans="1:12">
      <c r="F21" s="24">
        <v>13</v>
      </c>
      <c r="G21" s="26">
        <v>6574</v>
      </c>
      <c r="H21" s="26">
        <v>6628</v>
      </c>
      <c r="I21" s="26">
        <v>6883</v>
      </c>
      <c r="J21" s="26"/>
      <c r="K21" s="26"/>
      <c r="L21" s="24"/>
    </row>
    <row r="22" spans="1:12">
      <c r="A22" s="19" t="s">
        <v>113</v>
      </c>
      <c r="F22" s="24">
        <v>14</v>
      </c>
      <c r="G22" s="26">
        <v>6581</v>
      </c>
      <c r="H22" s="26">
        <v>6630</v>
      </c>
      <c r="I22" s="26">
        <v>6821</v>
      </c>
      <c r="J22" s="26"/>
      <c r="K22" s="26"/>
      <c r="L22" s="24"/>
    </row>
    <row r="23" spans="1:12">
      <c r="A23" s="20" t="s">
        <v>2</v>
      </c>
      <c r="B23" s="21" t="s">
        <v>3</v>
      </c>
      <c r="C23" s="21" t="s">
        <v>4</v>
      </c>
      <c r="F23" s="24"/>
      <c r="G23" s="26"/>
      <c r="H23" s="25"/>
      <c r="I23" s="25"/>
      <c r="J23" s="25"/>
      <c r="K23" s="25"/>
      <c r="L23" s="24"/>
    </row>
    <row r="24" spans="1:12">
      <c r="A24" t="s">
        <v>82</v>
      </c>
      <c r="B24">
        <v>2</v>
      </c>
      <c r="C24">
        <v>4704</v>
      </c>
      <c r="F24" s="24"/>
      <c r="G24" s="27" t="s">
        <v>144</v>
      </c>
      <c r="H24" s="26" t="s">
        <v>145</v>
      </c>
      <c r="I24" s="26" t="s">
        <v>146</v>
      </c>
      <c r="J24" s="24"/>
      <c r="K24" s="24"/>
      <c r="L24" s="24"/>
    </row>
    <row r="25" spans="1:12">
      <c r="F25" s="24"/>
      <c r="G25" s="27" t="s">
        <v>140</v>
      </c>
      <c r="H25" s="27">
        <v>580</v>
      </c>
      <c r="I25" s="27">
        <v>420</v>
      </c>
      <c r="J25" s="24"/>
      <c r="K25" s="24"/>
      <c r="L25" s="24"/>
    </row>
    <row r="26" spans="1:12">
      <c r="A26" s="19" t="s">
        <v>14</v>
      </c>
      <c r="F26" s="24"/>
      <c r="G26" s="27" t="s">
        <v>141</v>
      </c>
      <c r="H26" s="27">
        <v>580</v>
      </c>
      <c r="I26" s="27">
        <v>500</v>
      </c>
      <c r="J26" s="24"/>
      <c r="K26" s="24"/>
      <c r="L26" s="24"/>
    </row>
    <row r="27" spans="1:12">
      <c r="A27" s="20" t="s">
        <v>2</v>
      </c>
      <c r="B27" s="21" t="s">
        <v>3</v>
      </c>
      <c r="C27" s="21" t="s">
        <v>4</v>
      </c>
      <c r="F27" s="24"/>
      <c r="G27" s="27" t="s">
        <v>142</v>
      </c>
      <c r="H27" s="27">
        <v>580</v>
      </c>
      <c r="I27" s="27">
        <v>580</v>
      </c>
      <c r="J27" s="24"/>
      <c r="K27" s="24"/>
      <c r="L27" s="24"/>
    </row>
    <row r="28" spans="1:12">
      <c r="A28" t="s">
        <v>114</v>
      </c>
      <c r="B28">
        <v>2</v>
      </c>
      <c r="C28">
        <v>2443</v>
      </c>
      <c r="F28" s="24"/>
      <c r="G28" s="27"/>
      <c r="H28" s="27"/>
      <c r="I28" s="27"/>
      <c r="J28" s="24"/>
      <c r="K28" s="24"/>
      <c r="L28" s="24"/>
    </row>
    <row r="29" spans="1:12">
      <c r="F29" s="24"/>
      <c r="G29" s="27" t="s">
        <v>147</v>
      </c>
      <c r="H29" s="24"/>
      <c r="I29" s="24"/>
      <c r="J29" s="24"/>
      <c r="K29" s="24"/>
      <c r="L29" s="24"/>
    </row>
    <row r="30" spans="1:12">
      <c r="A30" s="19" t="s">
        <v>16</v>
      </c>
      <c r="F30" s="24"/>
      <c r="G30" s="25" t="s">
        <v>140</v>
      </c>
      <c r="H30" s="25" t="s">
        <v>141</v>
      </c>
      <c r="I30" s="25" t="s">
        <v>142</v>
      </c>
      <c r="J30" s="25"/>
      <c r="K30" s="25" t="s">
        <v>143</v>
      </c>
      <c r="L30" s="24"/>
    </row>
    <row r="31" spans="1:12">
      <c r="A31" s="20" t="s">
        <v>2</v>
      </c>
      <c r="B31" s="21" t="s">
        <v>3</v>
      </c>
      <c r="C31" s="21" t="s">
        <v>4</v>
      </c>
      <c r="F31" s="24">
        <v>1</v>
      </c>
      <c r="G31" s="27">
        <v>8107</v>
      </c>
      <c r="H31" s="27">
        <v>8046</v>
      </c>
      <c r="I31" s="27">
        <v>8173</v>
      </c>
      <c r="J31" s="27"/>
      <c r="K31" s="27">
        <v>8691</v>
      </c>
      <c r="L31" s="24"/>
    </row>
    <row r="32" spans="1:12">
      <c r="A32" s="6" t="s">
        <v>11</v>
      </c>
      <c r="B32" s="6">
        <v>2</v>
      </c>
      <c r="C32" s="6">
        <f>3593+10</f>
        <v>3603</v>
      </c>
      <c r="D32" s="6" t="s">
        <v>152</v>
      </c>
      <c r="E32" s="6"/>
      <c r="F32" s="24">
        <v>2</v>
      </c>
      <c r="G32" s="27">
        <v>8010</v>
      </c>
      <c r="H32" s="27">
        <v>7952</v>
      </c>
      <c r="I32" s="27">
        <v>8130</v>
      </c>
      <c r="J32" s="27"/>
      <c r="K32" s="27">
        <v>8328</v>
      </c>
      <c r="L32" s="24"/>
    </row>
    <row r="33" spans="1:12">
      <c r="A33" t="s">
        <v>17</v>
      </c>
      <c r="B33">
        <v>2</v>
      </c>
      <c r="C33">
        <v>4476</v>
      </c>
      <c r="F33" s="24">
        <v>3</v>
      </c>
      <c r="G33" s="27">
        <v>7976</v>
      </c>
      <c r="H33" s="27">
        <v>7921</v>
      </c>
      <c r="I33" s="27">
        <v>8053</v>
      </c>
      <c r="J33" s="27"/>
      <c r="K33" s="27">
        <v>8112</v>
      </c>
      <c r="L33" s="24"/>
    </row>
    <row r="34" spans="1:12">
      <c r="A34" t="s">
        <v>18</v>
      </c>
      <c r="B34">
        <v>2</v>
      </c>
      <c r="C34">
        <v>4870</v>
      </c>
      <c r="F34" s="24">
        <v>4</v>
      </c>
      <c r="G34" s="27">
        <v>8006</v>
      </c>
      <c r="H34" s="27">
        <v>7951</v>
      </c>
      <c r="I34" s="27">
        <v>8021</v>
      </c>
      <c r="J34" s="27"/>
      <c r="K34" s="27">
        <v>8031</v>
      </c>
      <c r="L34" s="24"/>
    </row>
    <row r="35" spans="1:12">
      <c r="A35" t="s">
        <v>13</v>
      </c>
      <c r="B35">
        <v>2</v>
      </c>
      <c r="C35">
        <v>4871</v>
      </c>
      <c r="F35" s="24">
        <v>5</v>
      </c>
      <c r="G35" s="27">
        <v>7903</v>
      </c>
      <c r="H35" s="27">
        <v>7862</v>
      </c>
      <c r="I35" s="27">
        <v>8022</v>
      </c>
      <c r="J35" s="27"/>
      <c r="K35" s="27">
        <v>7865</v>
      </c>
      <c r="L35" s="24"/>
    </row>
    <row r="36" spans="1:12">
      <c r="F36" s="24">
        <v>6</v>
      </c>
      <c r="G36" s="27">
        <v>7771</v>
      </c>
      <c r="H36" s="27">
        <v>7735</v>
      </c>
      <c r="I36" s="27">
        <v>7974</v>
      </c>
      <c r="J36" s="27"/>
      <c r="K36" s="27">
        <v>7649</v>
      </c>
      <c r="L36" s="24"/>
    </row>
    <row r="37" spans="1:12">
      <c r="A37" s="19" t="s">
        <v>19</v>
      </c>
      <c r="F37" s="24">
        <v>7</v>
      </c>
      <c r="G37" s="27">
        <v>7705</v>
      </c>
      <c r="H37" s="27">
        <v>7669</v>
      </c>
      <c r="I37" s="27">
        <v>7926</v>
      </c>
      <c r="J37" s="27"/>
      <c r="K37" s="27">
        <v>7594</v>
      </c>
      <c r="L37" s="24"/>
    </row>
    <row r="38" spans="1:12">
      <c r="A38" s="20" t="s">
        <v>2</v>
      </c>
      <c r="B38" s="21" t="s">
        <v>3</v>
      </c>
      <c r="C38" s="21" t="s">
        <v>4</v>
      </c>
      <c r="F38" s="24">
        <v>8</v>
      </c>
      <c r="G38" s="27">
        <v>7711</v>
      </c>
      <c r="H38" s="27">
        <v>7681</v>
      </c>
      <c r="I38" s="27">
        <v>7813</v>
      </c>
      <c r="J38" s="27"/>
      <c r="K38" s="27">
        <v>7704</v>
      </c>
      <c r="L38" s="24"/>
    </row>
    <row r="39" spans="1:12">
      <c r="A39" t="s">
        <v>20</v>
      </c>
      <c r="B39">
        <v>2</v>
      </c>
      <c r="C39">
        <v>4518</v>
      </c>
      <c r="F39" s="24">
        <v>9</v>
      </c>
      <c r="G39" s="27">
        <v>7492</v>
      </c>
      <c r="H39" s="27">
        <v>7492</v>
      </c>
      <c r="I39" s="27">
        <v>7747</v>
      </c>
      <c r="J39" s="27"/>
      <c r="K39" s="27">
        <v>7596</v>
      </c>
      <c r="L39" s="24"/>
    </row>
    <row r="40" spans="1:12">
      <c r="F40" s="24">
        <v>10</v>
      </c>
      <c r="G40" s="27">
        <v>7387</v>
      </c>
      <c r="H40" s="27">
        <v>7394</v>
      </c>
      <c r="I40" s="27">
        <v>7735</v>
      </c>
      <c r="J40" s="27"/>
      <c r="K40" s="27">
        <v>7606</v>
      </c>
      <c r="L40" s="24"/>
    </row>
    <row r="41" spans="1:12">
      <c r="A41" s="19" t="s">
        <v>21</v>
      </c>
      <c r="F41" s="24">
        <v>11</v>
      </c>
      <c r="G41" s="27">
        <v>7333</v>
      </c>
      <c r="H41" s="27">
        <v>7344</v>
      </c>
      <c r="I41" s="27">
        <v>7615</v>
      </c>
      <c r="J41" s="27"/>
      <c r="K41" s="27">
        <v>7626</v>
      </c>
      <c r="L41" s="24"/>
    </row>
    <row r="42" spans="1:12">
      <c r="A42" s="20" t="s">
        <v>2</v>
      </c>
      <c r="B42" s="21" t="s">
        <v>3</v>
      </c>
      <c r="C42" s="21" t="s">
        <v>4</v>
      </c>
      <c r="F42" s="24">
        <v>12</v>
      </c>
      <c r="G42" s="27">
        <v>7193</v>
      </c>
      <c r="H42" s="27">
        <v>7221</v>
      </c>
      <c r="I42" s="27">
        <v>7567</v>
      </c>
      <c r="J42" s="24"/>
      <c r="K42" s="27">
        <v>7821</v>
      </c>
      <c r="L42" s="24"/>
    </row>
    <row r="43" spans="1:12">
      <c r="A43" t="s">
        <v>115</v>
      </c>
      <c r="B43">
        <v>2</v>
      </c>
      <c r="C43">
        <v>247</v>
      </c>
      <c r="F43" s="24">
        <v>13</v>
      </c>
      <c r="G43" s="27">
        <v>7154</v>
      </c>
      <c r="H43" s="27">
        <v>7208</v>
      </c>
      <c r="I43" s="27">
        <v>7463</v>
      </c>
      <c r="J43" s="24"/>
      <c r="K43" s="27"/>
      <c r="L43" s="24"/>
    </row>
    <row r="44" spans="1:12">
      <c r="A44" t="s">
        <v>116</v>
      </c>
      <c r="B44">
        <v>2</v>
      </c>
      <c r="C44">
        <v>251</v>
      </c>
      <c r="F44" s="24">
        <v>14</v>
      </c>
      <c r="G44" s="27">
        <v>7161</v>
      </c>
      <c r="H44" s="24">
        <v>7210</v>
      </c>
      <c r="I44" s="27">
        <v>7401</v>
      </c>
      <c r="J44" s="24"/>
      <c r="K44" s="27"/>
      <c r="L44" s="24"/>
    </row>
    <row r="45" spans="1:12">
      <c r="A45" t="s">
        <v>23</v>
      </c>
      <c r="B45">
        <v>2</v>
      </c>
      <c r="C45">
        <v>292</v>
      </c>
      <c r="F45" s="24"/>
      <c r="G45" s="27"/>
      <c r="H45" s="24"/>
      <c r="I45" s="24"/>
      <c r="J45" s="24"/>
      <c r="K45" s="24"/>
      <c r="L45" s="24"/>
    </row>
    <row r="46" spans="1:12">
      <c r="A46" t="s">
        <v>24</v>
      </c>
      <c r="B46">
        <v>2</v>
      </c>
      <c r="C46">
        <v>295</v>
      </c>
    </row>
    <row r="47" spans="1:12">
      <c r="A47" t="s">
        <v>25</v>
      </c>
      <c r="B47">
        <v>2</v>
      </c>
      <c r="C47">
        <v>299</v>
      </c>
    </row>
    <row r="48" spans="1:12">
      <c r="A48" t="s">
        <v>26</v>
      </c>
      <c r="B48">
        <v>2</v>
      </c>
      <c r="C48">
        <v>335</v>
      </c>
    </row>
    <row r="49" spans="1:3">
      <c r="A49" t="s">
        <v>27</v>
      </c>
      <c r="B49">
        <v>2</v>
      </c>
      <c r="C49">
        <v>1190</v>
      </c>
    </row>
    <row r="50" spans="1:3">
      <c r="A50" t="s">
        <v>28</v>
      </c>
      <c r="B50">
        <v>2</v>
      </c>
      <c r="C50">
        <v>1193</v>
      </c>
    </row>
    <row r="51" spans="1:3">
      <c r="A51" t="s">
        <v>29</v>
      </c>
      <c r="B51">
        <v>2</v>
      </c>
      <c r="C51">
        <v>1288</v>
      </c>
    </row>
    <row r="52" spans="1:3">
      <c r="A52" t="s">
        <v>30</v>
      </c>
      <c r="B52">
        <v>2</v>
      </c>
      <c r="C52">
        <v>1410</v>
      </c>
    </row>
    <row r="53" spans="1:3">
      <c r="A53" t="s">
        <v>31</v>
      </c>
      <c r="B53">
        <v>2</v>
      </c>
      <c r="C53">
        <v>1560</v>
      </c>
    </row>
    <row r="54" spans="1:3">
      <c r="A54" t="s">
        <v>32</v>
      </c>
      <c r="B54">
        <v>2</v>
      </c>
      <c r="C54">
        <v>1836</v>
      </c>
    </row>
    <row r="55" spans="1:3">
      <c r="A55" t="s">
        <v>33</v>
      </c>
      <c r="B55">
        <v>2</v>
      </c>
      <c r="C55">
        <v>1848</v>
      </c>
    </row>
    <row r="56" spans="1:3">
      <c r="A56" t="s">
        <v>35</v>
      </c>
      <c r="B56">
        <v>2</v>
      </c>
      <c r="C56">
        <v>1914</v>
      </c>
    </row>
    <row r="57" spans="1:3">
      <c r="A57" t="s">
        <v>36</v>
      </c>
      <c r="B57">
        <v>2</v>
      </c>
      <c r="C57">
        <v>2215</v>
      </c>
    </row>
    <row r="58" spans="1:3">
      <c r="A58" t="s">
        <v>37</v>
      </c>
      <c r="B58">
        <v>2</v>
      </c>
      <c r="C58">
        <v>2216</v>
      </c>
    </row>
    <row r="59" spans="1:3">
      <c r="A59" t="s">
        <v>39</v>
      </c>
      <c r="B59">
        <v>2</v>
      </c>
      <c r="C59">
        <v>2428</v>
      </c>
    </row>
    <row r="61" spans="1:3">
      <c r="A61" s="19" t="s">
        <v>41</v>
      </c>
    </row>
    <row r="62" spans="1:3">
      <c r="A62" s="20" t="s">
        <v>2</v>
      </c>
      <c r="B62" s="21" t="s">
        <v>3</v>
      </c>
      <c r="C62" s="21" t="s">
        <v>4</v>
      </c>
    </row>
    <row r="63" spans="1:3">
      <c r="A63" t="s">
        <v>43</v>
      </c>
      <c r="B63">
        <v>2</v>
      </c>
      <c r="C63">
        <v>1298</v>
      </c>
    </row>
    <row r="64" spans="1:3">
      <c r="A64" t="s">
        <v>44</v>
      </c>
      <c r="B64">
        <v>2</v>
      </c>
      <c r="C64">
        <v>1332</v>
      </c>
    </row>
    <row r="65" spans="1:3">
      <c r="A65" t="s">
        <v>45</v>
      </c>
      <c r="B65">
        <v>2</v>
      </c>
      <c r="C65">
        <v>1437</v>
      </c>
    </row>
    <row r="66" spans="1:3">
      <c r="A66" t="s">
        <v>46</v>
      </c>
      <c r="B66">
        <v>2</v>
      </c>
      <c r="C66">
        <v>1449</v>
      </c>
    </row>
    <row r="67" spans="1:3">
      <c r="A67" t="s">
        <v>52</v>
      </c>
      <c r="B67">
        <v>2</v>
      </c>
      <c r="C67">
        <v>2045</v>
      </c>
    </row>
    <row r="68" spans="1:3">
      <c r="A68" t="s">
        <v>53</v>
      </c>
      <c r="B68">
        <v>2</v>
      </c>
      <c r="C68">
        <v>2048</v>
      </c>
    </row>
    <row r="69" spans="1:3">
      <c r="A69" t="s">
        <v>54</v>
      </c>
      <c r="B69">
        <v>2</v>
      </c>
      <c r="C69">
        <v>2488</v>
      </c>
    </row>
    <row r="70" spans="1:3">
      <c r="A70" t="s">
        <v>55</v>
      </c>
      <c r="B70">
        <v>2</v>
      </c>
      <c r="C70">
        <v>2721</v>
      </c>
    </row>
    <row r="71" spans="1:3">
      <c r="A71" t="s">
        <v>56</v>
      </c>
      <c r="B71">
        <v>2</v>
      </c>
      <c r="C71">
        <v>2775</v>
      </c>
    </row>
    <row r="73" spans="1:3">
      <c r="A73" s="19" t="s">
        <v>57</v>
      </c>
    </row>
    <row r="74" spans="1:3">
      <c r="A74" s="20" t="s">
        <v>2</v>
      </c>
      <c r="B74" s="21" t="s">
        <v>3</v>
      </c>
      <c r="C74" s="21" t="s">
        <v>4</v>
      </c>
    </row>
    <row r="75" spans="1:3">
      <c r="A75" t="s">
        <v>58</v>
      </c>
      <c r="B75">
        <v>2</v>
      </c>
      <c r="C75">
        <v>5880</v>
      </c>
    </row>
    <row r="77" spans="1:3">
      <c r="A77" s="19" t="s">
        <v>117</v>
      </c>
    </row>
    <row r="78" spans="1:3">
      <c r="A78" s="20" t="s">
        <v>2</v>
      </c>
      <c r="B78" s="21" t="s">
        <v>3</v>
      </c>
      <c r="C78" s="21" t="s">
        <v>4</v>
      </c>
    </row>
    <row r="79" spans="1:3">
      <c r="A79" t="s">
        <v>34</v>
      </c>
      <c r="B79">
        <v>2</v>
      </c>
      <c r="C79">
        <v>1773</v>
      </c>
    </row>
    <row r="80" spans="1:3">
      <c r="A80" t="s">
        <v>38</v>
      </c>
      <c r="B80">
        <v>2</v>
      </c>
      <c r="C80">
        <v>2296</v>
      </c>
    </row>
    <row r="81" spans="1:3">
      <c r="A81" t="s">
        <v>40</v>
      </c>
      <c r="B81">
        <v>2</v>
      </c>
      <c r="C81">
        <v>2514</v>
      </c>
    </row>
    <row r="83" spans="1:3">
      <c r="A83" s="19" t="s">
        <v>59</v>
      </c>
    </row>
    <row r="84" spans="1:3">
      <c r="A84" s="20" t="s">
        <v>2</v>
      </c>
      <c r="B84" s="21" t="s">
        <v>3</v>
      </c>
      <c r="C84" s="21" t="s">
        <v>4</v>
      </c>
    </row>
    <row r="85" spans="1:3">
      <c r="A85" t="s">
        <v>60</v>
      </c>
      <c r="B85">
        <v>2</v>
      </c>
      <c r="C85">
        <v>908</v>
      </c>
    </row>
    <row r="86" spans="1:3">
      <c r="A86" t="s">
        <v>42</v>
      </c>
      <c r="B86">
        <v>2</v>
      </c>
      <c r="C86">
        <v>929</v>
      </c>
    </row>
    <row r="87" spans="1:3">
      <c r="A87" t="s">
        <v>118</v>
      </c>
      <c r="B87">
        <v>2</v>
      </c>
      <c r="C87">
        <v>1089</v>
      </c>
    </row>
    <row r="88" spans="1:3">
      <c r="A88" t="s">
        <v>62</v>
      </c>
      <c r="B88">
        <v>2</v>
      </c>
      <c r="C88">
        <v>1362</v>
      </c>
    </row>
    <row r="89" spans="1:3">
      <c r="A89" t="s">
        <v>47</v>
      </c>
      <c r="B89">
        <v>2</v>
      </c>
      <c r="C89">
        <v>1459</v>
      </c>
    </row>
    <row r="90" spans="1:3">
      <c r="A90" t="s">
        <v>63</v>
      </c>
      <c r="B90">
        <v>2</v>
      </c>
      <c r="C90">
        <v>1463</v>
      </c>
    </row>
    <row r="91" spans="1:3">
      <c r="A91" t="s">
        <v>64</v>
      </c>
      <c r="B91">
        <v>2</v>
      </c>
      <c r="C91">
        <v>1469</v>
      </c>
    </row>
    <row r="93" spans="1:3">
      <c r="A93" s="19" t="s">
        <v>67</v>
      </c>
    </row>
    <row r="94" spans="1:3">
      <c r="A94" s="20" t="s">
        <v>2</v>
      </c>
      <c r="B94" s="21" t="s">
        <v>3</v>
      </c>
      <c r="C94" s="21" t="s">
        <v>4</v>
      </c>
    </row>
    <row r="95" spans="1:3">
      <c r="A95" t="s">
        <v>68</v>
      </c>
      <c r="B95">
        <v>2</v>
      </c>
      <c r="C95">
        <v>780</v>
      </c>
    </row>
    <row r="96" spans="1:3">
      <c r="A96" t="s">
        <v>69</v>
      </c>
      <c r="B96">
        <v>2</v>
      </c>
      <c r="C96">
        <v>791</v>
      </c>
    </row>
    <row r="97" spans="1:3">
      <c r="A97" t="s">
        <v>70</v>
      </c>
      <c r="B97">
        <v>2</v>
      </c>
      <c r="C97">
        <v>908</v>
      </c>
    </row>
    <row r="98" spans="1:3">
      <c r="A98" t="s">
        <v>120</v>
      </c>
      <c r="B98">
        <v>2</v>
      </c>
      <c r="C98">
        <v>1089</v>
      </c>
    </row>
    <row r="99" spans="1:3">
      <c r="A99" t="s">
        <v>74</v>
      </c>
      <c r="B99">
        <v>2</v>
      </c>
      <c r="C99">
        <v>1494</v>
      </c>
    </row>
    <row r="100" spans="1:3">
      <c r="A100" t="s">
        <v>48</v>
      </c>
      <c r="B100">
        <v>2</v>
      </c>
      <c r="C100">
        <v>1829</v>
      </c>
    </row>
    <row r="101" spans="1:3">
      <c r="A101" t="s">
        <v>50</v>
      </c>
      <c r="B101">
        <v>2</v>
      </c>
      <c r="C101">
        <v>1859</v>
      </c>
    </row>
    <row r="102" spans="1:3">
      <c r="A102" t="s">
        <v>49</v>
      </c>
      <c r="B102">
        <v>2</v>
      </c>
      <c r="C102">
        <v>1860</v>
      </c>
    </row>
    <row r="103" spans="1:3">
      <c r="A103" t="s">
        <v>65</v>
      </c>
      <c r="B103">
        <v>2</v>
      </c>
      <c r="C103">
        <v>1891</v>
      </c>
    </row>
    <row r="104" spans="1:3">
      <c r="A104" t="s">
        <v>76</v>
      </c>
      <c r="B104">
        <v>2</v>
      </c>
      <c r="C104">
        <v>1921</v>
      </c>
    </row>
    <row r="105" spans="1:3">
      <c r="A105" t="s">
        <v>66</v>
      </c>
      <c r="B105">
        <v>2</v>
      </c>
      <c r="C105">
        <v>1925</v>
      </c>
    </row>
    <row r="106" spans="1:3">
      <c r="A106" t="s">
        <v>51</v>
      </c>
      <c r="B106">
        <v>2</v>
      </c>
      <c r="C106">
        <v>1954</v>
      </c>
    </row>
    <row r="107" spans="1:3">
      <c r="A107" t="s">
        <v>77</v>
      </c>
      <c r="B107">
        <v>2</v>
      </c>
      <c r="C107">
        <v>2022</v>
      </c>
    </row>
    <row r="108" spans="1:3">
      <c r="A108" t="s">
        <v>78</v>
      </c>
      <c r="B108">
        <v>2</v>
      </c>
      <c r="C108">
        <v>3761</v>
      </c>
    </row>
    <row r="110" spans="1:3">
      <c r="A110" s="19" t="s">
        <v>79</v>
      </c>
    </row>
    <row r="111" spans="1:3">
      <c r="A111" s="20" t="s">
        <v>2</v>
      </c>
      <c r="B111" s="21" t="s">
        <v>3</v>
      </c>
      <c r="C111" s="21" t="s">
        <v>4</v>
      </c>
    </row>
    <row r="112" spans="1:3">
      <c r="A112" t="s">
        <v>80</v>
      </c>
      <c r="B112">
        <v>2</v>
      </c>
      <c r="C112">
        <v>4708</v>
      </c>
    </row>
    <row r="114" spans="1:3">
      <c r="A114" s="19" t="s">
        <v>83</v>
      </c>
    </row>
    <row r="115" spans="1:3">
      <c r="A115" s="20" t="s">
        <v>2</v>
      </c>
      <c r="B115" s="21" t="s">
        <v>3</v>
      </c>
      <c r="C115" s="21" t="s">
        <v>4</v>
      </c>
    </row>
    <row r="116" spans="1:3">
      <c r="A116" t="s">
        <v>85</v>
      </c>
      <c r="B116">
        <v>2</v>
      </c>
      <c r="C116">
        <v>224</v>
      </c>
    </row>
    <row r="117" spans="1:3">
      <c r="A117" t="s">
        <v>84</v>
      </c>
      <c r="B117">
        <v>2</v>
      </c>
      <c r="C117">
        <v>237</v>
      </c>
    </row>
    <row r="118" spans="1:3">
      <c r="A118" t="s">
        <v>86</v>
      </c>
      <c r="B118">
        <v>2</v>
      </c>
      <c r="C118">
        <v>286</v>
      </c>
    </row>
    <row r="119" spans="1:3">
      <c r="A119" t="s">
        <v>87</v>
      </c>
      <c r="B119">
        <v>2</v>
      </c>
      <c r="C119">
        <v>367</v>
      </c>
    </row>
    <row r="120" spans="1:3">
      <c r="A120" t="s">
        <v>89</v>
      </c>
      <c r="B120">
        <v>2</v>
      </c>
      <c r="C120">
        <v>382</v>
      </c>
    </row>
    <row r="121" spans="1:3">
      <c r="A121" t="s">
        <v>121</v>
      </c>
      <c r="B121">
        <v>2</v>
      </c>
      <c r="C121">
        <v>389</v>
      </c>
    </row>
    <row r="122" spans="1:3">
      <c r="A122" t="s">
        <v>122</v>
      </c>
      <c r="B122">
        <v>2</v>
      </c>
      <c r="C122">
        <v>391</v>
      </c>
    </row>
    <row r="123" spans="1:3">
      <c r="A123" t="s">
        <v>90</v>
      </c>
      <c r="B123">
        <v>2</v>
      </c>
      <c r="C123">
        <v>392</v>
      </c>
    </row>
    <row r="124" spans="1:3">
      <c r="A124" t="s">
        <v>91</v>
      </c>
      <c r="B124">
        <v>2</v>
      </c>
      <c r="C124">
        <v>424</v>
      </c>
    </row>
    <row r="125" spans="1:3">
      <c r="A125" t="s">
        <v>92</v>
      </c>
      <c r="B125">
        <v>2</v>
      </c>
      <c r="C125">
        <v>454</v>
      </c>
    </row>
    <row r="126" spans="1:3">
      <c r="A126" t="s">
        <v>123</v>
      </c>
      <c r="B126">
        <v>2</v>
      </c>
      <c r="C126">
        <v>459</v>
      </c>
    </row>
    <row r="127" spans="1:3">
      <c r="A127" t="s">
        <v>93</v>
      </c>
      <c r="B127">
        <v>2</v>
      </c>
      <c r="C127">
        <v>465</v>
      </c>
    </row>
    <row r="128" spans="1:3">
      <c r="A128" t="s">
        <v>95</v>
      </c>
      <c r="B128">
        <v>2</v>
      </c>
      <c r="C128">
        <v>499</v>
      </c>
    </row>
    <row r="129" spans="1:3">
      <c r="A129" t="s">
        <v>94</v>
      </c>
      <c r="B129">
        <v>2</v>
      </c>
      <c r="C129">
        <v>504</v>
      </c>
    </row>
    <row r="130" spans="1:3">
      <c r="A130" t="s">
        <v>124</v>
      </c>
      <c r="B130">
        <v>2</v>
      </c>
      <c r="C130">
        <v>519</v>
      </c>
    </row>
    <row r="131" spans="1:3">
      <c r="A131" t="s">
        <v>97</v>
      </c>
      <c r="B131">
        <v>2</v>
      </c>
      <c r="C131">
        <v>532</v>
      </c>
    </row>
    <row r="132" spans="1:3">
      <c r="A132" t="s">
        <v>98</v>
      </c>
      <c r="B132">
        <v>2</v>
      </c>
      <c r="C132">
        <v>535</v>
      </c>
    </row>
    <row r="133" spans="1:3">
      <c r="A133" t="s">
        <v>99</v>
      </c>
      <c r="B133">
        <v>2</v>
      </c>
      <c r="C133">
        <v>562</v>
      </c>
    </row>
    <row r="134" spans="1:3">
      <c r="A134" t="s">
        <v>100</v>
      </c>
      <c r="B134">
        <v>2</v>
      </c>
      <c r="C134">
        <v>607</v>
      </c>
    </row>
    <row r="135" spans="1:3">
      <c r="A135" t="s">
        <v>101</v>
      </c>
      <c r="B135">
        <v>2</v>
      </c>
      <c r="C135">
        <v>787</v>
      </c>
    </row>
    <row r="137" spans="1:3">
      <c r="A137" s="19" t="s">
        <v>102</v>
      </c>
    </row>
    <row r="138" spans="1:3">
      <c r="A138" s="20" t="s">
        <v>2</v>
      </c>
      <c r="B138" s="21" t="s">
        <v>3</v>
      </c>
      <c r="C138" s="21" t="s">
        <v>4</v>
      </c>
    </row>
    <row r="139" spans="1:3">
      <c r="A139" t="s">
        <v>103</v>
      </c>
      <c r="B139">
        <v>2</v>
      </c>
      <c r="C139">
        <v>662</v>
      </c>
    </row>
    <row r="140" spans="1:3">
      <c r="A140" t="s">
        <v>104</v>
      </c>
      <c r="B140">
        <v>2</v>
      </c>
      <c r="C140">
        <v>707</v>
      </c>
    </row>
    <row r="141" spans="1:3">
      <c r="A141" t="s">
        <v>105</v>
      </c>
      <c r="B141">
        <v>2</v>
      </c>
      <c r="C141">
        <v>940</v>
      </c>
    </row>
    <row r="142" spans="1:3">
      <c r="A142" t="s">
        <v>106</v>
      </c>
      <c r="B142">
        <v>2</v>
      </c>
      <c r="C142">
        <v>993</v>
      </c>
    </row>
    <row r="143" spans="1:3">
      <c r="A143" t="s">
        <v>107</v>
      </c>
      <c r="B143">
        <v>2</v>
      </c>
      <c r="C143">
        <v>1079</v>
      </c>
    </row>
    <row r="144" spans="1:3">
      <c r="A144" t="s">
        <v>108</v>
      </c>
      <c r="B144">
        <v>2</v>
      </c>
      <c r="C144">
        <v>1406</v>
      </c>
    </row>
    <row r="146" spans="1:5">
      <c r="A146" s="19" t="s">
        <v>109</v>
      </c>
    </row>
    <row r="147" spans="1:5">
      <c r="A147" s="20" t="s">
        <v>2</v>
      </c>
      <c r="B147" s="21" t="s">
        <v>3</v>
      </c>
      <c r="C147" s="21" t="s">
        <v>4</v>
      </c>
    </row>
    <row r="148" spans="1:5">
      <c r="A148" s="6" t="s">
        <v>110</v>
      </c>
      <c r="B148" s="6">
        <v>2</v>
      </c>
      <c r="C148" s="6">
        <f>641+10</f>
        <v>651</v>
      </c>
      <c r="D148" s="6" t="s">
        <v>152</v>
      </c>
      <c r="E14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XS</vt:lpstr>
      <vt:lpstr>S</vt:lpstr>
      <vt:lpstr>MS</vt:lpstr>
      <vt:lpstr>ML</vt:lpstr>
      <vt:lpstr>L</vt:lpstr>
      <vt:lpstr>XL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Russell Ogden</cp:lastModifiedBy>
  <dcterms:created xsi:type="dcterms:W3CDTF">2019-05-28T07:37:27Z</dcterms:created>
  <dcterms:modified xsi:type="dcterms:W3CDTF">2019-06-12T07:10:06Z</dcterms:modified>
</cp:coreProperties>
</file>