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nnovationnorway-my.sharepoint.com/personal/ramona-monica_costut_innovationnorway_no/Documents/LAPTOP/0. Learning/Excel/"/>
    </mc:Choice>
  </mc:AlternateContent>
  <xr:revisionPtr revIDLastSave="252" documentId="13_ncr:1_{ABA0E49D-C940-49F8-BC6F-4474845B13AD}" xr6:coauthVersionLast="47" xr6:coauthVersionMax="47" xr10:uidLastSave="{A9E2412D-E943-46CF-A098-1587AB100026}"/>
  <workbookProtection workbookAlgorithmName="SHA-512" workbookHashValue="FTfi2Xab6AGX4sF5YsjrHjaGg1xeT8oyF3a1XtuJjMK3C98jkROzqYDONjeSU3U6oOQXH184NaTFj4lVhNtWBA==" workbookSaltValue="+El2czBM/61aHlUhNnNTwg==" workbookSpinCount="100000" lockStructure="1"/>
  <bookViews>
    <workbookView xWindow="0" yWindow="0" windowWidth="26010" windowHeight="20880" activeTab="3" xr2:uid="{00000000-000D-0000-FFFF-FFFF00000000}"/>
  </bookViews>
  <sheets>
    <sheet name="Detailed Budget" sheetId="6" r:id="rId1"/>
    <sheet name="Disbursement Plan" sheetId="7" r:id="rId2"/>
    <sheet name="Project costs" sheetId="2" r:id="rId3"/>
    <sheet name="Financial Report" sheetId="1" r:id="rId4"/>
    <sheet name="Admin" sheetId="3" state="hidden" r:id="rId5"/>
  </sheets>
  <definedNames>
    <definedName name="_xlnm._FilterDatabase" localSheetId="4" hidden="1">Admin!$A$1:$N$62</definedName>
    <definedName name="_xlnm._FilterDatabase" localSheetId="0" hidden="1">'Detailed Budget'!$S$1:$S$264</definedName>
    <definedName name="_xlnm._FilterDatabase" localSheetId="3" hidden="1">'Financial Report'!$N$1:$N$246</definedName>
    <definedName name="_xlnm._FilterDatabase" localSheetId="2" hidden="1">'Project costs'!$A$3:$A$500</definedName>
    <definedName name="Activities" localSheetId="3">Admin!$B$2:$B$8</definedName>
    <definedName name="Activity_1" localSheetId="1">#REF!</definedName>
    <definedName name="Activity_1">'Financial Report'!$A$23:$A$82</definedName>
    <definedName name="Activity_2" localSheetId="1">#REF!</definedName>
    <definedName name="Activity_2">'Financial Report'!$A$88:$A$127</definedName>
    <definedName name="Activity_3" localSheetId="1">#REF!</definedName>
    <definedName name="Activity_3">'Financial Report'!$A$133:$A$152</definedName>
    <definedName name="Activity_4" localSheetId="1">#REF!</definedName>
    <definedName name="Activity_4">'Financial Report'!$A$158:$A$177</definedName>
    <definedName name="Activity_5" localSheetId="1">#REF!</definedName>
    <definedName name="Bulgaria">Admin!$AF$18:$AF$20</definedName>
    <definedName name="Croatia">Admin!$AF$18:$AF$20</definedName>
    <definedName name="Cyprus">Admin!$AF$18:$AF$20</definedName>
    <definedName name="Czech_Republic">Admin!$AF$18:$AF$21</definedName>
    <definedName name="Estonia">Admin!$AF$18:$AF$21</definedName>
    <definedName name="Hungary">Admin!$AF$18:$AF$21</definedName>
    <definedName name="Latvia">Admin!$AF$18:$AF$20</definedName>
    <definedName name="Lithuania">Admin!$AF$18:$AF$20</definedName>
    <definedName name="Malta">Admin!$AF$18:$AF$20</definedName>
    <definedName name="Management" localSheetId="1">#REF!</definedName>
    <definedName name="Management">'Financial Report'!$A$185:$A$204</definedName>
    <definedName name="Other" localSheetId="1">#REF!</definedName>
    <definedName name="Poland">Admin!$AF$18:$AF$21</definedName>
    <definedName name="_xlnm.Print_Area" localSheetId="0">'Detailed Budget'!$A$2:$R$257</definedName>
    <definedName name="_xlnm.Print_Area" localSheetId="3">'Financial Report'!$A$2:$M$246</definedName>
    <definedName name="Publicity" localSheetId="1">#REF!</definedName>
    <definedName name="Publicity">'Financial Report'!$A$210:$A$229</definedName>
    <definedName name="Romania">Admin!$AF$18:$AF$21</definedName>
    <definedName name="Slovakia">Admin!$AF$18:$AF$21</definedName>
    <definedName name="Slovenia">Admin!$AF$18:$AF$20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" i="2" l="1"/>
  <c r="J2" i="7"/>
  <c r="B2" i="7"/>
  <c r="A131" i="1"/>
  <c r="L17" i="3"/>
  <c r="L16" i="3"/>
  <c r="J3" i="3"/>
  <c r="M32" i="7"/>
  <c r="M31" i="7"/>
  <c r="M30" i="7"/>
  <c r="M15" i="7"/>
  <c r="M14" i="7"/>
  <c r="M13" i="7"/>
  <c r="B2" i="1" l="1"/>
  <c r="A63" i="1" l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123" i="1"/>
  <c r="A124" i="1"/>
  <c r="A125" i="1"/>
  <c r="A126" i="1"/>
  <c r="A127" i="1"/>
  <c r="S242" i="6" l="1"/>
  <c r="O242" i="6"/>
  <c r="N17" i="6" s="1"/>
  <c r="M242" i="6"/>
  <c r="M17" i="6" s="1"/>
  <c r="F242" i="6"/>
  <c r="D17" i="6" s="1"/>
  <c r="D242" i="6"/>
  <c r="B17" i="6" s="1"/>
  <c r="S241" i="6"/>
  <c r="O241" i="6"/>
  <c r="M241" i="6"/>
  <c r="F241" i="6"/>
  <c r="D241" i="6"/>
  <c r="S240" i="6"/>
  <c r="O240" i="6"/>
  <c r="M240" i="6"/>
  <c r="F240" i="6"/>
  <c r="D240" i="6"/>
  <c r="S239" i="6"/>
  <c r="O239" i="6"/>
  <c r="M239" i="6"/>
  <c r="F239" i="6"/>
  <c r="D239" i="6"/>
  <c r="S238" i="6"/>
  <c r="O238" i="6"/>
  <c r="M238" i="6"/>
  <c r="F238" i="6"/>
  <c r="D238" i="6"/>
  <c r="S237" i="6"/>
  <c r="O237" i="6"/>
  <c r="M237" i="6"/>
  <c r="F237" i="6"/>
  <c r="D237" i="6"/>
  <c r="S236" i="6"/>
  <c r="O236" i="6"/>
  <c r="M236" i="6"/>
  <c r="F236" i="6"/>
  <c r="D236" i="6"/>
  <c r="S235" i="6"/>
  <c r="S234" i="6"/>
  <c r="S233" i="6"/>
  <c r="S232" i="6"/>
  <c r="S231" i="6"/>
  <c r="S230" i="6"/>
  <c r="P230" i="6"/>
  <c r="P241" i="6" s="1"/>
  <c r="O230" i="6"/>
  <c r="K241" i="6" s="1"/>
  <c r="G230" i="6"/>
  <c r="F230" i="6"/>
  <c r="S229" i="6"/>
  <c r="Q229" i="6"/>
  <c r="R229" i="6" s="1"/>
  <c r="H229" i="6"/>
  <c r="I229" i="6" s="1"/>
  <c r="S228" i="6"/>
  <c r="Q228" i="6"/>
  <c r="R228" i="6" s="1"/>
  <c r="H228" i="6"/>
  <c r="I228" i="6" s="1"/>
  <c r="S227" i="6"/>
  <c r="Q227" i="6"/>
  <c r="R227" i="6" s="1"/>
  <c r="H227" i="6"/>
  <c r="I227" i="6" s="1"/>
  <c r="S226" i="6"/>
  <c r="Q226" i="6"/>
  <c r="R226" i="6" s="1"/>
  <c r="H226" i="6"/>
  <c r="I226" i="6" s="1"/>
  <c r="S225" i="6"/>
  <c r="Q225" i="6"/>
  <c r="R225" i="6" s="1"/>
  <c r="H225" i="6"/>
  <c r="I225" i="6" s="1"/>
  <c r="S224" i="6"/>
  <c r="Q224" i="6"/>
  <c r="R224" i="6" s="1"/>
  <c r="H224" i="6"/>
  <c r="I224" i="6" s="1"/>
  <c r="S223" i="6"/>
  <c r="Q223" i="6"/>
  <c r="R223" i="6" s="1"/>
  <c r="H223" i="6"/>
  <c r="I223" i="6" s="1"/>
  <c r="S222" i="6"/>
  <c r="Q222" i="6"/>
  <c r="R222" i="6" s="1"/>
  <c r="H222" i="6"/>
  <c r="I222" i="6" s="1"/>
  <c r="S221" i="6"/>
  <c r="Q221" i="6"/>
  <c r="R221" i="6" s="1"/>
  <c r="H221" i="6"/>
  <c r="I221" i="6" s="1"/>
  <c r="S220" i="6"/>
  <c r="Q220" i="6"/>
  <c r="R220" i="6" s="1"/>
  <c r="H220" i="6"/>
  <c r="I220" i="6" s="1"/>
  <c r="S219" i="6"/>
  <c r="Q219" i="6"/>
  <c r="R219" i="6" s="1"/>
  <c r="H219" i="6"/>
  <c r="I219" i="6" s="1"/>
  <c r="S218" i="6"/>
  <c r="Q218" i="6"/>
  <c r="R218" i="6" s="1"/>
  <c r="H218" i="6"/>
  <c r="I218" i="6" s="1"/>
  <c r="S217" i="6"/>
  <c r="Q217" i="6"/>
  <c r="R217" i="6" s="1"/>
  <c r="H217" i="6"/>
  <c r="I217" i="6" s="1"/>
  <c r="S216" i="6"/>
  <c r="Q216" i="6"/>
  <c r="R216" i="6" s="1"/>
  <c r="H216" i="6"/>
  <c r="I216" i="6" s="1"/>
  <c r="S215" i="6"/>
  <c r="Q215" i="6"/>
  <c r="R215" i="6" s="1"/>
  <c r="H215" i="6"/>
  <c r="I215" i="6" s="1"/>
  <c r="S214" i="6"/>
  <c r="Q214" i="6"/>
  <c r="R214" i="6" s="1"/>
  <c r="H214" i="6"/>
  <c r="I214" i="6" s="1"/>
  <c r="S213" i="6"/>
  <c r="Q213" i="6"/>
  <c r="R213" i="6" s="1"/>
  <c r="H213" i="6"/>
  <c r="I213" i="6" s="1"/>
  <c r="S212" i="6"/>
  <c r="Q212" i="6"/>
  <c r="R212" i="6" s="1"/>
  <c r="H212" i="6"/>
  <c r="I212" i="6" s="1"/>
  <c r="S211" i="6"/>
  <c r="Q211" i="6"/>
  <c r="R211" i="6" s="1"/>
  <c r="H211" i="6"/>
  <c r="I211" i="6" s="1"/>
  <c r="S210" i="6"/>
  <c r="Q210" i="6"/>
  <c r="R210" i="6" s="1"/>
  <c r="H210" i="6"/>
  <c r="I210" i="6" s="1"/>
  <c r="S209" i="6"/>
  <c r="S208" i="6"/>
  <c r="S207" i="6"/>
  <c r="S206" i="6"/>
  <c r="S205" i="6"/>
  <c r="P205" i="6"/>
  <c r="P240" i="6" s="1"/>
  <c r="O205" i="6"/>
  <c r="K240" i="6" s="1"/>
  <c r="G205" i="6"/>
  <c r="G240" i="6" s="1"/>
  <c r="F205" i="6"/>
  <c r="B240" i="6" s="1"/>
  <c r="S204" i="6"/>
  <c r="Q204" i="6"/>
  <c r="R204" i="6" s="1"/>
  <c r="H204" i="6"/>
  <c r="I204" i="6" s="1"/>
  <c r="S203" i="6"/>
  <c r="Q203" i="6"/>
  <c r="R203" i="6" s="1"/>
  <c r="H203" i="6"/>
  <c r="I203" i="6" s="1"/>
  <c r="S202" i="6"/>
  <c r="Q202" i="6"/>
  <c r="R202" i="6" s="1"/>
  <c r="H202" i="6"/>
  <c r="I202" i="6" s="1"/>
  <c r="S201" i="6"/>
  <c r="Q201" i="6"/>
  <c r="R201" i="6" s="1"/>
  <c r="H201" i="6"/>
  <c r="I201" i="6" s="1"/>
  <c r="S200" i="6"/>
  <c r="Q200" i="6"/>
  <c r="R200" i="6" s="1"/>
  <c r="H200" i="6"/>
  <c r="I200" i="6" s="1"/>
  <c r="S199" i="6"/>
  <c r="Q199" i="6"/>
  <c r="R199" i="6" s="1"/>
  <c r="H199" i="6"/>
  <c r="I199" i="6" s="1"/>
  <c r="S198" i="6"/>
  <c r="Q198" i="6"/>
  <c r="R198" i="6" s="1"/>
  <c r="H198" i="6"/>
  <c r="I198" i="6" s="1"/>
  <c r="S197" i="6"/>
  <c r="Q197" i="6"/>
  <c r="R197" i="6" s="1"/>
  <c r="H197" i="6"/>
  <c r="I197" i="6" s="1"/>
  <c r="S196" i="6"/>
  <c r="Q196" i="6"/>
  <c r="R196" i="6" s="1"/>
  <c r="H196" i="6"/>
  <c r="I196" i="6" s="1"/>
  <c r="S195" i="6"/>
  <c r="Q195" i="6"/>
  <c r="R195" i="6" s="1"/>
  <c r="H195" i="6"/>
  <c r="I195" i="6" s="1"/>
  <c r="S194" i="6"/>
  <c r="Q194" i="6"/>
  <c r="R194" i="6" s="1"/>
  <c r="H194" i="6"/>
  <c r="I194" i="6" s="1"/>
  <c r="S193" i="6"/>
  <c r="Q193" i="6"/>
  <c r="R193" i="6" s="1"/>
  <c r="H193" i="6"/>
  <c r="I193" i="6" s="1"/>
  <c r="S192" i="6"/>
  <c r="Q192" i="6"/>
  <c r="R192" i="6" s="1"/>
  <c r="H192" i="6"/>
  <c r="I192" i="6" s="1"/>
  <c r="S191" i="6"/>
  <c r="Q191" i="6"/>
  <c r="R191" i="6" s="1"/>
  <c r="H191" i="6"/>
  <c r="I191" i="6" s="1"/>
  <c r="S190" i="6"/>
  <c r="Q190" i="6"/>
  <c r="R190" i="6" s="1"/>
  <c r="H190" i="6"/>
  <c r="I190" i="6" s="1"/>
  <c r="S189" i="6"/>
  <c r="Q189" i="6"/>
  <c r="R189" i="6" s="1"/>
  <c r="H189" i="6"/>
  <c r="I189" i="6" s="1"/>
  <c r="S188" i="6"/>
  <c r="Q188" i="6"/>
  <c r="R188" i="6" s="1"/>
  <c r="H188" i="6"/>
  <c r="I188" i="6" s="1"/>
  <c r="S187" i="6"/>
  <c r="Q187" i="6"/>
  <c r="R187" i="6" s="1"/>
  <c r="H187" i="6"/>
  <c r="S186" i="6"/>
  <c r="Q186" i="6"/>
  <c r="R186" i="6" s="1"/>
  <c r="H186" i="6"/>
  <c r="I186" i="6" s="1"/>
  <c r="S185" i="6"/>
  <c r="Q185" i="6"/>
  <c r="H185" i="6"/>
  <c r="I185" i="6" s="1"/>
  <c r="S184" i="6"/>
  <c r="S183" i="6"/>
  <c r="S182" i="6"/>
  <c r="S181" i="6"/>
  <c r="S180" i="6"/>
  <c r="S179" i="6"/>
  <c r="S178" i="6"/>
  <c r="P178" i="6"/>
  <c r="P239" i="6" s="1"/>
  <c r="O178" i="6"/>
  <c r="K239" i="6" s="1"/>
  <c r="G178" i="6"/>
  <c r="G239" i="6" s="1"/>
  <c r="F178" i="6"/>
  <c r="B239" i="6" s="1"/>
  <c r="S177" i="6"/>
  <c r="Q177" i="6"/>
  <c r="R177" i="6" s="1"/>
  <c r="H177" i="6"/>
  <c r="I177" i="6" s="1"/>
  <c r="S176" i="6"/>
  <c r="Q176" i="6"/>
  <c r="R176" i="6" s="1"/>
  <c r="H176" i="6"/>
  <c r="I176" i="6" s="1"/>
  <c r="S175" i="6"/>
  <c r="Q175" i="6"/>
  <c r="R175" i="6" s="1"/>
  <c r="H175" i="6"/>
  <c r="I175" i="6" s="1"/>
  <c r="S174" i="6"/>
  <c r="Q174" i="6"/>
  <c r="R174" i="6" s="1"/>
  <c r="H174" i="6"/>
  <c r="I174" i="6" s="1"/>
  <c r="S173" i="6"/>
  <c r="Q173" i="6"/>
  <c r="R173" i="6" s="1"/>
  <c r="H173" i="6"/>
  <c r="I173" i="6" s="1"/>
  <c r="S172" i="6"/>
  <c r="Q172" i="6"/>
  <c r="R172" i="6" s="1"/>
  <c r="H172" i="6"/>
  <c r="I172" i="6" s="1"/>
  <c r="S171" i="6"/>
  <c r="Q171" i="6"/>
  <c r="R171" i="6" s="1"/>
  <c r="H171" i="6"/>
  <c r="I171" i="6" s="1"/>
  <c r="S170" i="6"/>
  <c r="Q170" i="6"/>
  <c r="R170" i="6" s="1"/>
  <c r="H170" i="6"/>
  <c r="I170" i="6" s="1"/>
  <c r="S169" i="6"/>
  <c r="Q169" i="6"/>
  <c r="R169" i="6" s="1"/>
  <c r="H169" i="6"/>
  <c r="I169" i="6" s="1"/>
  <c r="S168" i="6"/>
  <c r="Q168" i="6"/>
  <c r="R168" i="6" s="1"/>
  <c r="H168" i="6"/>
  <c r="I168" i="6" s="1"/>
  <c r="S167" i="6"/>
  <c r="Q167" i="6"/>
  <c r="R167" i="6" s="1"/>
  <c r="H167" i="6"/>
  <c r="I167" i="6" s="1"/>
  <c r="S166" i="6"/>
  <c r="Q166" i="6"/>
  <c r="R166" i="6" s="1"/>
  <c r="H166" i="6"/>
  <c r="I166" i="6" s="1"/>
  <c r="S165" i="6"/>
  <c r="Q165" i="6"/>
  <c r="R165" i="6" s="1"/>
  <c r="H165" i="6"/>
  <c r="I165" i="6" s="1"/>
  <c r="S164" i="6"/>
  <c r="Q164" i="6"/>
  <c r="R164" i="6" s="1"/>
  <c r="H164" i="6"/>
  <c r="I164" i="6" s="1"/>
  <c r="S163" i="6"/>
  <c r="Q163" i="6"/>
  <c r="R163" i="6" s="1"/>
  <c r="H163" i="6"/>
  <c r="I163" i="6" s="1"/>
  <c r="S162" i="6"/>
  <c r="Q162" i="6"/>
  <c r="R162" i="6" s="1"/>
  <c r="H162" i="6"/>
  <c r="I162" i="6" s="1"/>
  <c r="S161" i="6"/>
  <c r="Q161" i="6"/>
  <c r="R161" i="6" s="1"/>
  <c r="I161" i="6"/>
  <c r="H161" i="6"/>
  <c r="S160" i="6"/>
  <c r="Q160" i="6"/>
  <c r="R160" i="6" s="1"/>
  <c r="H160" i="6"/>
  <c r="I160" i="6" s="1"/>
  <c r="S159" i="6"/>
  <c r="Q159" i="6"/>
  <c r="R159" i="6" s="1"/>
  <c r="H159" i="6"/>
  <c r="S158" i="6"/>
  <c r="Q158" i="6"/>
  <c r="R158" i="6" s="1"/>
  <c r="H158" i="6"/>
  <c r="I158" i="6" s="1"/>
  <c r="S157" i="6"/>
  <c r="S156" i="6"/>
  <c r="S155" i="6"/>
  <c r="S154" i="6"/>
  <c r="S153" i="6"/>
  <c r="P153" i="6"/>
  <c r="P238" i="6" s="1"/>
  <c r="O153" i="6"/>
  <c r="K238" i="6" s="1"/>
  <c r="G153" i="6"/>
  <c r="G238" i="6" s="1"/>
  <c r="F153" i="6"/>
  <c r="B238" i="6" s="1"/>
  <c r="S152" i="6"/>
  <c r="Q152" i="6"/>
  <c r="R152" i="6" s="1"/>
  <c r="H152" i="6"/>
  <c r="I152" i="6" s="1"/>
  <c r="S151" i="6"/>
  <c r="Q151" i="6"/>
  <c r="R151" i="6" s="1"/>
  <c r="H151" i="6"/>
  <c r="I151" i="6" s="1"/>
  <c r="S150" i="6"/>
  <c r="Q150" i="6"/>
  <c r="R150" i="6" s="1"/>
  <c r="H150" i="6"/>
  <c r="I150" i="6" s="1"/>
  <c r="S149" i="6"/>
  <c r="Q149" i="6"/>
  <c r="R149" i="6" s="1"/>
  <c r="H149" i="6"/>
  <c r="I149" i="6" s="1"/>
  <c r="S148" i="6"/>
  <c r="Q148" i="6"/>
  <c r="R148" i="6" s="1"/>
  <c r="H148" i="6"/>
  <c r="I148" i="6" s="1"/>
  <c r="S147" i="6"/>
  <c r="R147" i="6"/>
  <c r="Q147" i="6"/>
  <c r="H147" i="6"/>
  <c r="I147" i="6" s="1"/>
  <c r="S146" i="6"/>
  <c r="Q146" i="6"/>
  <c r="R146" i="6" s="1"/>
  <c r="H146" i="6"/>
  <c r="I146" i="6" s="1"/>
  <c r="S145" i="6"/>
  <c r="Q145" i="6"/>
  <c r="R145" i="6" s="1"/>
  <c r="H145" i="6"/>
  <c r="I145" i="6" s="1"/>
  <c r="S144" i="6"/>
  <c r="Q144" i="6"/>
  <c r="R144" i="6" s="1"/>
  <c r="H144" i="6"/>
  <c r="I144" i="6" s="1"/>
  <c r="S143" i="6"/>
  <c r="Q143" i="6"/>
  <c r="R143" i="6" s="1"/>
  <c r="H143" i="6"/>
  <c r="I143" i="6" s="1"/>
  <c r="S142" i="6"/>
  <c r="Q142" i="6"/>
  <c r="R142" i="6" s="1"/>
  <c r="H142" i="6"/>
  <c r="I142" i="6" s="1"/>
  <c r="S141" i="6"/>
  <c r="Q141" i="6"/>
  <c r="R141" i="6" s="1"/>
  <c r="H141" i="6"/>
  <c r="I141" i="6" s="1"/>
  <c r="S140" i="6"/>
  <c r="Q140" i="6"/>
  <c r="R140" i="6" s="1"/>
  <c r="H140" i="6"/>
  <c r="I140" i="6" s="1"/>
  <c r="S139" i="6"/>
  <c r="Q139" i="6"/>
  <c r="R139" i="6" s="1"/>
  <c r="H139" i="6"/>
  <c r="I139" i="6" s="1"/>
  <c r="S138" i="6"/>
  <c r="Q138" i="6"/>
  <c r="R138" i="6" s="1"/>
  <c r="H138" i="6"/>
  <c r="I138" i="6" s="1"/>
  <c r="S137" i="6"/>
  <c r="Q137" i="6"/>
  <c r="R137" i="6" s="1"/>
  <c r="H137" i="6"/>
  <c r="I137" i="6" s="1"/>
  <c r="S136" i="6"/>
  <c r="Q136" i="6"/>
  <c r="R136" i="6" s="1"/>
  <c r="H136" i="6"/>
  <c r="I136" i="6" s="1"/>
  <c r="S135" i="6"/>
  <c r="Q135" i="6"/>
  <c r="R135" i="6" s="1"/>
  <c r="H135" i="6"/>
  <c r="I135" i="6" s="1"/>
  <c r="S134" i="6"/>
  <c r="Q134" i="6"/>
  <c r="R134" i="6" s="1"/>
  <c r="H134" i="6"/>
  <c r="I134" i="6" s="1"/>
  <c r="S133" i="6"/>
  <c r="Q133" i="6"/>
  <c r="R133" i="6" s="1"/>
  <c r="H133" i="6"/>
  <c r="I133" i="6" s="1"/>
  <c r="S132" i="6"/>
  <c r="S131" i="6"/>
  <c r="S130" i="6"/>
  <c r="S129" i="6"/>
  <c r="S128" i="6"/>
  <c r="P128" i="6"/>
  <c r="P237" i="6" s="1"/>
  <c r="O128" i="6"/>
  <c r="K237" i="6" s="1"/>
  <c r="G128" i="6"/>
  <c r="G237" i="6" s="1"/>
  <c r="F128" i="6"/>
  <c r="B237" i="6" s="1"/>
  <c r="S127" i="6"/>
  <c r="Q127" i="6"/>
  <c r="R127" i="6" s="1"/>
  <c r="H127" i="6"/>
  <c r="I127" i="6" s="1"/>
  <c r="S126" i="6"/>
  <c r="Q126" i="6"/>
  <c r="R126" i="6" s="1"/>
  <c r="H126" i="6"/>
  <c r="I126" i="6" s="1"/>
  <c r="S125" i="6"/>
  <c r="Q125" i="6"/>
  <c r="R125" i="6" s="1"/>
  <c r="H125" i="6"/>
  <c r="I125" i="6" s="1"/>
  <c r="S124" i="6"/>
  <c r="Q124" i="6"/>
  <c r="R124" i="6" s="1"/>
  <c r="H124" i="6"/>
  <c r="I124" i="6" s="1"/>
  <c r="S123" i="6"/>
  <c r="Q123" i="6"/>
  <c r="R123" i="6" s="1"/>
  <c r="H123" i="6"/>
  <c r="I123" i="6" s="1"/>
  <c r="S122" i="6"/>
  <c r="Q122" i="6"/>
  <c r="R122" i="6" s="1"/>
  <c r="H122" i="6"/>
  <c r="I122" i="6" s="1"/>
  <c r="S121" i="6"/>
  <c r="Q121" i="6"/>
  <c r="R121" i="6" s="1"/>
  <c r="H121" i="6"/>
  <c r="I121" i="6" s="1"/>
  <c r="S120" i="6"/>
  <c r="Q120" i="6"/>
  <c r="R120" i="6" s="1"/>
  <c r="H120" i="6"/>
  <c r="I120" i="6" s="1"/>
  <c r="S119" i="6"/>
  <c r="Q119" i="6"/>
  <c r="R119" i="6" s="1"/>
  <c r="H119" i="6"/>
  <c r="I119" i="6" s="1"/>
  <c r="S118" i="6"/>
  <c r="Q118" i="6"/>
  <c r="R118" i="6" s="1"/>
  <c r="H118" i="6"/>
  <c r="I118" i="6" s="1"/>
  <c r="S117" i="6"/>
  <c r="Q117" i="6"/>
  <c r="R117" i="6" s="1"/>
  <c r="H117" i="6"/>
  <c r="I117" i="6" s="1"/>
  <c r="S116" i="6"/>
  <c r="Q116" i="6"/>
  <c r="R116" i="6" s="1"/>
  <c r="H116" i="6"/>
  <c r="I116" i="6" s="1"/>
  <c r="S115" i="6"/>
  <c r="Q115" i="6"/>
  <c r="R115" i="6" s="1"/>
  <c r="H115" i="6"/>
  <c r="I115" i="6" s="1"/>
  <c r="S114" i="6"/>
  <c r="Q114" i="6"/>
  <c r="R114" i="6" s="1"/>
  <c r="H114" i="6"/>
  <c r="I114" i="6" s="1"/>
  <c r="S113" i="6"/>
  <c r="Q113" i="6"/>
  <c r="R113" i="6" s="1"/>
  <c r="H113" i="6"/>
  <c r="I113" i="6" s="1"/>
  <c r="S112" i="6"/>
  <c r="Q112" i="6"/>
  <c r="R112" i="6" s="1"/>
  <c r="H112" i="6"/>
  <c r="I112" i="6" s="1"/>
  <c r="S111" i="6"/>
  <c r="Q111" i="6"/>
  <c r="R111" i="6" s="1"/>
  <c r="H111" i="6"/>
  <c r="I111" i="6" s="1"/>
  <c r="S110" i="6"/>
  <c r="Q110" i="6"/>
  <c r="R110" i="6" s="1"/>
  <c r="H110" i="6"/>
  <c r="I110" i="6" s="1"/>
  <c r="S109" i="6"/>
  <c r="Q109" i="6"/>
  <c r="R109" i="6" s="1"/>
  <c r="H109" i="6"/>
  <c r="I109" i="6" s="1"/>
  <c r="S108" i="6"/>
  <c r="Q108" i="6"/>
  <c r="R108" i="6" s="1"/>
  <c r="H108" i="6"/>
  <c r="I108" i="6" s="1"/>
  <c r="S107" i="6"/>
  <c r="Q107" i="6"/>
  <c r="R107" i="6" s="1"/>
  <c r="H107" i="6"/>
  <c r="I107" i="6" s="1"/>
  <c r="S106" i="6"/>
  <c r="Q106" i="6"/>
  <c r="R106" i="6" s="1"/>
  <c r="H106" i="6"/>
  <c r="I106" i="6" s="1"/>
  <c r="S105" i="6"/>
  <c r="Q105" i="6"/>
  <c r="R105" i="6" s="1"/>
  <c r="H105" i="6"/>
  <c r="I105" i="6" s="1"/>
  <c r="S104" i="6"/>
  <c r="Q104" i="6"/>
  <c r="R104" i="6" s="1"/>
  <c r="H104" i="6"/>
  <c r="I104" i="6" s="1"/>
  <c r="S103" i="6"/>
  <c r="Q103" i="6"/>
  <c r="R103" i="6" s="1"/>
  <c r="H103" i="6"/>
  <c r="I103" i="6" s="1"/>
  <c r="S102" i="6"/>
  <c r="Q102" i="6"/>
  <c r="R102" i="6" s="1"/>
  <c r="H102" i="6"/>
  <c r="I102" i="6" s="1"/>
  <c r="S101" i="6"/>
  <c r="Q101" i="6"/>
  <c r="R101" i="6" s="1"/>
  <c r="H101" i="6"/>
  <c r="I101" i="6" s="1"/>
  <c r="S100" i="6"/>
  <c r="Q100" i="6"/>
  <c r="R100" i="6" s="1"/>
  <c r="H100" i="6"/>
  <c r="I100" i="6" s="1"/>
  <c r="S99" i="6"/>
  <c r="Q99" i="6"/>
  <c r="R99" i="6" s="1"/>
  <c r="H99" i="6"/>
  <c r="I99" i="6" s="1"/>
  <c r="S98" i="6"/>
  <c r="Q98" i="6"/>
  <c r="R98" i="6" s="1"/>
  <c r="H98" i="6"/>
  <c r="I98" i="6" s="1"/>
  <c r="S97" i="6"/>
  <c r="Q97" i="6"/>
  <c r="R97" i="6" s="1"/>
  <c r="H97" i="6"/>
  <c r="I97" i="6" s="1"/>
  <c r="S96" i="6"/>
  <c r="Q96" i="6"/>
  <c r="R96" i="6" s="1"/>
  <c r="H96" i="6"/>
  <c r="I96" i="6" s="1"/>
  <c r="S95" i="6"/>
  <c r="Q95" i="6"/>
  <c r="R95" i="6" s="1"/>
  <c r="H95" i="6"/>
  <c r="I95" i="6" s="1"/>
  <c r="S94" i="6"/>
  <c r="Q94" i="6"/>
  <c r="R94" i="6" s="1"/>
  <c r="H94" i="6"/>
  <c r="I94" i="6" s="1"/>
  <c r="S93" i="6"/>
  <c r="Q93" i="6"/>
  <c r="R93" i="6" s="1"/>
  <c r="H93" i="6"/>
  <c r="I93" i="6" s="1"/>
  <c r="S92" i="6"/>
  <c r="Q92" i="6"/>
  <c r="R92" i="6" s="1"/>
  <c r="H92" i="6"/>
  <c r="I92" i="6" s="1"/>
  <c r="S91" i="6"/>
  <c r="Q91" i="6"/>
  <c r="R91" i="6" s="1"/>
  <c r="H91" i="6"/>
  <c r="I91" i="6" s="1"/>
  <c r="S90" i="6"/>
  <c r="Q90" i="6"/>
  <c r="R90" i="6" s="1"/>
  <c r="H90" i="6"/>
  <c r="I90" i="6" s="1"/>
  <c r="S89" i="6"/>
  <c r="Q89" i="6"/>
  <c r="R89" i="6" s="1"/>
  <c r="H89" i="6"/>
  <c r="I89" i="6" s="1"/>
  <c r="S88" i="6"/>
  <c r="Q88" i="6"/>
  <c r="R88" i="6" s="1"/>
  <c r="H88" i="6"/>
  <c r="I88" i="6" s="1"/>
  <c r="S87" i="6"/>
  <c r="S86" i="6"/>
  <c r="S85" i="6"/>
  <c r="S84" i="6"/>
  <c r="S83" i="6"/>
  <c r="P83" i="6"/>
  <c r="P236" i="6" s="1"/>
  <c r="O83" i="6"/>
  <c r="K236" i="6" s="1"/>
  <c r="G83" i="6"/>
  <c r="G236" i="6" s="1"/>
  <c r="F83" i="6"/>
  <c r="B236" i="6" s="1"/>
  <c r="S82" i="6"/>
  <c r="Q82" i="6"/>
  <c r="R82" i="6" s="1"/>
  <c r="H82" i="6"/>
  <c r="I82" i="6" s="1"/>
  <c r="S81" i="6"/>
  <c r="Q81" i="6"/>
  <c r="R81" i="6" s="1"/>
  <c r="H81" i="6"/>
  <c r="I81" i="6" s="1"/>
  <c r="S80" i="6"/>
  <c r="Q80" i="6"/>
  <c r="R80" i="6" s="1"/>
  <c r="H80" i="6"/>
  <c r="I80" i="6" s="1"/>
  <c r="S79" i="6"/>
  <c r="Q79" i="6"/>
  <c r="R79" i="6" s="1"/>
  <c r="H79" i="6"/>
  <c r="I79" i="6" s="1"/>
  <c r="S78" i="6"/>
  <c r="Q78" i="6"/>
  <c r="R78" i="6" s="1"/>
  <c r="H78" i="6"/>
  <c r="I78" i="6" s="1"/>
  <c r="S77" i="6"/>
  <c r="Q77" i="6"/>
  <c r="R77" i="6" s="1"/>
  <c r="H77" i="6"/>
  <c r="I77" i="6" s="1"/>
  <c r="S76" i="6"/>
  <c r="Q76" i="6"/>
  <c r="R76" i="6" s="1"/>
  <c r="H76" i="6"/>
  <c r="I76" i="6" s="1"/>
  <c r="S75" i="6"/>
  <c r="Q75" i="6"/>
  <c r="R75" i="6" s="1"/>
  <c r="H75" i="6"/>
  <c r="I75" i="6" s="1"/>
  <c r="S74" i="6"/>
  <c r="Q74" i="6"/>
  <c r="R74" i="6" s="1"/>
  <c r="H74" i="6"/>
  <c r="I74" i="6" s="1"/>
  <c r="S73" i="6"/>
  <c r="Q73" i="6"/>
  <c r="R73" i="6" s="1"/>
  <c r="H73" i="6"/>
  <c r="I73" i="6" s="1"/>
  <c r="S72" i="6"/>
  <c r="Q72" i="6"/>
  <c r="R72" i="6" s="1"/>
  <c r="H72" i="6"/>
  <c r="I72" i="6" s="1"/>
  <c r="S71" i="6"/>
  <c r="Q71" i="6"/>
  <c r="R71" i="6" s="1"/>
  <c r="H71" i="6"/>
  <c r="I71" i="6" s="1"/>
  <c r="S70" i="6"/>
  <c r="Q70" i="6"/>
  <c r="R70" i="6" s="1"/>
  <c r="H70" i="6"/>
  <c r="I70" i="6" s="1"/>
  <c r="S69" i="6"/>
  <c r="Q69" i="6"/>
  <c r="R69" i="6" s="1"/>
  <c r="H69" i="6"/>
  <c r="I69" i="6" s="1"/>
  <c r="S68" i="6"/>
  <c r="Q68" i="6"/>
  <c r="R68" i="6" s="1"/>
  <c r="H68" i="6"/>
  <c r="I68" i="6" s="1"/>
  <c r="S67" i="6"/>
  <c r="Q67" i="6"/>
  <c r="R67" i="6" s="1"/>
  <c r="H67" i="6"/>
  <c r="I67" i="6" s="1"/>
  <c r="S66" i="6"/>
  <c r="Q66" i="6"/>
  <c r="R66" i="6" s="1"/>
  <c r="H66" i="6"/>
  <c r="I66" i="6" s="1"/>
  <c r="S65" i="6"/>
  <c r="Q65" i="6"/>
  <c r="R65" i="6" s="1"/>
  <c r="H65" i="6"/>
  <c r="I65" i="6" s="1"/>
  <c r="S64" i="6"/>
  <c r="Q64" i="6"/>
  <c r="R64" i="6" s="1"/>
  <c r="H64" i="6"/>
  <c r="I64" i="6" s="1"/>
  <c r="S63" i="6"/>
  <c r="Q63" i="6"/>
  <c r="R63" i="6" s="1"/>
  <c r="H63" i="6"/>
  <c r="I63" i="6" s="1"/>
  <c r="S62" i="6"/>
  <c r="Q62" i="6"/>
  <c r="R62" i="6" s="1"/>
  <c r="H62" i="6"/>
  <c r="I62" i="6" s="1"/>
  <c r="S61" i="6"/>
  <c r="Q61" i="6"/>
  <c r="R61" i="6" s="1"/>
  <c r="H61" i="6"/>
  <c r="I61" i="6" s="1"/>
  <c r="S60" i="6"/>
  <c r="Q60" i="6"/>
  <c r="R60" i="6" s="1"/>
  <c r="H60" i="6"/>
  <c r="I60" i="6" s="1"/>
  <c r="S59" i="6"/>
  <c r="Q59" i="6"/>
  <c r="R59" i="6" s="1"/>
  <c r="H59" i="6"/>
  <c r="I59" i="6" s="1"/>
  <c r="S58" i="6"/>
  <c r="Q58" i="6"/>
  <c r="R58" i="6" s="1"/>
  <c r="H58" i="6"/>
  <c r="I58" i="6" s="1"/>
  <c r="S57" i="6"/>
  <c r="Q57" i="6"/>
  <c r="R57" i="6" s="1"/>
  <c r="H57" i="6"/>
  <c r="I57" i="6" s="1"/>
  <c r="S56" i="6"/>
  <c r="Q56" i="6"/>
  <c r="R56" i="6" s="1"/>
  <c r="H56" i="6"/>
  <c r="I56" i="6" s="1"/>
  <c r="S55" i="6"/>
  <c r="Q55" i="6"/>
  <c r="R55" i="6" s="1"/>
  <c r="H55" i="6"/>
  <c r="I55" i="6" s="1"/>
  <c r="S54" i="6"/>
  <c r="Q54" i="6"/>
  <c r="R54" i="6" s="1"/>
  <c r="H54" i="6"/>
  <c r="I54" i="6" s="1"/>
  <c r="S53" i="6"/>
  <c r="Q53" i="6"/>
  <c r="R53" i="6" s="1"/>
  <c r="H53" i="6"/>
  <c r="I53" i="6" s="1"/>
  <c r="S52" i="6"/>
  <c r="Q52" i="6"/>
  <c r="R52" i="6" s="1"/>
  <c r="H52" i="6"/>
  <c r="I52" i="6" s="1"/>
  <c r="S51" i="6"/>
  <c r="Q51" i="6"/>
  <c r="R51" i="6" s="1"/>
  <c r="H51" i="6"/>
  <c r="I51" i="6" s="1"/>
  <c r="S50" i="6"/>
  <c r="Q50" i="6"/>
  <c r="R50" i="6" s="1"/>
  <c r="H50" i="6"/>
  <c r="I50" i="6" s="1"/>
  <c r="S49" i="6"/>
  <c r="Q49" i="6"/>
  <c r="R49" i="6" s="1"/>
  <c r="H49" i="6"/>
  <c r="I49" i="6" s="1"/>
  <c r="S48" i="6"/>
  <c r="Q48" i="6"/>
  <c r="R48" i="6" s="1"/>
  <c r="H48" i="6"/>
  <c r="I48" i="6" s="1"/>
  <c r="S47" i="6"/>
  <c r="Q47" i="6"/>
  <c r="R47" i="6" s="1"/>
  <c r="H47" i="6"/>
  <c r="I47" i="6" s="1"/>
  <c r="S46" i="6"/>
  <c r="Q46" i="6"/>
  <c r="R46" i="6" s="1"/>
  <c r="H46" i="6"/>
  <c r="I46" i="6" s="1"/>
  <c r="S45" i="6"/>
  <c r="Q45" i="6"/>
  <c r="R45" i="6" s="1"/>
  <c r="H45" i="6"/>
  <c r="I45" i="6" s="1"/>
  <c r="S44" i="6"/>
  <c r="Q44" i="6"/>
  <c r="R44" i="6" s="1"/>
  <c r="H44" i="6"/>
  <c r="I44" i="6" s="1"/>
  <c r="S43" i="6"/>
  <c r="Q43" i="6"/>
  <c r="R43" i="6" s="1"/>
  <c r="H43" i="6"/>
  <c r="I43" i="6" s="1"/>
  <c r="S42" i="6"/>
  <c r="Q42" i="6"/>
  <c r="R42" i="6" s="1"/>
  <c r="H42" i="6"/>
  <c r="I42" i="6" s="1"/>
  <c r="S41" i="6"/>
  <c r="Q41" i="6"/>
  <c r="R41" i="6" s="1"/>
  <c r="H41" i="6"/>
  <c r="I41" i="6" s="1"/>
  <c r="S40" i="6"/>
  <c r="Q40" i="6"/>
  <c r="R40" i="6" s="1"/>
  <c r="H40" i="6"/>
  <c r="I40" i="6" s="1"/>
  <c r="S39" i="6"/>
  <c r="Q39" i="6"/>
  <c r="R39" i="6" s="1"/>
  <c r="H39" i="6"/>
  <c r="I39" i="6" s="1"/>
  <c r="S38" i="6"/>
  <c r="Q38" i="6"/>
  <c r="R38" i="6" s="1"/>
  <c r="H38" i="6"/>
  <c r="I38" i="6" s="1"/>
  <c r="S37" i="6"/>
  <c r="Q37" i="6"/>
  <c r="R37" i="6" s="1"/>
  <c r="H37" i="6"/>
  <c r="I37" i="6" s="1"/>
  <c r="S36" i="6"/>
  <c r="Q36" i="6"/>
  <c r="R36" i="6" s="1"/>
  <c r="H36" i="6"/>
  <c r="I36" i="6" s="1"/>
  <c r="S35" i="6"/>
  <c r="Q35" i="6"/>
  <c r="R35" i="6" s="1"/>
  <c r="H35" i="6"/>
  <c r="I35" i="6" s="1"/>
  <c r="S34" i="6"/>
  <c r="Q34" i="6"/>
  <c r="R34" i="6" s="1"/>
  <c r="H34" i="6"/>
  <c r="I34" i="6" s="1"/>
  <c r="S33" i="6"/>
  <c r="Q33" i="6"/>
  <c r="R33" i="6" s="1"/>
  <c r="H33" i="6"/>
  <c r="I33" i="6" s="1"/>
  <c r="S32" i="6"/>
  <c r="Q32" i="6"/>
  <c r="R32" i="6" s="1"/>
  <c r="H32" i="6"/>
  <c r="I32" i="6" s="1"/>
  <c r="S31" i="6"/>
  <c r="Q31" i="6"/>
  <c r="R31" i="6" s="1"/>
  <c r="H31" i="6"/>
  <c r="I31" i="6" s="1"/>
  <c r="S30" i="6"/>
  <c r="Q30" i="6"/>
  <c r="R30" i="6" s="1"/>
  <c r="H30" i="6"/>
  <c r="I30" i="6" s="1"/>
  <c r="S29" i="6"/>
  <c r="Q29" i="6"/>
  <c r="R29" i="6" s="1"/>
  <c r="H29" i="6"/>
  <c r="I29" i="6" s="1"/>
  <c r="S28" i="6"/>
  <c r="Q28" i="6"/>
  <c r="R28" i="6" s="1"/>
  <c r="H28" i="6"/>
  <c r="I28" i="6" s="1"/>
  <c r="S27" i="6"/>
  <c r="Q27" i="6"/>
  <c r="R27" i="6" s="1"/>
  <c r="H27" i="6"/>
  <c r="I27" i="6" s="1"/>
  <c r="S26" i="6"/>
  <c r="Q26" i="6"/>
  <c r="R26" i="6" s="1"/>
  <c r="H26" i="6"/>
  <c r="I26" i="6" s="1"/>
  <c r="S25" i="6"/>
  <c r="Q25" i="6"/>
  <c r="R25" i="6" s="1"/>
  <c r="H25" i="6"/>
  <c r="I25" i="6" s="1"/>
  <c r="S24" i="6"/>
  <c r="Q24" i="6"/>
  <c r="R24" i="6" s="1"/>
  <c r="H24" i="6"/>
  <c r="I24" i="6" s="1"/>
  <c r="S23" i="6"/>
  <c r="Q23" i="6"/>
  <c r="H23" i="6"/>
  <c r="H205" i="6" l="1"/>
  <c r="I205" i="6" s="1"/>
  <c r="Q205" i="6"/>
  <c r="Q240" i="6" s="1"/>
  <c r="R240" i="6" s="1"/>
  <c r="R185" i="6"/>
  <c r="Q83" i="6"/>
  <c r="Q236" i="6" s="1"/>
  <c r="R236" i="6" s="1"/>
  <c r="Q128" i="6"/>
  <c r="R128" i="6" s="1"/>
  <c r="H178" i="6"/>
  <c r="I178" i="6" s="1"/>
  <c r="R23" i="6"/>
  <c r="H153" i="6"/>
  <c r="Q153" i="6"/>
  <c r="I159" i="6"/>
  <c r="I187" i="6"/>
  <c r="G242" i="6"/>
  <c r="G241" i="6"/>
  <c r="Q230" i="6"/>
  <c r="H128" i="6"/>
  <c r="H230" i="6"/>
  <c r="P242" i="6"/>
  <c r="B242" i="6"/>
  <c r="A17" i="6" s="1"/>
  <c r="H83" i="6"/>
  <c r="I23" i="6"/>
  <c r="Q178" i="6"/>
  <c r="K242" i="6"/>
  <c r="K17" i="6" s="1"/>
  <c r="B241" i="6"/>
  <c r="R205" i="6" l="1"/>
  <c r="H240" i="6"/>
  <c r="I240" i="6" s="1"/>
  <c r="H239" i="6"/>
  <c r="I239" i="6" s="1"/>
  <c r="Q237" i="6"/>
  <c r="R237" i="6" s="1"/>
  <c r="R83" i="6"/>
  <c r="H242" i="6"/>
  <c r="E17" i="6" s="1"/>
  <c r="H241" i="6"/>
  <c r="I241" i="6" s="1"/>
  <c r="I230" i="6"/>
  <c r="Q238" i="6"/>
  <c r="R238" i="6" s="1"/>
  <c r="R153" i="6"/>
  <c r="Q239" i="6"/>
  <c r="R239" i="6" s="1"/>
  <c r="R178" i="6"/>
  <c r="R230" i="6"/>
  <c r="Q242" i="6"/>
  <c r="P17" i="6" s="1"/>
  <c r="Q241" i="6"/>
  <c r="R241" i="6" s="1"/>
  <c r="I83" i="6"/>
  <c r="H236" i="6"/>
  <c r="I236" i="6" s="1"/>
  <c r="H237" i="6"/>
  <c r="I237" i="6" s="1"/>
  <c r="I128" i="6"/>
  <c r="H238" i="6"/>
  <c r="I238" i="6" s="1"/>
  <c r="I153" i="6"/>
  <c r="Y3" i="3" l="1"/>
  <c r="Y4" i="3" s="1"/>
  <c r="Y5" i="3" s="1"/>
  <c r="Y6" i="3" s="1"/>
  <c r="Y7" i="3" s="1"/>
  <c r="Y8" i="3" s="1"/>
  <c r="Y9" i="3" s="1"/>
  <c r="Y10" i="3" s="1"/>
  <c r="Y11" i="3" s="1"/>
  <c r="Y12" i="3" s="1"/>
  <c r="Y13" i="3" s="1"/>
  <c r="Y14" i="3" s="1"/>
  <c r="Y15" i="3" s="1"/>
  <c r="Y16" i="3" s="1"/>
  <c r="Y17" i="3" s="1"/>
  <c r="Y18" i="3" s="1"/>
  <c r="Y19" i="3" s="1"/>
  <c r="Y20" i="3" s="1"/>
  <c r="Y21" i="3" s="1"/>
  <c r="Y22" i="3" s="1"/>
  <c r="Y23" i="3" s="1"/>
  <c r="Y24" i="3" s="1"/>
  <c r="Y25" i="3" s="1"/>
  <c r="Y26" i="3" s="1"/>
  <c r="Y27" i="3" s="1"/>
  <c r="Y28" i="3" s="1"/>
  <c r="Y29" i="3" s="1"/>
  <c r="Y30" i="3" s="1"/>
  <c r="Y31" i="3" s="1"/>
  <c r="Y32" i="3" s="1"/>
  <c r="Y33" i="3" s="1"/>
  <c r="Y34" i="3" s="1"/>
  <c r="Y35" i="3" s="1"/>
  <c r="Y36" i="3" s="1"/>
  <c r="Y37" i="3" s="1"/>
  <c r="Y38" i="3" s="1"/>
  <c r="Y39" i="3" s="1"/>
  <c r="Y40" i="3" s="1"/>
  <c r="Y41" i="3" s="1"/>
  <c r="Y42" i="3" s="1"/>
  <c r="Y43" i="3" s="1"/>
  <c r="Y44" i="3" s="1"/>
  <c r="Y45" i="3" s="1"/>
  <c r="Y46" i="3" s="1"/>
  <c r="Y47" i="3" s="1"/>
  <c r="Y48" i="3" s="1"/>
  <c r="Y49" i="3" s="1"/>
  <c r="Y50" i="3" s="1"/>
  <c r="Y51" i="3" s="1"/>
  <c r="Y52" i="3" s="1"/>
  <c r="Y53" i="3" s="1"/>
  <c r="Y54" i="3" s="1"/>
  <c r="Y55" i="3" s="1"/>
  <c r="Y56" i="3" s="1"/>
  <c r="Y57" i="3" s="1"/>
  <c r="Y58" i="3" s="1"/>
  <c r="Y59" i="3" s="1"/>
  <c r="Y60" i="3" s="1"/>
  <c r="Y61" i="3" s="1"/>
  <c r="Y62" i="3" s="1"/>
  <c r="Y63" i="3" s="1"/>
  <c r="Y64" i="3" s="1"/>
  <c r="Y65" i="3" s="1"/>
  <c r="Y66" i="3" s="1"/>
  <c r="Y67" i="3" s="1"/>
  <c r="Y68" i="3" s="1"/>
  <c r="Y69" i="3" s="1"/>
  <c r="Y70" i="3" s="1"/>
  <c r="Y71" i="3" s="1"/>
  <c r="Y72" i="3" s="1"/>
  <c r="Y73" i="3" s="1"/>
  <c r="Y74" i="3" s="1"/>
  <c r="Y75" i="3" s="1"/>
  <c r="Y76" i="3" s="1"/>
  <c r="Y77" i="3" s="1"/>
  <c r="Y78" i="3" s="1"/>
  <c r="Y79" i="3" s="1"/>
  <c r="Y80" i="3" s="1"/>
  <c r="Y81" i="3" s="1"/>
  <c r="Y82" i="3" s="1"/>
  <c r="Y83" i="3" s="1"/>
  <c r="Y84" i="3" s="1"/>
  <c r="Y85" i="3" s="1"/>
  <c r="Y86" i="3" s="1"/>
  <c r="Y87" i="3" s="1"/>
  <c r="Y88" i="3" s="1"/>
  <c r="Y89" i="3" s="1"/>
  <c r="Y90" i="3" s="1"/>
  <c r="Y91" i="3" s="1"/>
  <c r="Y92" i="3" s="1"/>
  <c r="Y93" i="3" s="1"/>
  <c r="Y94" i="3" s="1"/>
  <c r="Y95" i="3" s="1"/>
  <c r="Y96" i="3" s="1"/>
  <c r="Y97" i="3" s="1"/>
  <c r="Y98" i="3" s="1"/>
  <c r="Y99" i="3" s="1"/>
  <c r="Y100" i="3" s="1"/>
  <c r="Y101" i="3" s="1"/>
  <c r="Y102" i="3" s="1"/>
  <c r="Y103" i="3" s="1"/>
  <c r="Y104" i="3" s="1"/>
  <c r="Y105" i="3" s="1"/>
  <c r="Y106" i="3" s="1"/>
  <c r="Y107" i="3" s="1"/>
  <c r="Y108" i="3" s="1"/>
  <c r="Y109" i="3" s="1"/>
  <c r="Y110" i="3" s="1"/>
  <c r="Y111" i="3" s="1"/>
  <c r="Y112" i="3" s="1"/>
  <c r="Y113" i="3" s="1"/>
  <c r="Y114" i="3" s="1"/>
  <c r="Y115" i="3" s="1"/>
  <c r="Y116" i="3" s="1"/>
  <c r="Y117" i="3" s="1"/>
  <c r="Y118" i="3" s="1"/>
  <c r="Y119" i="3" s="1"/>
  <c r="Y120" i="3" s="1"/>
  <c r="Y121" i="3" s="1"/>
  <c r="Y122" i="3" s="1"/>
  <c r="Y123" i="3" s="1"/>
  <c r="Y124" i="3" s="1"/>
  <c r="Y125" i="3" s="1"/>
  <c r="Y126" i="3" s="1"/>
  <c r="Y127" i="3" s="1"/>
  <c r="Y128" i="3" s="1"/>
  <c r="Y129" i="3" s="1"/>
  <c r="Y130" i="3" s="1"/>
  <c r="Y131" i="3" s="1"/>
  <c r="Y132" i="3" s="1"/>
  <c r="Y133" i="3" s="1"/>
  <c r="Y134" i="3" s="1"/>
  <c r="Y135" i="3" s="1"/>
  <c r="Y136" i="3" s="1"/>
  <c r="Y137" i="3" s="1"/>
  <c r="Y138" i="3" s="1"/>
  <c r="Y139" i="3" s="1"/>
  <c r="Y140" i="3" s="1"/>
  <c r="Y141" i="3" s="1"/>
  <c r="Y142" i="3" s="1"/>
  <c r="Y143" i="3" s="1"/>
  <c r="Y144" i="3" s="1"/>
  <c r="Y145" i="3" s="1"/>
  <c r="Y146" i="3" s="1"/>
  <c r="Y147" i="3" s="1"/>
  <c r="Y148" i="3" s="1"/>
  <c r="Y149" i="3" s="1"/>
  <c r="Y150" i="3" s="1"/>
  <c r="Y151" i="3" s="1"/>
  <c r="Y152" i="3" s="1"/>
  <c r="Y153" i="3" s="1"/>
  <c r="Y154" i="3" s="1"/>
  <c r="Y155" i="3" s="1"/>
  <c r="Y156" i="3" s="1"/>
  <c r="Y157" i="3" s="1"/>
  <c r="Y158" i="3" s="1"/>
  <c r="Y159" i="3" s="1"/>
  <c r="Y160" i="3" s="1"/>
  <c r="Y161" i="3" s="1"/>
  <c r="Y162" i="3" s="1"/>
  <c r="Y163" i="3" s="1"/>
  <c r="Y164" i="3" s="1"/>
  <c r="Y165" i="3" s="1"/>
  <c r="Y166" i="3" s="1"/>
  <c r="Y167" i="3" s="1"/>
  <c r="Y168" i="3" s="1"/>
  <c r="Y169" i="3" s="1"/>
  <c r="Y170" i="3" s="1"/>
  <c r="Y171" i="3" s="1"/>
  <c r="Y172" i="3" s="1"/>
  <c r="Y173" i="3" s="1"/>
  <c r="Y174" i="3" s="1"/>
  <c r="Y175" i="3" s="1"/>
  <c r="Y176" i="3" s="1"/>
  <c r="Y177" i="3" s="1"/>
  <c r="Y178" i="3" s="1"/>
  <c r="Y179" i="3" s="1"/>
  <c r="Y180" i="3" s="1"/>
  <c r="Y181" i="3" s="1"/>
  <c r="Y182" i="3" s="1"/>
  <c r="Y183" i="3" s="1"/>
  <c r="Y184" i="3" s="1"/>
  <c r="Y185" i="3" s="1"/>
  <c r="Y186" i="3" s="1"/>
  <c r="Y187" i="3" s="1"/>
  <c r="Y188" i="3" s="1"/>
  <c r="Y189" i="3" s="1"/>
  <c r="Y190" i="3" s="1"/>
  <c r="Y191" i="3" s="1"/>
  <c r="Y192" i="3" s="1"/>
  <c r="Y193" i="3" s="1"/>
  <c r="Y194" i="3" s="1"/>
  <c r="Y195" i="3" s="1"/>
  <c r="Y196" i="3" s="1"/>
  <c r="Y197" i="3" s="1"/>
  <c r="Y198" i="3" s="1"/>
  <c r="Y199" i="3" s="1"/>
  <c r="Y200" i="3" s="1"/>
  <c r="C23" i="1"/>
  <c r="R242" i="6"/>
  <c r="Q17" i="6" s="1"/>
  <c r="I242" i="6"/>
  <c r="G17" i="6" s="1"/>
  <c r="O700" i="2"/>
  <c r="N700" i="2"/>
  <c r="P699" i="2"/>
  <c r="Q699" i="2" s="1"/>
  <c r="O699" i="2"/>
  <c r="N699" i="2"/>
  <c r="Q698" i="2"/>
  <c r="P698" i="2"/>
  <c r="O698" i="2"/>
  <c r="N698" i="2"/>
  <c r="O697" i="2"/>
  <c r="N697" i="2"/>
  <c r="P697" i="2" s="1"/>
  <c r="Q697" i="2" s="1"/>
  <c r="O696" i="2"/>
  <c r="N696" i="2"/>
  <c r="P696" i="2" s="1"/>
  <c r="Q696" i="2" s="1"/>
  <c r="P695" i="2"/>
  <c r="Q695" i="2" s="1"/>
  <c r="O695" i="2"/>
  <c r="N695" i="2"/>
  <c r="Q694" i="2"/>
  <c r="P694" i="2"/>
  <c r="O694" i="2"/>
  <c r="N694" i="2"/>
  <c r="O693" i="2"/>
  <c r="N693" i="2"/>
  <c r="P693" i="2" s="1"/>
  <c r="Q693" i="2" s="1"/>
  <c r="O692" i="2"/>
  <c r="N692" i="2"/>
  <c r="P692" i="2" s="1"/>
  <c r="Q692" i="2" s="1"/>
  <c r="P691" i="2"/>
  <c r="Q691" i="2" s="1"/>
  <c r="O691" i="2"/>
  <c r="N691" i="2"/>
  <c r="Q690" i="2"/>
  <c r="P690" i="2"/>
  <c r="O690" i="2"/>
  <c r="N690" i="2"/>
  <c r="O689" i="2"/>
  <c r="N689" i="2"/>
  <c r="P689" i="2" s="1"/>
  <c r="Q689" i="2" s="1"/>
  <c r="O688" i="2"/>
  <c r="N688" i="2"/>
  <c r="P688" i="2" s="1"/>
  <c r="Q688" i="2" s="1"/>
  <c r="P687" i="2"/>
  <c r="Q687" i="2" s="1"/>
  <c r="O687" i="2"/>
  <c r="N687" i="2"/>
  <c r="Q686" i="2"/>
  <c r="P686" i="2"/>
  <c r="O686" i="2"/>
  <c r="N686" i="2"/>
  <c r="O685" i="2"/>
  <c r="N685" i="2"/>
  <c r="P685" i="2" s="1"/>
  <c r="Q685" i="2" s="1"/>
  <c r="O684" i="2"/>
  <c r="N684" i="2"/>
  <c r="P684" i="2" s="1"/>
  <c r="Q684" i="2" s="1"/>
  <c r="P683" i="2"/>
  <c r="Q683" i="2" s="1"/>
  <c r="O683" i="2"/>
  <c r="N683" i="2"/>
  <c r="O682" i="2"/>
  <c r="N682" i="2"/>
  <c r="P682" i="2" s="1"/>
  <c r="Q682" i="2" s="1"/>
  <c r="O681" i="2"/>
  <c r="N681" i="2"/>
  <c r="P681" i="2" s="1"/>
  <c r="Q681" i="2" s="1"/>
  <c r="O680" i="2"/>
  <c r="N680" i="2"/>
  <c r="P679" i="2"/>
  <c r="Q679" i="2" s="1"/>
  <c r="O679" i="2"/>
  <c r="N679" i="2"/>
  <c r="Q678" i="2"/>
  <c r="O678" i="2"/>
  <c r="N678" i="2"/>
  <c r="P678" i="2" s="1"/>
  <c r="O677" i="2"/>
  <c r="N677" i="2"/>
  <c r="P677" i="2" s="1"/>
  <c r="Q677" i="2" s="1"/>
  <c r="O676" i="2"/>
  <c r="N676" i="2"/>
  <c r="P676" i="2" s="1"/>
  <c r="Q676" i="2" s="1"/>
  <c r="P675" i="2"/>
  <c r="Q675" i="2" s="1"/>
  <c r="O675" i="2"/>
  <c r="N675" i="2"/>
  <c r="Q674" i="2"/>
  <c r="O674" i="2"/>
  <c r="P674" i="2" s="1"/>
  <c r="N674" i="2"/>
  <c r="O673" i="2"/>
  <c r="N673" i="2"/>
  <c r="P673" i="2" s="1"/>
  <c r="Q673" i="2" s="1"/>
  <c r="O672" i="2"/>
  <c r="N672" i="2"/>
  <c r="P671" i="2"/>
  <c r="Q671" i="2" s="1"/>
  <c r="O671" i="2"/>
  <c r="N671" i="2"/>
  <c r="O670" i="2"/>
  <c r="P670" i="2" s="1"/>
  <c r="Q670" i="2" s="1"/>
  <c r="N670" i="2"/>
  <c r="O669" i="2"/>
  <c r="N669" i="2"/>
  <c r="P669" i="2" s="1"/>
  <c r="Q669" i="2" s="1"/>
  <c r="O668" i="2"/>
  <c r="N668" i="2"/>
  <c r="P668" i="2" s="1"/>
  <c r="Q668" i="2" s="1"/>
  <c r="P667" i="2"/>
  <c r="Q667" i="2" s="1"/>
  <c r="O667" i="2"/>
  <c r="N667" i="2"/>
  <c r="O666" i="2"/>
  <c r="N666" i="2"/>
  <c r="P666" i="2" s="1"/>
  <c r="Q666" i="2" s="1"/>
  <c r="O665" i="2"/>
  <c r="N665" i="2"/>
  <c r="P665" i="2" s="1"/>
  <c r="Q665" i="2" s="1"/>
  <c r="O664" i="2"/>
  <c r="N664" i="2"/>
  <c r="P663" i="2"/>
  <c r="Q663" i="2" s="1"/>
  <c r="O663" i="2"/>
  <c r="N663" i="2"/>
  <c r="O662" i="2"/>
  <c r="N662" i="2"/>
  <c r="P662" i="2" s="1"/>
  <c r="Q662" i="2" s="1"/>
  <c r="O661" i="2"/>
  <c r="N661" i="2"/>
  <c r="P661" i="2" s="1"/>
  <c r="Q661" i="2" s="1"/>
  <c r="O660" i="2"/>
  <c r="N660" i="2"/>
  <c r="P660" i="2" s="1"/>
  <c r="Q660" i="2" s="1"/>
  <c r="P659" i="2"/>
  <c r="Q659" i="2" s="1"/>
  <c r="O659" i="2"/>
  <c r="N659" i="2"/>
  <c r="Q658" i="2"/>
  <c r="O658" i="2"/>
  <c r="N658" i="2"/>
  <c r="P658" i="2" s="1"/>
  <c r="O657" i="2"/>
  <c r="N657" i="2"/>
  <c r="P657" i="2" s="1"/>
  <c r="Q657" i="2" s="1"/>
  <c r="O656" i="2"/>
  <c r="N656" i="2"/>
  <c r="P655" i="2"/>
  <c r="Q655" i="2" s="1"/>
  <c r="O655" i="2"/>
  <c r="N655" i="2"/>
  <c r="Q654" i="2"/>
  <c r="O654" i="2"/>
  <c r="N654" i="2"/>
  <c r="P654" i="2" s="1"/>
  <c r="O653" i="2"/>
  <c r="N653" i="2"/>
  <c r="P653" i="2" s="1"/>
  <c r="Q653" i="2" s="1"/>
  <c r="O652" i="2"/>
  <c r="N652" i="2"/>
  <c r="P652" i="2" s="1"/>
  <c r="Q652" i="2" s="1"/>
  <c r="P651" i="2"/>
  <c r="Q651" i="2" s="1"/>
  <c r="O651" i="2"/>
  <c r="N651" i="2"/>
  <c r="O650" i="2"/>
  <c r="N650" i="2"/>
  <c r="P650" i="2" s="1"/>
  <c r="Q650" i="2" s="1"/>
  <c r="O649" i="2"/>
  <c r="N649" i="2"/>
  <c r="P649" i="2" s="1"/>
  <c r="Q649" i="2" s="1"/>
  <c r="O648" i="2"/>
  <c r="N648" i="2"/>
  <c r="P647" i="2"/>
  <c r="Q647" i="2" s="1"/>
  <c r="O647" i="2"/>
  <c r="N647" i="2"/>
  <c r="O646" i="2"/>
  <c r="N646" i="2"/>
  <c r="P646" i="2" s="1"/>
  <c r="Q646" i="2" s="1"/>
  <c r="O645" i="2"/>
  <c r="N645" i="2"/>
  <c r="P645" i="2" s="1"/>
  <c r="Q645" i="2" s="1"/>
  <c r="O644" i="2"/>
  <c r="N644" i="2"/>
  <c r="P644" i="2" s="1"/>
  <c r="Q644" i="2" s="1"/>
  <c r="P643" i="2"/>
  <c r="Q643" i="2" s="1"/>
  <c r="O643" i="2"/>
  <c r="N643" i="2"/>
  <c r="Q642" i="2"/>
  <c r="O642" i="2"/>
  <c r="N642" i="2"/>
  <c r="P642" i="2" s="1"/>
  <c r="O641" i="2"/>
  <c r="N641" i="2"/>
  <c r="P641" i="2" s="1"/>
  <c r="Q641" i="2" s="1"/>
  <c r="O640" i="2"/>
  <c r="N640" i="2"/>
  <c r="P639" i="2"/>
  <c r="Q639" i="2" s="1"/>
  <c r="O639" i="2"/>
  <c r="N639" i="2"/>
  <c r="Q638" i="2"/>
  <c r="O638" i="2"/>
  <c r="N638" i="2"/>
  <c r="P638" i="2" s="1"/>
  <c r="O637" i="2"/>
  <c r="N637" i="2"/>
  <c r="P637" i="2" s="1"/>
  <c r="Q637" i="2" s="1"/>
  <c r="O636" i="2"/>
  <c r="N636" i="2"/>
  <c r="P636" i="2" s="1"/>
  <c r="Q636" i="2" s="1"/>
  <c r="P635" i="2"/>
  <c r="Q635" i="2" s="1"/>
  <c r="O635" i="2"/>
  <c r="N635" i="2"/>
  <c r="O634" i="2"/>
  <c r="N634" i="2"/>
  <c r="P634" i="2" s="1"/>
  <c r="Q634" i="2" s="1"/>
  <c r="O633" i="2"/>
  <c r="N633" i="2"/>
  <c r="P633" i="2" s="1"/>
  <c r="Q633" i="2" s="1"/>
  <c r="P632" i="2"/>
  <c r="Q632" i="2" s="1"/>
  <c r="O632" i="2"/>
  <c r="N632" i="2"/>
  <c r="P631" i="2"/>
  <c r="Q631" i="2" s="1"/>
  <c r="O631" i="2"/>
  <c r="N631" i="2"/>
  <c r="Q630" i="2"/>
  <c r="O630" i="2"/>
  <c r="N630" i="2"/>
  <c r="P630" i="2" s="1"/>
  <c r="O629" i="2"/>
  <c r="N629" i="2"/>
  <c r="O628" i="2"/>
  <c r="P628" i="2" s="1"/>
  <c r="Q628" i="2" s="1"/>
  <c r="N628" i="2"/>
  <c r="P627" i="2"/>
  <c r="Q627" i="2" s="1"/>
  <c r="O627" i="2"/>
  <c r="N627" i="2"/>
  <c r="O626" i="2"/>
  <c r="N626" i="2"/>
  <c r="P626" i="2" s="1"/>
  <c r="Q626" i="2" s="1"/>
  <c r="O625" i="2"/>
  <c r="N625" i="2"/>
  <c r="P625" i="2" s="1"/>
  <c r="Q625" i="2" s="1"/>
  <c r="P624" i="2"/>
  <c r="Q624" i="2" s="1"/>
  <c r="O624" i="2"/>
  <c r="N624" i="2"/>
  <c r="P623" i="2"/>
  <c r="Q623" i="2" s="1"/>
  <c r="O623" i="2"/>
  <c r="N623" i="2"/>
  <c r="Q622" i="2"/>
  <c r="O622" i="2"/>
  <c r="N622" i="2"/>
  <c r="P622" i="2" s="1"/>
  <c r="O621" i="2"/>
  <c r="N621" i="2"/>
  <c r="O620" i="2"/>
  <c r="P620" i="2" s="1"/>
  <c r="Q620" i="2" s="1"/>
  <c r="N620" i="2"/>
  <c r="P619" i="2"/>
  <c r="Q619" i="2" s="1"/>
  <c r="O619" i="2"/>
  <c r="N619" i="2"/>
  <c r="O618" i="2"/>
  <c r="N618" i="2"/>
  <c r="P618" i="2" s="1"/>
  <c r="Q618" i="2" s="1"/>
  <c r="O617" i="2"/>
  <c r="N617" i="2"/>
  <c r="P617" i="2" s="1"/>
  <c r="Q617" i="2" s="1"/>
  <c r="P616" i="2"/>
  <c r="Q616" i="2" s="1"/>
  <c r="O616" i="2"/>
  <c r="N616" i="2"/>
  <c r="P615" i="2"/>
  <c r="Q615" i="2" s="1"/>
  <c r="O615" i="2"/>
  <c r="N615" i="2"/>
  <c r="Q614" i="2"/>
  <c r="O614" i="2"/>
  <c r="N614" i="2"/>
  <c r="P614" i="2" s="1"/>
  <c r="O613" i="2"/>
  <c r="N613" i="2"/>
  <c r="O612" i="2"/>
  <c r="P612" i="2" s="1"/>
  <c r="Q612" i="2" s="1"/>
  <c r="N612" i="2"/>
  <c r="P611" i="2"/>
  <c r="Q611" i="2" s="1"/>
  <c r="O611" i="2"/>
  <c r="N611" i="2"/>
  <c r="O610" i="2"/>
  <c r="N610" i="2"/>
  <c r="P610" i="2" s="1"/>
  <c r="Q610" i="2" s="1"/>
  <c r="O609" i="2"/>
  <c r="N609" i="2"/>
  <c r="P609" i="2" s="1"/>
  <c r="Q609" i="2" s="1"/>
  <c r="P608" i="2"/>
  <c r="Q608" i="2" s="1"/>
  <c r="O608" i="2"/>
  <c r="N608" i="2"/>
  <c r="P607" i="2"/>
  <c r="Q607" i="2" s="1"/>
  <c r="O607" i="2"/>
  <c r="N607" i="2"/>
  <c r="Q606" i="2"/>
  <c r="O606" i="2"/>
  <c r="N606" i="2"/>
  <c r="P606" i="2" s="1"/>
  <c r="O605" i="2"/>
  <c r="N605" i="2"/>
  <c r="O604" i="2"/>
  <c r="P604" i="2" s="1"/>
  <c r="Q604" i="2" s="1"/>
  <c r="N604" i="2"/>
  <c r="P603" i="2"/>
  <c r="Q603" i="2" s="1"/>
  <c r="O603" i="2"/>
  <c r="N603" i="2"/>
  <c r="O602" i="2"/>
  <c r="N602" i="2"/>
  <c r="P602" i="2" s="1"/>
  <c r="Q602" i="2" s="1"/>
  <c r="O601" i="2"/>
  <c r="N601" i="2"/>
  <c r="P601" i="2" s="1"/>
  <c r="Q601" i="2" s="1"/>
  <c r="P600" i="2"/>
  <c r="Q600" i="2" s="1"/>
  <c r="O600" i="2"/>
  <c r="N600" i="2"/>
  <c r="P599" i="2"/>
  <c r="Q599" i="2" s="1"/>
  <c r="O599" i="2"/>
  <c r="N599" i="2"/>
  <c r="Q598" i="2"/>
  <c r="O598" i="2"/>
  <c r="N598" i="2"/>
  <c r="P598" i="2" s="1"/>
  <c r="O597" i="2"/>
  <c r="N597" i="2"/>
  <c r="O596" i="2"/>
  <c r="P596" i="2" s="1"/>
  <c r="Q596" i="2" s="1"/>
  <c r="N596" i="2"/>
  <c r="Q595" i="2"/>
  <c r="P595" i="2"/>
  <c r="O595" i="2"/>
  <c r="N595" i="2"/>
  <c r="O594" i="2"/>
  <c r="N594" i="2"/>
  <c r="P594" i="2" s="1"/>
  <c r="Q594" i="2" s="1"/>
  <c r="O593" i="2"/>
  <c r="N593" i="2"/>
  <c r="P593" i="2" s="1"/>
  <c r="Q593" i="2" s="1"/>
  <c r="P592" i="2"/>
  <c r="Q592" i="2" s="1"/>
  <c r="O592" i="2"/>
  <c r="N592" i="2"/>
  <c r="P591" i="2"/>
  <c r="Q591" i="2" s="1"/>
  <c r="O591" i="2"/>
  <c r="N591" i="2"/>
  <c r="Q590" i="2"/>
  <c r="O590" i="2"/>
  <c r="N590" i="2"/>
  <c r="P590" i="2" s="1"/>
  <c r="O589" i="2"/>
  <c r="N589" i="2"/>
  <c r="O588" i="2"/>
  <c r="P588" i="2" s="1"/>
  <c r="Q588" i="2" s="1"/>
  <c r="N588" i="2"/>
  <c r="Q587" i="2"/>
  <c r="P587" i="2"/>
  <c r="O587" i="2"/>
  <c r="N587" i="2"/>
  <c r="O586" i="2"/>
  <c r="N586" i="2"/>
  <c r="P586" i="2" s="1"/>
  <c r="Q586" i="2" s="1"/>
  <c r="O585" i="2"/>
  <c r="N585" i="2"/>
  <c r="P585" i="2" s="1"/>
  <c r="Q585" i="2" s="1"/>
  <c r="P584" i="2"/>
  <c r="Q584" i="2" s="1"/>
  <c r="O584" i="2"/>
  <c r="N584" i="2"/>
  <c r="P583" i="2"/>
  <c r="Q583" i="2" s="1"/>
  <c r="O583" i="2"/>
  <c r="N583" i="2"/>
  <c r="Q582" i="2"/>
  <c r="O582" i="2"/>
  <c r="N582" i="2"/>
  <c r="P582" i="2" s="1"/>
  <c r="O581" i="2"/>
  <c r="N581" i="2"/>
  <c r="O580" i="2"/>
  <c r="P580" i="2" s="1"/>
  <c r="Q580" i="2" s="1"/>
  <c r="N580" i="2"/>
  <c r="Q579" i="2"/>
  <c r="P579" i="2"/>
  <c r="O579" i="2"/>
  <c r="N579" i="2"/>
  <c r="O578" i="2"/>
  <c r="N578" i="2"/>
  <c r="P578" i="2" s="1"/>
  <c r="Q578" i="2" s="1"/>
  <c r="O577" i="2"/>
  <c r="N577" i="2"/>
  <c r="P577" i="2" s="1"/>
  <c r="Q577" i="2" s="1"/>
  <c r="P576" i="2"/>
  <c r="Q576" i="2" s="1"/>
  <c r="O576" i="2"/>
  <c r="N576" i="2"/>
  <c r="P575" i="2"/>
  <c r="Q575" i="2" s="1"/>
  <c r="O575" i="2"/>
  <c r="N575" i="2"/>
  <c r="O574" i="2"/>
  <c r="N574" i="2"/>
  <c r="P573" i="2"/>
  <c r="Q573" i="2" s="1"/>
  <c r="O573" i="2"/>
  <c r="N573" i="2"/>
  <c r="P572" i="2"/>
  <c r="Q572" i="2" s="1"/>
  <c r="O572" i="2"/>
  <c r="N572" i="2"/>
  <c r="O571" i="2"/>
  <c r="N571" i="2"/>
  <c r="P571" i="2" s="1"/>
  <c r="Q571" i="2" s="1"/>
  <c r="O570" i="2"/>
  <c r="N570" i="2"/>
  <c r="P570" i="2" s="1"/>
  <c r="Q570" i="2" s="1"/>
  <c r="O569" i="2"/>
  <c r="N569" i="2"/>
  <c r="P569" i="2" s="1"/>
  <c r="Q569" i="2" s="1"/>
  <c r="O568" i="2"/>
  <c r="N568" i="2"/>
  <c r="P568" i="2" s="1"/>
  <c r="Q568" i="2" s="1"/>
  <c r="O567" i="2"/>
  <c r="N567" i="2"/>
  <c r="P567" i="2" s="1"/>
  <c r="Q567" i="2" s="1"/>
  <c r="O566" i="2"/>
  <c r="P566" i="2" s="1"/>
  <c r="Q566" i="2" s="1"/>
  <c r="N566" i="2"/>
  <c r="P565" i="2"/>
  <c r="Q565" i="2" s="1"/>
  <c r="O565" i="2"/>
  <c r="N565" i="2"/>
  <c r="O564" i="2"/>
  <c r="N564" i="2"/>
  <c r="P564" i="2" s="1"/>
  <c r="Q564" i="2" s="1"/>
  <c r="O563" i="2"/>
  <c r="N563" i="2"/>
  <c r="P563" i="2" s="1"/>
  <c r="Q563" i="2" s="1"/>
  <c r="O562" i="2"/>
  <c r="P562" i="2" s="1"/>
  <c r="Q562" i="2" s="1"/>
  <c r="N562" i="2"/>
  <c r="P561" i="2"/>
  <c r="Q561" i="2" s="1"/>
  <c r="O561" i="2"/>
  <c r="N561" i="2"/>
  <c r="O560" i="2"/>
  <c r="N560" i="2"/>
  <c r="P560" i="2" s="1"/>
  <c r="Q560" i="2" s="1"/>
  <c r="O559" i="2"/>
  <c r="N559" i="2"/>
  <c r="P559" i="2" s="1"/>
  <c r="Q559" i="2" s="1"/>
  <c r="O558" i="2"/>
  <c r="P558" i="2" s="1"/>
  <c r="Q558" i="2" s="1"/>
  <c r="N558" i="2"/>
  <c r="P557" i="2"/>
  <c r="Q557" i="2" s="1"/>
  <c r="O557" i="2"/>
  <c r="N557" i="2"/>
  <c r="O556" i="2"/>
  <c r="N556" i="2"/>
  <c r="P556" i="2" s="1"/>
  <c r="Q556" i="2" s="1"/>
  <c r="O555" i="2"/>
  <c r="N555" i="2"/>
  <c r="P555" i="2" s="1"/>
  <c r="Q555" i="2" s="1"/>
  <c r="O554" i="2"/>
  <c r="P554" i="2" s="1"/>
  <c r="Q554" i="2" s="1"/>
  <c r="N554" i="2"/>
  <c r="P553" i="2"/>
  <c r="Q553" i="2" s="1"/>
  <c r="O553" i="2"/>
  <c r="N553" i="2"/>
  <c r="O552" i="2"/>
  <c r="N552" i="2"/>
  <c r="P552" i="2" s="1"/>
  <c r="Q552" i="2" s="1"/>
  <c r="O551" i="2"/>
  <c r="N551" i="2"/>
  <c r="P551" i="2" s="1"/>
  <c r="Q551" i="2" s="1"/>
  <c r="O550" i="2"/>
  <c r="P550" i="2" s="1"/>
  <c r="Q550" i="2" s="1"/>
  <c r="N550" i="2"/>
  <c r="P549" i="2"/>
  <c r="Q549" i="2" s="1"/>
  <c r="O549" i="2"/>
  <c r="N549" i="2"/>
  <c r="O548" i="2"/>
  <c r="N548" i="2"/>
  <c r="P548" i="2" s="1"/>
  <c r="Q548" i="2" s="1"/>
  <c r="O547" i="2"/>
  <c r="N547" i="2"/>
  <c r="P547" i="2" s="1"/>
  <c r="Q547" i="2" s="1"/>
  <c r="O546" i="2"/>
  <c r="P546" i="2" s="1"/>
  <c r="Q546" i="2" s="1"/>
  <c r="N546" i="2"/>
  <c r="P545" i="2"/>
  <c r="Q545" i="2" s="1"/>
  <c r="O545" i="2"/>
  <c r="N545" i="2"/>
  <c r="O544" i="2"/>
  <c r="N544" i="2"/>
  <c r="P544" i="2" s="1"/>
  <c r="Q544" i="2" s="1"/>
  <c r="O543" i="2"/>
  <c r="N543" i="2"/>
  <c r="P543" i="2" s="1"/>
  <c r="Q543" i="2" s="1"/>
  <c r="O542" i="2"/>
  <c r="P542" i="2" s="1"/>
  <c r="Q542" i="2" s="1"/>
  <c r="N542" i="2"/>
  <c r="P541" i="2"/>
  <c r="Q541" i="2" s="1"/>
  <c r="O541" i="2"/>
  <c r="N541" i="2"/>
  <c r="Q540" i="2"/>
  <c r="O540" i="2"/>
  <c r="N540" i="2"/>
  <c r="P540" i="2" s="1"/>
  <c r="O539" i="2"/>
  <c r="N539" i="2"/>
  <c r="P539" i="2" s="1"/>
  <c r="Q539" i="2" s="1"/>
  <c r="O538" i="2"/>
  <c r="P538" i="2" s="1"/>
  <c r="Q538" i="2" s="1"/>
  <c r="N538" i="2"/>
  <c r="P537" i="2"/>
  <c r="Q537" i="2" s="1"/>
  <c r="O537" i="2"/>
  <c r="N537" i="2"/>
  <c r="Q536" i="2"/>
  <c r="O536" i="2"/>
  <c r="N536" i="2"/>
  <c r="P536" i="2" s="1"/>
  <c r="O535" i="2"/>
  <c r="N535" i="2"/>
  <c r="P535" i="2" s="1"/>
  <c r="Q535" i="2" s="1"/>
  <c r="O534" i="2"/>
  <c r="P534" i="2" s="1"/>
  <c r="Q534" i="2" s="1"/>
  <c r="N534" i="2"/>
  <c r="P533" i="2"/>
  <c r="Q533" i="2" s="1"/>
  <c r="O533" i="2"/>
  <c r="N533" i="2"/>
  <c r="O532" i="2"/>
  <c r="N532" i="2"/>
  <c r="P532" i="2" s="1"/>
  <c r="Q532" i="2" s="1"/>
  <c r="O531" i="2"/>
  <c r="N531" i="2"/>
  <c r="P531" i="2" s="1"/>
  <c r="Q531" i="2" s="1"/>
  <c r="O530" i="2"/>
  <c r="P530" i="2" s="1"/>
  <c r="Q530" i="2" s="1"/>
  <c r="N530" i="2"/>
  <c r="P529" i="2"/>
  <c r="Q529" i="2" s="1"/>
  <c r="O529" i="2"/>
  <c r="N529" i="2"/>
  <c r="O528" i="2"/>
  <c r="N528" i="2"/>
  <c r="P528" i="2" s="1"/>
  <c r="Q528" i="2" s="1"/>
  <c r="O527" i="2"/>
  <c r="N527" i="2"/>
  <c r="P527" i="2" s="1"/>
  <c r="Q527" i="2" s="1"/>
  <c r="O526" i="2"/>
  <c r="P526" i="2" s="1"/>
  <c r="Q526" i="2" s="1"/>
  <c r="N526" i="2"/>
  <c r="P525" i="2"/>
  <c r="Q525" i="2" s="1"/>
  <c r="O525" i="2"/>
  <c r="N525" i="2"/>
  <c r="Q524" i="2"/>
  <c r="O524" i="2"/>
  <c r="N524" i="2"/>
  <c r="P524" i="2" s="1"/>
  <c r="O523" i="2"/>
  <c r="N523" i="2"/>
  <c r="P523" i="2" s="1"/>
  <c r="Q523" i="2" s="1"/>
  <c r="O522" i="2"/>
  <c r="P522" i="2" s="1"/>
  <c r="Q522" i="2" s="1"/>
  <c r="N522" i="2"/>
  <c r="P521" i="2"/>
  <c r="Q521" i="2" s="1"/>
  <c r="O521" i="2"/>
  <c r="N521" i="2"/>
  <c r="Q520" i="2"/>
  <c r="O520" i="2"/>
  <c r="N520" i="2"/>
  <c r="P520" i="2" s="1"/>
  <c r="O519" i="2"/>
  <c r="N519" i="2"/>
  <c r="P519" i="2" s="1"/>
  <c r="Q519" i="2" s="1"/>
  <c r="O518" i="2"/>
  <c r="P518" i="2" s="1"/>
  <c r="Q518" i="2" s="1"/>
  <c r="N518" i="2"/>
  <c r="P517" i="2"/>
  <c r="Q517" i="2" s="1"/>
  <c r="O517" i="2"/>
  <c r="N517" i="2"/>
  <c r="O516" i="2"/>
  <c r="N516" i="2"/>
  <c r="P516" i="2" s="1"/>
  <c r="Q516" i="2" s="1"/>
  <c r="O515" i="2"/>
  <c r="N515" i="2"/>
  <c r="P515" i="2" s="1"/>
  <c r="Q515" i="2" s="1"/>
  <c r="O514" i="2"/>
  <c r="P514" i="2" s="1"/>
  <c r="Q514" i="2" s="1"/>
  <c r="N514" i="2"/>
  <c r="P513" i="2"/>
  <c r="Q513" i="2" s="1"/>
  <c r="O513" i="2"/>
  <c r="N513" i="2"/>
  <c r="O512" i="2"/>
  <c r="N512" i="2"/>
  <c r="P512" i="2" s="1"/>
  <c r="Q512" i="2" s="1"/>
  <c r="O511" i="2"/>
  <c r="N511" i="2"/>
  <c r="P511" i="2" s="1"/>
  <c r="Q511" i="2" s="1"/>
  <c r="O510" i="2"/>
  <c r="P510" i="2" s="1"/>
  <c r="Q510" i="2" s="1"/>
  <c r="N510" i="2"/>
  <c r="P509" i="2"/>
  <c r="Q509" i="2" s="1"/>
  <c r="O509" i="2"/>
  <c r="N509" i="2"/>
  <c r="Q508" i="2"/>
  <c r="O508" i="2"/>
  <c r="N508" i="2"/>
  <c r="P508" i="2" s="1"/>
  <c r="O507" i="2"/>
  <c r="N507" i="2"/>
  <c r="P507" i="2" s="1"/>
  <c r="Q507" i="2" s="1"/>
  <c r="O506" i="2"/>
  <c r="P506" i="2" s="1"/>
  <c r="Q506" i="2" s="1"/>
  <c r="N506" i="2"/>
  <c r="P505" i="2"/>
  <c r="Q505" i="2" s="1"/>
  <c r="O505" i="2"/>
  <c r="N505" i="2"/>
  <c r="Q504" i="2"/>
  <c r="O504" i="2"/>
  <c r="N504" i="2"/>
  <c r="P504" i="2" s="1"/>
  <c r="O503" i="2"/>
  <c r="N503" i="2"/>
  <c r="P503" i="2" s="1"/>
  <c r="Q503" i="2" s="1"/>
  <c r="O502" i="2"/>
  <c r="P502" i="2" s="1"/>
  <c r="Q502" i="2" s="1"/>
  <c r="N502" i="2"/>
  <c r="P501" i="2"/>
  <c r="Q501" i="2" s="1"/>
  <c r="O501" i="2"/>
  <c r="N501" i="2"/>
  <c r="K235" i="1"/>
  <c r="J235" i="1"/>
  <c r="I235" i="1"/>
  <c r="H235" i="1"/>
  <c r="G235" i="1"/>
  <c r="P640" i="2" l="1"/>
  <c r="Q640" i="2" s="1"/>
  <c r="P656" i="2"/>
  <c r="Q656" i="2" s="1"/>
  <c r="P672" i="2"/>
  <c r="Q672" i="2" s="1"/>
  <c r="P574" i="2"/>
  <c r="Q574" i="2" s="1"/>
  <c r="P700" i="2"/>
  <c r="Q700" i="2" s="1"/>
  <c r="P581" i="2"/>
  <c r="Q581" i="2" s="1"/>
  <c r="P589" i="2"/>
  <c r="Q589" i="2" s="1"/>
  <c r="P597" i="2"/>
  <c r="Q597" i="2" s="1"/>
  <c r="P605" i="2"/>
  <c r="Q605" i="2" s="1"/>
  <c r="P613" i="2"/>
  <c r="Q613" i="2" s="1"/>
  <c r="P621" i="2"/>
  <c r="Q621" i="2" s="1"/>
  <c r="P629" i="2"/>
  <c r="Q629" i="2" s="1"/>
  <c r="P648" i="2"/>
  <c r="Q648" i="2" s="1"/>
  <c r="P664" i="2"/>
  <c r="Q664" i="2" s="1"/>
  <c r="P680" i="2"/>
  <c r="Q680" i="2" s="1"/>
  <c r="A98" i="1" l="1"/>
  <c r="G98" i="1" s="1"/>
  <c r="A99" i="1"/>
  <c r="F99" i="1" s="1"/>
  <c r="A100" i="1"/>
  <c r="G100" i="1" s="1"/>
  <c r="A101" i="1"/>
  <c r="F101" i="1" s="1"/>
  <c r="A102" i="1"/>
  <c r="F102" i="1" s="1"/>
  <c r="A103" i="1"/>
  <c r="F103" i="1" s="1"/>
  <c r="A104" i="1"/>
  <c r="F104" i="1" s="1"/>
  <c r="A105" i="1"/>
  <c r="F105" i="1" s="1"/>
  <c r="A106" i="1"/>
  <c r="F106" i="1" s="1"/>
  <c r="A107" i="1"/>
  <c r="A108" i="1"/>
  <c r="E108" i="1" s="1"/>
  <c r="A109" i="1"/>
  <c r="I109" i="1" s="1"/>
  <c r="A110" i="1"/>
  <c r="F110" i="1" s="1"/>
  <c r="A111" i="1"/>
  <c r="F111" i="1" s="1"/>
  <c r="A112" i="1"/>
  <c r="G112" i="1" s="1"/>
  <c r="A113" i="1"/>
  <c r="F113" i="1" s="1"/>
  <c r="A114" i="1"/>
  <c r="A115" i="1"/>
  <c r="F115" i="1" s="1"/>
  <c r="A116" i="1"/>
  <c r="G116" i="1" s="1"/>
  <c r="A117" i="1"/>
  <c r="F117" i="1" s="1"/>
  <c r="A118" i="1"/>
  <c r="F118" i="1" s="1"/>
  <c r="A119" i="1"/>
  <c r="F119" i="1" s="1"/>
  <c r="A120" i="1"/>
  <c r="J120" i="1" s="1"/>
  <c r="A121" i="1"/>
  <c r="F121" i="1" s="1"/>
  <c r="A122" i="1"/>
  <c r="F122" i="1" s="1"/>
  <c r="G124" i="1"/>
  <c r="I125" i="1"/>
  <c r="F127" i="1"/>
  <c r="A33" i="1"/>
  <c r="A34" i="1"/>
  <c r="H34" i="1" s="1"/>
  <c r="A35" i="1"/>
  <c r="G35" i="1" s="1"/>
  <c r="A36" i="1"/>
  <c r="A37" i="1"/>
  <c r="A38" i="1"/>
  <c r="A39" i="1"/>
  <c r="J39" i="1" s="1"/>
  <c r="A40" i="1"/>
  <c r="F40" i="1" s="1"/>
  <c r="A41" i="1"/>
  <c r="G41" i="1" s="1"/>
  <c r="A42" i="1"/>
  <c r="H42" i="1" s="1"/>
  <c r="A43" i="1"/>
  <c r="G43" i="1" s="1"/>
  <c r="A44" i="1"/>
  <c r="A45" i="1"/>
  <c r="A46" i="1"/>
  <c r="A47" i="1"/>
  <c r="A48" i="1"/>
  <c r="I48" i="1" s="1"/>
  <c r="A49" i="1"/>
  <c r="E49" i="1" s="1"/>
  <c r="A50" i="1"/>
  <c r="I50" i="1" s="1"/>
  <c r="A51" i="1"/>
  <c r="G51" i="1" s="1"/>
  <c r="A52" i="1"/>
  <c r="E52" i="1" s="1"/>
  <c r="A53" i="1"/>
  <c r="A54" i="1"/>
  <c r="A55" i="1"/>
  <c r="H55" i="1" s="1"/>
  <c r="A56" i="1"/>
  <c r="I56" i="1" s="1"/>
  <c r="A57" i="1"/>
  <c r="I57" i="1" s="1"/>
  <c r="A58" i="1"/>
  <c r="G58" i="1" s="1"/>
  <c r="A59" i="1"/>
  <c r="H59" i="1" s="1"/>
  <c r="A60" i="1"/>
  <c r="I60" i="1" s="1"/>
  <c r="A61" i="1"/>
  <c r="A62" i="1"/>
  <c r="G63" i="1"/>
  <c r="I64" i="1"/>
  <c r="I66" i="1"/>
  <c r="G67" i="1"/>
  <c r="H68" i="1"/>
  <c r="J69" i="1"/>
  <c r="H70" i="1"/>
  <c r="I71" i="1"/>
  <c r="H72" i="1"/>
  <c r="G73" i="1"/>
  <c r="H74" i="1"/>
  <c r="F75" i="1"/>
  <c r="G76" i="1"/>
  <c r="I78" i="1"/>
  <c r="H79" i="1"/>
  <c r="G80" i="1"/>
  <c r="F81" i="1"/>
  <c r="F82" i="1"/>
  <c r="A215" i="1"/>
  <c r="G215" i="1" s="1"/>
  <c r="A216" i="1"/>
  <c r="H216" i="1" s="1"/>
  <c r="A217" i="1"/>
  <c r="G217" i="1" s="1"/>
  <c r="A218" i="1"/>
  <c r="F218" i="1" s="1"/>
  <c r="A219" i="1"/>
  <c r="H219" i="1" s="1"/>
  <c r="A220" i="1"/>
  <c r="H220" i="1" s="1"/>
  <c r="A221" i="1"/>
  <c r="G221" i="1" s="1"/>
  <c r="A222" i="1"/>
  <c r="F222" i="1" s="1"/>
  <c r="A223" i="1"/>
  <c r="H223" i="1" s="1"/>
  <c r="A224" i="1"/>
  <c r="H224" i="1" s="1"/>
  <c r="A225" i="1"/>
  <c r="G225" i="1" s="1"/>
  <c r="A226" i="1"/>
  <c r="F226" i="1" s="1"/>
  <c r="A227" i="1"/>
  <c r="F227" i="1" s="1"/>
  <c r="A228" i="1"/>
  <c r="H228" i="1" s="1"/>
  <c r="A229" i="1"/>
  <c r="G229" i="1" s="1"/>
  <c r="A190" i="1"/>
  <c r="G190" i="1" s="1"/>
  <c r="A191" i="1"/>
  <c r="F191" i="1" s="1"/>
  <c r="A192" i="1"/>
  <c r="G192" i="1" s="1"/>
  <c r="A193" i="1"/>
  <c r="F193" i="1" s="1"/>
  <c r="A194" i="1"/>
  <c r="F194" i="1" s="1"/>
  <c r="A195" i="1"/>
  <c r="H195" i="1" s="1"/>
  <c r="A196" i="1"/>
  <c r="E196" i="1" s="1"/>
  <c r="A197" i="1"/>
  <c r="F197" i="1" s="1"/>
  <c r="A198" i="1"/>
  <c r="G198" i="1" s="1"/>
  <c r="A199" i="1"/>
  <c r="H199" i="1" s="1"/>
  <c r="A200" i="1"/>
  <c r="G200" i="1" s="1"/>
  <c r="A201" i="1"/>
  <c r="F201" i="1" s="1"/>
  <c r="A202" i="1"/>
  <c r="F202" i="1" s="1"/>
  <c r="A203" i="1"/>
  <c r="H203" i="1" s="1"/>
  <c r="A204" i="1"/>
  <c r="G204" i="1" s="1"/>
  <c r="A163" i="1"/>
  <c r="G163" i="1" s="1"/>
  <c r="A164" i="1"/>
  <c r="F164" i="1" s="1"/>
  <c r="A165" i="1"/>
  <c r="G165" i="1" s="1"/>
  <c r="A166" i="1"/>
  <c r="F166" i="1" s="1"/>
  <c r="A167" i="1"/>
  <c r="G167" i="1" s="1"/>
  <c r="A168" i="1"/>
  <c r="H168" i="1" s="1"/>
  <c r="A169" i="1"/>
  <c r="G169" i="1" s="1"/>
  <c r="A170" i="1"/>
  <c r="F170" i="1" s="1"/>
  <c r="A171" i="1"/>
  <c r="G171" i="1" s="1"/>
  <c r="A172" i="1"/>
  <c r="H172" i="1" s="1"/>
  <c r="A173" i="1"/>
  <c r="G173" i="1" s="1"/>
  <c r="A174" i="1"/>
  <c r="F174" i="1" s="1"/>
  <c r="A175" i="1"/>
  <c r="G175" i="1" s="1"/>
  <c r="A176" i="1"/>
  <c r="H176" i="1" s="1"/>
  <c r="A177" i="1"/>
  <c r="G177" i="1" s="1"/>
  <c r="A143" i="1"/>
  <c r="G143" i="1" s="1"/>
  <c r="A144" i="1"/>
  <c r="F144" i="1" s="1"/>
  <c r="A145" i="1"/>
  <c r="G145" i="1" s="1"/>
  <c r="A146" i="1"/>
  <c r="F146" i="1" s="1"/>
  <c r="A147" i="1"/>
  <c r="G147" i="1" s="1"/>
  <c r="A148" i="1"/>
  <c r="H148" i="1" s="1"/>
  <c r="A149" i="1"/>
  <c r="G149" i="1" s="1"/>
  <c r="A150" i="1"/>
  <c r="F150" i="1" s="1"/>
  <c r="A151" i="1"/>
  <c r="G151" i="1" s="1"/>
  <c r="A152" i="1"/>
  <c r="H152" i="1" s="1"/>
  <c r="H106" i="1" l="1"/>
  <c r="F57" i="1"/>
  <c r="H110" i="1"/>
  <c r="J108" i="1"/>
  <c r="J116" i="1"/>
  <c r="I81" i="1"/>
  <c r="H78" i="1"/>
  <c r="I75" i="1"/>
  <c r="G55" i="1"/>
  <c r="I52" i="1"/>
  <c r="I104" i="1"/>
  <c r="I105" i="1"/>
  <c r="H104" i="1"/>
  <c r="H191" i="1"/>
  <c r="F224" i="1"/>
  <c r="J59" i="1"/>
  <c r="F112" i="1"/>
  <c r="E105" i="1"/>
  <c r="E104" i="1"/>
  <c r="I101" i="1"/>
  <c r="J98" i="1"/>
  <c r="H108" i="1"/>
  <c r="E226" i="1"/>
  <c r="G75" i="1"/>
  <c r="J51" i="1"/>
  <c r="I49" i="1"/>
  <c r="G42" i="1"/>
  <c r="H35" i="1"/>
  <c r="I127" i="1"/>
  <c r="I112" i="1"/>
  <c r="I111" i="1"/>
  <c r="G108" i="1"/>
  <c r="M108" i="1" s="1"/>
  <c r="G104" i="1"/>
  <c r="E101" i="1"/>
  <c r="J76" i="1"/>
  <c r="J55" i="1"/>
  <c r="E51" i="1"/>
  <c r="M51" i="1" s="1"/>
  <c r="H127" i="1"/>
  <c r="H124" i="1"/>
  <c r="H112" i="1"/>
  <c r="H111" i="1"/>
  <c r="F108" i="1"/>
  <c r="J104" i="1"/>
  <c r="H102" i="1"/>
  <c r="E227" i="1"/>
  <c r="F225" i="1"/>
  <c r="F223" i="1"/>
  <c r="E74" i="1"/>
  <c r="G66" i="1"/>
  <c r="F43" i="1"/>
  <c r="J41" i="1"/>
  <c r="E127" i="1"/>
  <c r="J124" i="1"/>
  <c r="F124" i="1"/>
  <c r="H122" i="1"/>
  <c r="E121" i="1"/>
  <c r="G119" i="1"/>
  <c r="H118" i="1"/>
  <c r="E117" i="1"/>
  <c r="F116" i="1"/>
  <c r="G115" i="1"/>
  <c r="I113" i="1"/>
  <c r="E111" i="1"/>
  <c r="F100" i="1"/>
  <c r="I67" i="1"/>
  <c r="H63" i="1"/>
  <c r="H41" i="1"/>
  <c r="I124" i="1"/>
  <c r="E124" i="1"/>
  <c r="E122" i="1"/>
  <c r="E119" i="1"/>
  <c r="E118" i="1"/>
  <c r="E116" i="1"/>
  <c r="E115" i="1"/>
  <c r="E113" i="1"/>
  <c r="E102" i="1"/>
  <c r="G99" i="1"/>
  <c r="F98" i="1"/>
  <c r="I227" i="1"/>
  <c r="F78" i="1"/>
  <c r="F76" i="1"/>
  <c r="E64" i="1"/>
  <c r="G52" i="1"/>
  <c r="M52" i="1" s="1"/>
  <c r="F49" i="1"/>
  <c r="H43" i="1"/>
  <c r="E40" i="1"/>
  <c r="F35" i="1"/>
  <c r="G127" i="1"/>
  <c r="I121" i="1"/>
  <c r="I118" i="1"/>
  <c r="I117" i="1"/>
  <c r="I116" i="1"/>
  <c r="I115" i="1"/>
  <c r="J112" i="1"/>
  <c r="E112" i="1"/>
  <c r="M112" i="1" s="1"/>
  <c r="G111" i="1"/>
  <c r="M111" i="1" s="1"/>
  <c r="E110" i="1"/>
  <c r="I108" i="1"/>
  <c r="E106" i="1"/>
  <c r="G103" i="1"/>
  <c r="J100" i="1"/>
  <c r="E99" i="1"/>
  <c r="G69" i="1"/>
  <c r="I69" i="1"/>
  <c r="E69" i="1"/>
  <c r="F69" i="1"/>
  <c r="G45" i="1"/>
  <c r="J45" i="1"/>
  <c r="G61" i="1"/>
  <c r="E61" i="1"/>
  <c r="J61" i="1"/>
  <c r="G71" i="1"/>
  <c r="J71" i="1"/>
  <c r="E71" i="1"/>
  <c r="H71" i="1"/>
  <c r="G53" i="1"/>
  <c r="F53" i="1"/>
  <c r="E62" i="1"/>
  <c r="I62" i="1"/>
  <c r="H38" i="1"/>
  <c r="G38" i="1"/>
  <c r="F36" i="1"/>
  <c r="I36" i="1"/>
  <c r="F126" i="1"/>
  <c r="I126" i="1"/>
  <c r="F123" i="1"/>
  <c r="I123" i="1"/>
  <c r="E123" i="1"/>
  <c r="H120" i="1"/>
  <c r="E120" i="1"/>
  <c r="I120" i="1"/>
  <c r="F114" i="1"/>
  <c r="I114" i="1"/>
  <c r="E114" i="1"/>
  <c r="F107" i="1"/>
  <c r="H107" i="1"/>
  <c r="I107" i="1"/>
  <c r="E107" i="1"/>
  <c r="G82" i="1"/>
  <c r="F77" i="1"/>
  <c r="E77" i="1"/>
  <c r="E70" i="1"/>
  <c r="F68" i="1"/>
  <c r="G60" i="1"/>
  <c r="G57" i="1"/>
  <c r="E57" i="1"/>
  <c r="I54" i="1"/>
  <c r="G54" i="1"/>
  <c r="H46" i="1"/>
  <c r="G46" i="1"/>
  <c r="I40" i="1"/>
  <c r="G33" i="1"/>
  <c r="I33" i="1"/>
  <c r="H123" i="1"/>
  <c r="G120" i="1"/>
  <c r="G78" i="1"/>
  <c r="E78" i="1"/>
  <c r="J78" i="1"/>
  <c r="G65" i="1"/>
  <c r="I65" i="1"/>
  <c r="E55" i="1"/>
  <c r="M55" i="1" s="1"/>
  <c r="I55" i="1"/>
  <c r="H50" i="1"/>
  <c r="E50" i="1"/>
  <c r="H47" i="1"/>
  <c r="F47" i="1"/>
  <c r="H39" i="1"/>
  <c r="F39" i="1"/>
  <c r="G37" i="1"/>
  <c r="J37" i="1"/>
  <c r="H126" i="1"/>
  <c r="G123" i="1"/>
  <c r="F120" i="1"/>
  <c r="F109" i="1"/>
  <c r="E109" i="1"/>
  <c r="G191" i="1"/>
  <c r="F190" i="1"/>
  <c r="H66" i="1"/>
  <c r="E66" i="1"/>
  <c r="G64" i="1"/>
  <c r="F55" i="1"/>
  <c r="G50" i="1"/>
  <c r="G49" i="1"/>
  <c r="M49" i="1" s="1"/>
  <c r="J49" i="1"/>
  <c r="J47" i="1"/>
  <c r="E44" i="1"/>
  <c r="I44" i="1"/>
  <c r="E126" i="1"/>
  <c r="F125" i="1"/>
  <c r="E125" i="1"/>
  <c r="H114" i="1"/>
  <c r="G107" i="1"/>
  <c r="E103" i="1"/>
  <c r="I102" i="1"/>
  <c r="I100" i="1"/>
  <c r="E100" i="1"/>
  <c r="M100" i="1" s="1"/>
  <c r="I99" i="1"/>
  <c r="I98" i="1"/>
  <c r="E98" i="1"/>
  <c r="M98" i="1" s="1"/>
  <c r="M127" i="1"/>
  <c r="I122" i="1"/>
  <c r="I119" i="1"/>
  <c r="H116" i="1"/>
  <c r="H115" i="1"/>
  <c r="I106" i="1"/>
  <c r="I103" i="1"/>
  <c r="H100" i="1"/>
  <c r="H99" i="1"/>
  <c r="H98" i="1"/>
  <c r="H119" i="1"/>
  <c r="I110" i="1"/>
  <c r="H103" i="1"/>
  <c r="M124" i="1"/>
  <c r="M116" i="1"/>
  <c r="M104" i="1"/>
  <c r="J127" i="1"/>
  <c r="G126" i="1"/>
  <c r="H125" i="1"/>
  <c r="J123" i="1"/>
  <c r="G122" i="1"/>
  <c r="H121" i="1"/>
  <c r="J119" i="1"/>
  <c r="G118" i="1"/>
  <c r="H117" i="1"/>
  <c r="J115" i="1"/>
  <c r="G114" i="1"/>
  <c r="H113" i="1"/>
  <c r="J111" i="1"/>
  <c r="G110" i="1"/>
  <c r="M110" i="1" s="1"/>
  <c r="H109" i="1"/>
  <c r="J107" i="1"/>
  <c r="G106" i="1"/>
  <c r="M106" i="1" s="1"/>
  <c r="H105" i="1"/>
  <c r="J103" i="1"/>
  <c r="G102" i="1"/>
  <c r="M102" i="1" s="1"/>
  <c r="H101" i="1"/>
  <c r="J99" i="1"/>
  <c r="J126" i="1"/>
  <c r="G125" i="1"/>
  <c r="J122" i="1"/>
  <c r="G121" i="1"/>
  <c r="J118" i="1"/>
  <c r="G117" i="1"/>
  <c r="M117" i="1" s="1"/>
  <c r="J114" i="1"/>
  <c r="G113" i="1"/>
  <c r="M113" i="1" s="1"/>
  <c r="J110" i="1"/>
  <c r="G109" i="1"/>
  <c r="J106" i="1"/>
  <c r="G105" i="1"/>
  <c r="M105" i="1" s="1"/>
  <c r="J102" i="1"/>
  <c r="G101" i="1"/>
  <c r="M101" i="1" s="1"/>
  <c r="J125" i="1"/>
  <c r="J121" i="1"/>
  <c r="J117" i="1"/>
  <c r="J113" i="1"/>
  <c r="J109" i="1"/>
  <c r="J105" i="1"/>
  <c r="J101" i="1"/>
  <c r="E67" i="1"/>
  <c r="M67" i="1" s="1"/>
  <c r="F65" i="1"/>
  <c r="F63" i="1"/>
  <c r="E60" i="1"/>
  <c r="I51" i="1"/>
  <c r="E45" i="1"/>
  <c r="M45" i="1" s="1"/>
  <c r="E37" i="1"/>
  <c r="G219" i="1"/>
  <c r="E82" i="1"/>
  <c r="F192" i="1"/>
  <c r="I191" i="1"/>
  <c r="J215" i="1"/>
  <c r="E81" i="1"/>
  <c r="F80" i="1"/>
  <c r="F79" i="1"/>
  <c r="E75" i="1"/>
  <c r="I74" i="1"/>
  <c r="F71" i="1"/>
  <c r="H69" i="1"/>
  <c r="G62" i="1"/>
  <c r="F59" i="1"/>
  <c r="I58" i="1"/>
  <c r="J57" i="1"/>
  <c r="G56" i="1"/>
  <c r="H51" i="1"/>
  <c r="J43" i="1"/>
  <c r="E41" i="1"/>
  <c r="M41" i="1" s="1"/>
  <c r="E36" i="1"/>
  <c r="J35" i="1"/>
  <c r="E35" i="1"/>
  <c r="M35" i="1" s="1"/>
  <c r="G34" i="1"/>
  <c r="I82" i="1"/>
  <c r="G74" i="1"/>
  <c r="J63" i="1"/>
  <c r="F51" i="1"/>
  <c r="I35" i="1"/>
  <c r="E33" i="1"/>
  <c r="I203" i="1"/>
  <c r="I202" i="1"/>
  <c r="E190" i="1"/>
  <c r="M190" i="1" s="1"/>
  <c r="G228" i="1"/>
  <c r="F221" i="1"/>
  <c r="G220" i="1"/>
  <c r="J219" i="1"/>
  <c r="F215" i="1"/>
  <c r="H82" i="1"/>
  <c r="I80" i="1"/>
  <c r="G79" i="1"/>
  <c r="H75" i="1"/>
  <c r="H73" i="1"/>
  <c r="G70" i="1"/>
  <c r="J67" i="1"/>
  <c r="F67" i="1"/>
  <c r="J65" i="1"/>
  <c r="E65" i="1"/>
  <c r="I63" i="1"/>
  <c r="E63" i="1"/>
  <c r="M63" i="1" s="1"/>
  <c r="F61" i="1"/>
  <c r="G59" i="1"/>
  <c r="H53" i="1"/>
  <c r="G47" i="1"/>
  <c r="E46" i="1"/>
  <c r="F45" i="1"/>
  <c r="I43" i="1"/>
  <c r="E43" i="1"/>
  <c r="M43" i="1" s="1"/>
  <c r="I42" i="1"/>
  <c r="I41" i="1"/>
  <c r="G39" i="1"/>
  <c r="E38" i="1"/>
  <c r="F37" i="1"/>
  <c r="I34" i="1"/>
  <c r="J33" i="1"/>
  <c r="F33" i="1"/>
  <c r="F73" i="1"/>
  <c r="J190" i="1"/>
  <c r="H190" i="1"/>
  <c r="F219" i="1"/>
  <c r="J82" i="1"/>
  <c r="E80" i="1"/>
  <c r="M80" i="1" s="1"/>
  <c r="J79" i="1"/>
  <c r="E79" i="1"/>
  <c r="I77" i="1"/>
  <c r="J75" i="1"/>
  <c r="J73" i="1"/>
  <c r="E73" i="1"/>
  <c r="M73" i="1" s="1"/>
  <c r="F72" i="1"/>
  <c r="I70" i="1"/>
  <c r="H67" i="1"/>
  <c r="H65" i="1"/>
  <c r="I61" i="1"/>
  <c r="I59" i="1"/>
  <c r="E59" i="1"/>
  <c r="H57" i="1"/>
  <c r="E54" i="1"/>
  <c r="M54" i="1" s="1"/>
  <c r="J53" i="1"/>
  <c r="E53" i="1"/>
  <c r="H49" i="1"/>
  <c r="I47" i="1"/>
  <c r="E47" i="1"/>
  <c r="I46" i="1"/>
  <c r="I45" i="1"/>
  <c r="E42" i="1"/>
  <c r="M42" i="1" s="1"/>
  <c r="F41" i="1"/>
  <c r="I39" i="1"/>
  <c r="E39" i="1"/>
  <c r="I38" i="1"/>
  <c r="I37" i="1"/>
  <c r="E34" i="1"/>
  <c r="H33" i="1"/>
  <c r="J80" i="1"/>
  <c r="I79" i="1"/>
  <c r="I73" i="1"/>
  <c r="H61" i="1"/>
  <c r="I53" i="1"/>
  <c r="H45" i="1"/>
  <c r="H37" i="1"/>
  <c r="H81" i="1"/>
  <c r="H77" i="1"/>
  <c r="I76" i="1"/>
  <c r="E76" i="1"/>
  <c r="M76" i="1" s="1"/>
  <c r="G77" i="1"/>
  <c r="H76" i="1"/>
  <c r="I72" i="1"/>
  <c r="I68" i="1"/>
  <c r="F64" i="1"/>
  <c r="J64" i="1"/>
  <c r="H64" i="1"/>
  <c r="H58" i="1"/>
  <c r="F58" i="1"/>
  <c r="J58" i="1"/>
  <c r="G81" i="1"/>
  <c r="H80" i="1"/>
  <c r="J81" i="1"/>
  <c r="J77" i="1"/>
  <c r="F74" i="1"/>
  <c r="J74" i="1"/>
  <c r="G72" i="1"/>
  <c r="F70" i="1"/>
  <c r="J70" i="1"/>
  <c r="G68" i="1"/>
  <c r="F66" i="1"/>
  <c r="J66" i="1"/>
  <c r="F60" i="1"/>
  <c r="J60" i="1"/>
  <c r="H60" i="1"/>
  <c r="E58" i="1"/>
  <c r="M58" i="1" s="1"/>
  <c r="H54" i="1"/>
  <c r="F54" i="1"/>
  <c r="J54" i="1"/>
  <c r="F56" i="1"/>
  <c r="J56" i="1"/>
  <c r="H56" i="1"/>
  <c r="F48" i="1"/>
  <c r="J48" i="1"/>
  <c r="G48" i="1"/>
  <c r="H48" i="1"/>
  <c r="F44" i="1"/>
  <c r="J44" i="1"/>
  <c r="G44" i="1"/>
  <c r="H44" i="1"/>
  <c r="J72" i="1"/>
  <c r="E72" i="1"/>
  <c r="J68" i="1"/>
  <c r="E68" i="1"/>
  <c r="H62" i="1"/>
  <c r="F62" i="1"/>
  <c r="J62" i="1"/>
  <c r="E56" i="1"/>
  <c r="F52" i="1"/>
  <c r="J52" i="1"/>
  <c r="H52" i="1"/>
  <c r="E48" i="1"/>
  <c r="J50" i="1"/>
  <c r="F50" i="1"/>
  <c r="J46" i="1"/>
  <c r="F46" i="1"/>
  <c r="J42" i="1"/>
  <c r="F42" i="1"/>
  <c r="H40" i="1"/>
  <c r="J38" i="1"/>
  <c r="F38" i="1"/>
  <c r="H36" i="1"/>
  <c r="J34" i="1"/>
  <c r="F34" i="1"/>
  <c r="G40" i="1"/>
  <c r="G36" i="1"/>
  <c r="J40" i="1"/>
  <c r="J36" i="1"/>
  <c r="H144" i="1"/>
  <c r="F177" i="1"/>
  <c r="G168" i="1"/>
  <c r="F167" i="1"/>
  <c r="I166" i="1"/>
  <c r="F165" i="1"/>
  <c r="F220" i="1"/>
  <c r="I215" i="1"/>
  <c r="E215" i="1"/>
  <c r="M215" i="1" s="1"/>
  <c r="I219" i="1"/>
  <c r="E219" i="1"/>
  <c r="I218" i="1"/>
  <c r="H215" i="1"/>
  <c r="J151" i="1"/>
  <c r="E202" i="1"/>
  <c r="I201" i="1"/>
  <c r="H200" i="1"/>
  <c r="G199" i="1"/>
  <c r="F198" i="1"/>
  <c r="I197" i="1"/>
  <c r="G196" i="1"/>
  <c r="M196" i="1" s="1"/>
  <c r="I190" i="1"/>
  <c r="I229" i="1"/>
  <c r="I220" i="1"/>
  <c r="E165" i="1"/>
  <c r="M165" i="1" s="1"/>
  <c r="H164" i="1"/>
  <c r="F163" i="1"/>
  <c r="G203" i="1"/>
  <c r="J229" i="1"/>
  <c r="F228" i="1"/>
  <c r="E225" i="1"/>
  <c r="M225" i="1" s="1"/>
  <c r="J224" i="1"/>
  <c r="E224" i="1"/>
  <c r="J223" i="1"/>
  <c r="E223" i="1"/>
  <c r="E222" i="1"/>
  <c r="J221" i="1"/>
  <c r="E218" i="1"/>
  <c r="F217" i="1"/>
  <c r="F216" i="1"/>
  <c r="J225" i="1"/>
  <c r="I224" i="1"/>
  <c r="I223" i="1"/>
  <c r="F196" i="1"/>
  <c r="G195" i="1"/>
  <c r="I194" i="1"/>
  <c r="F229" i="1"/>
  <c r="I228" i="1"/>
  <c r="I225" i="1"/>
  <c r="G224" i="1"/>
  <c r="G223" i="1"/>
  <c r="M223" i="1" s="1"/>
  <c r="E221" i="1"/>
  <c r="M221" i="1" s="1"/>
  <c r="J220" i="1"/>
  <c r="E220" i="1"/>
  <c r="E177" i="1"/>
  <c r="M177" i="1" s="1"/>
  <c r="G176" i="1"/>
  <c r="F175" i="1"/>
  <c r="I174" i="1"/>
  <c r="F173" i="1"/>
  <c r="E167" i="1"/>
  <c r="M167" i="1" s="1"/>
  <c r="E163" i="1"/>
  <c r="M163" i="1" s="1"/>
  <c r="E195" i="1"/>
  <c r="E192" i="1"/>
  <c r="M192" i="1" s="1"/>
  <c r="H227" i="1"/>
  <c r="E217" i="1"/>
  <c r="M217" i="1" s="1"/>
  <c r="J216" i="1"/>
  <c r="E216" i="1"/>
  <c r="F151" i="1"/>
  <c r="I150" i="1"/>
  <c r="J145" i="1"/>
  <c r="E199" i="1"/>
  <c r="J198" i="1"/>
  <c r="E198" i="1"/>
  <c r="M198" i="1" s="1"/>
  <c r="G144" i="1"/>
  <c r="F143" i="1"/>
  <c r="E168" i="1"/>
  <c r="J167" i="1"/>
  <c r="E166" i="1"/>
  <c r="J165" i="1"/>
  <c r="F204" i="1"/>
  <c r="I198" i="1"/>
  <c r="E197" i="1"/>
  <c r="J196" i="1"/>
  <c r="E194" i="1"/>
  <c r="I193" i="1"/>
  <c r="J192" i="1"/>
  <c r="E229" i="1"/>
  <c r="M229" i="1" s="1"/>
  <c r="J228" i="1"/>
  <c r="E228" i="1"/>
  <c r="G227" i="1"/>
  <c r="M227" i="1" s="1"/>
  <c r="I226" i="1"/>
  <c r="I221" i="1"/>
  <c r="J217" i="1"/>
  <c r="I216" i="1"/>
  <c r="J177" i="1"/>
  <c r="I167" i="1"/>
  <c r="H198" i="1"/>
  <c r="I192" i="1"/>
  <c r="J227" i="1"/>
  <c r="I222" i="1"/>
  <c r="I217" i="1"/>
  <c r="G216" i="1"/>
  <c r="H229" i="1"/>
  <c r="G226" i="1"/>
  <c r="H225" i="1"/>
  <c r="G222" i="1"/>
  <c r="H221" i="1"/>
  <c r="G218" i="1"/>
  <c r="H217" i="1"/>
  <c r="H226" i="1"/>
  <c r="H222" i="1"/>
  <c r="H218" i="1"/>
  <c r="J226" i="1"/>
  <c r="J222" i="1"/>
  <c r="J218" i="1"/>
  <c r="E150" i="1"/>
  <c r="J149" i="1"/>
  <c r="G148" i="1"/>
  <c r="F171" i="1"/>
  <c r="I170" i="1"/>
  <c r="F169" i="1"/>
  <c r="I168" i="1"/>
  <c r="H167" i="1"/>
  <c r="I165" i="1"/>
  <c r="G164" i="1"/>
  <c r="J163" i="1"/>
  <c r="E204" i="1"/>
  <c r="M204" i="1" s="1"/>
  <c r="F200" i="1"/>
  <c r="H196" i="1"/>
  <c r="H194" i="1"/>
  <c r="H192" i="1"/>
  <c r="I163" i="1"/>
  <c r="I164" i="1"/>
  <c r="J204" i="1"/>
  <c r="I200" i="1"/>
  <c r="G152" i="1"/>
  <c r="I177" i="1"/>
  <c r="E174" i="1"/>
  <c r="J173" i="1"/>
  <c r="E173" i="1"/>
  <c r="M173" i="1" s="1"/>
  <c r="G172" i="1"/>
  <c r="J171" i="1"/>
  <c r="E171" i="1"/>
  <c r="M171" i="1" s="1"/>
  <c r="E169" i="1"/>
  <c r="M169" i="1" s="1"/>
  <c r="H163" i="1"/>
  <c r="I204" i="1"/>
  <c r="H202" i="1"/>
  <c r="G194" i="1"/>
  <c r="E193" i="1"/>
  <c r="E151" i="1"/>
  <c r="M151" i="1" s="1"/>
  <c r="F145" i="1"/>
  <c r="H177" i="1"/>
  <c r="I173" i="1"/>
  <c r="I171" i="1"/>
  <c r="E170" i="1"/>
  <c r="J169" i="1"/>
  <c r="E164" i="1"/>
  <c r="H204" i="1"/>
  <c r="E203" i="1"/>
  <c r="G202" i="1"/>
  <c r="E201" i="1"/>
  <c r="J200" i="1"/>
  <c r="E200" i="1"/>
  <c r="M200" i="1" s="1"/>
  <c r="I199" i="1"/>
  <c r="I196" i="1"/>
  <c r="I195" i="1"/>
  <c r="J194" i="1"/>
  <c r="E191" i="1"/>
  <c r="H173" i="1"/>
  <c r="H171" i="1"/>
  <c r="I169" i="1"/>
  <c r="J202" i="1"/>
  <c r="J203" i="1"/>
  <c r="F203" i="1"/>
  <c r="H201" i="1"/>
  <c r="J199" i="1"/>
  <c r="F199" i="1"/>
  <c r="H197" i="1"/>
  <c r="J195" i="1"/>
  <c r="F195" i="1"/>
  <c r="H193" i="1"/>
  <c r="J191" i="1"/>
  <c r="G201" i="1"/>
  <c r="G197" i="1"/>
  <c r="G193" i="1"/>
  <c r="J201" i="1"/>
  <c r="J197" i="1"/>
  <c r="J193" i="1"/>
  <c r="I151" i="1"/>
  <c r="E148" i="1"/>
  <c r="E147" i="1"/>
  <c r="M147" i="1" s="1"/>
  <c r="I145" i="1"/>
  <c r="E145" i="1"/>
  <c r="M145" i="1" s="1"/>
  <c r="E143" i="1"/>
  <c r="M143" i="1" s="1"/>
  <c r="E176" i="1"/>
  <c r="J175" i="1"/>
  <c r="E175" i="1"/>
  <c r="M175" i="1" s="1"/>
  <c r="E172" i="1"/>
  <c r="H169" i="1"/>
  <c r="H165" i="1"/>
  <c r="H145" i="1"/>
  <c r="J143" i="1"/>
  <c r="I175" i="1"/>
  <c r="I143" i="1"/>
  <c r="I176" i="1"/>
  <c r="H175" i="1"/>
  <c r="I172" i="1"/>
  <c r="J176" i="1"/>
  <c r="F176" i="1"/>
  <c r="H174" i="1"/>
  <c r="J172" i="1"/>
  <c r="F172" i="1"/>
  <c r="H170" i="1"/>
  <c r="J168" i="1"/>
  <c r="F168" i="1"/>
  <c r="H166" i="1"/>
  <c r="J164" i="1"/>
  <c r="G174" i="1"/>
  <c r="G170" i="1"/>
  <c r="G166" i="1"/>
  <c r="J174" i="1"/>
  <c r="J170" i="1"/>
  <c r="J166" i="1"/>
  <c r="H151" i="1"/>
  <c r="F149" i="1"/>
  <c r="I148" i="1"/>
  <c r="I146" i="1"/>
  <c r="H143" i="1"/>
  <c r="J147" i="1"/>
  <c r="E152" i="1"/>
  <c r="I149" i="1"/>
  <c r="E149" i="1"/>
  <c r="M149" i="1" s="1"/>
  <c r="I147" i="1"/>
  <c r="H149" i="1"/>
  <c r="H147" i="1"/>
  <c r="E146" i="1"/>
  <c r="E144" i="1"/>
  <c r="I152" i="1"/>
  <c r="F147" i="1"/>
  <c r="I144" i="1"/>
  <c r="J152" i="1"/>
  <c r="F152" i="1"/>
  <c r="H150" i="1"/>
  <c r="J148" i="1"/>
  <c r="F148" i="1"/>
  <c r="H146" i="1"/>
  <c r="J144" i="1"/>
  <c r="G150" i="1"/>
  <c r="G146" i="1"/>
  <c r="J150" i="1"/>
  <c r="J146" i="1"/>
  <c r="M71" i="1" l="1"/>
  <c r="M36" i="1"/>
  <c r="M61" i="1"/>
  <c r="M57" i="1"/>
  <c r="M219" i="1"/>
  <c r="M53" i="1"/>
  <c r="M64" i="1"/>
  <c r="M66" i="1"/>
  <c r="M70" i="1"/>
  <c r="M82" i="1"/>
  <c r="M40" i="1"/>
  <c r="M77" i="1"/>
  <c r="M62" i="1"/>
  <c r="M119" i="1"/>
  <c r="M122" i="1"/>
  <c r="M114" i="1"/>
  <c r="M74" i="1"/>
  <c r="M226" i="1"/>
  <c r="M65" i="1"/>
  <c r="M75" i="1"/>
  <c r="M121" i="1"/>
  <c r="M123" i="1"/>
  <c r="M191" i="1"/>
  <c r="M107" i="1"/>
  <c r="M60" i="1"/>
  <c r="M118" i="1"/>
  <c r="M33" i="1"/>
  <c r="M103" i="1"/>
  <c r="M166" i="1"/>
  <c r="M46" i="1"/>
  <c r="M228" i="1"/>
  <c r="M148" i="1"/>
  <c r="M203" i="1"/>
  <c r="M201" i="1"/>
  <c r="M50" i="1"/>
  <c r="M99" i="1"/>
  <c r="M115" i="1"/>
  <c r="M78" i="1"/>
  <c r="M44" i="1"/>
  <c r="M220" i="1"/>
  <c r="M37" i="1"/>
  <c r="M38" i="1"/>
  <c r="M126" i="1"/>
  <c r="M125" i="1"/>
  <c r="M120" i="1"/>
  <c r="M152" i="1"/>
  <c r="M195" i="1"/>
  <c r="M168" i="1"/>
  <c r="M109" i="1"/>
  <c r="M69" i="1"/>
  <c r="M218" i="1"/>
  <c r="M34" i="1"/>
  <c r="M174" i="1"/>
  <c r="M56" i="1"/>
  <c r="M81" i="1"/>
  <c r="M202" i="1"/>
  <c r="M216" i="1"/>
  <c r="M224" i="1"/>
  <c r="M193" i="1"/>
  <c r="M39" i="1"/>
  <c r="M79" i="1"/>
  <c r="M47" i="1"/>
  <c r="M59" i="1"/>
  <c r="M72" i="1"/>
  <c r="M48" i="1"/>
  <c r="M68" i="1"/>
  <c r="M222" i="1"/>
  <c r="M199" i="1"/>
  <c r="M194" i="1"/>
  <c r="M144" i="1"/>
  <c r="M172" i="1"/>
  <c r="M176" i="1"/>
  <c r="M164" i="1"/>
  <c r="M150" i="1"/>
  <c r="M170" i="1"/>
  <c r="M197" i="1"/>
  <c r="M146" i="1"/>
  <c r="K5" i="1"/>
  <c r="N25" i="3"/>
  <c r="N24" i="3"/>
  <c r="N23" i="3"/>
  <c r="N22" i="3"/>
  <c r="N21" i="3"/>
  <c r="N20" i="3"/>
  <c r="N19" i="3"/>
  <c r="N18" i="3"/>
  <c r="N17" i="3"/>
  <c r="N16" i="3"/>
  <c r="L25" i="3"/>
  <c r="L24" i="3"/>
  <c r="L23" i="3"/>
  <c r="L22" i="3"/>
  <c r="L21" i="3"/>
  <c r="L20" i="3"/>
  <c r="L19" i="3"/>
  <c r="L18" i="3"/>
  <c r="K3" i="3"/>
  <c r="J4" i="3"/>
  <c r="J5" i="3"/>
  <c r="J6" i="3"/>
  <c r="J7" i="3"/>
  <c r="J8" i="3"/>
  <c r="J9" i="3"/>
  <c r="J10" i="3"/>
  <c r="J11" i="3"/>
  <c r="J12" i="3"/>
  <c r="K15" i="3"/>
  <c r="L2" i="3" s="1"/>
  <c r="M15" i="3"/>
  <c r="M2" i="3" s="1"/>
  <c r="R598" i="2"/>
  <c r="R538" i="2"/>
  <c r="R506" i="2"/>
  <c r="R577" i="2"/>
  <c r="R670" i="2"/>
  <c r="R632" i="2"/>
  <c r="R663" i="2"/>
  <c r="R518" i="2"/>
  <c r="R575" i="2"/>
  <c r="R521" i="2"/>
  <c r="R658" i="2"/>
  <c r="R641" i="2"/>
  <c r="R517" i="2"/>
  <c r="R629" i="2"/>
  <c r="R558" i="2"/>
  <c r="R653" i="2"/>
  <c r="R515" i="2"/>
  <c r="R562" i="2"/>
  <c r="R590" i="2"/>
  <c r="R520" i="2"/>
  <c r="R547" i="2"/>
  <c r="R617" i="2"/>
  <c r="R606" i="2"/>
  <c r="R560" i="2"/>
  <c r="R664" i="2"/>
  <c r="R536" i="2"/>
  <c r="R605" i="2"/>
  <c r="R550" i="2"/>
  <c r="R682" i="2"/>
  <c r="R514" i="2"/>
  <c r="R532" i="2"/>
  <c r="R657" i="2"/>
  <c r="R542" i="2"/>
  <c r="R603" i="2"/>
  <c r="R508" i="2"/>
  <c r="R526" i="2"/>
  <c r="R501" i="2"/>
  <c r="R669" i="2"/>
  <c r="R530" i="2"/>
  <c r="R586" i="2"/>
  <c r="R626" i="2"/>
  <c r="R585" i="2"/>
  <c r="R557" i="2"/>
  <c r="R596" i="2"/>
  <c r="R690" i="2"/>
  <c r="R638" i="2"/>
  <c r="R589" i="2"/>
  <c r="R539" i="2"/>
  <c r="R564" i="2"/>
  <c r="R561" i="2"/>
  <c r="R659" i="2"/>
  <c r="R681" i="2"/>
  <c r="R660" i="2"/>
  <c r="R615" i="2"/>
  <c r="R648" i="2"/>
  <c r="R601" i="2"/>
  <c r="R619" i="2"/>
  <c r="R559" i="2"/>
  <c r="R628" i="2"/>
  <c r="R666" i="2"/>
  <c r="R624" i="2"/>
  <c r="R622" i="2"/>
  <c r="R541" i="2"/>
  <c r="R685" i="2"/>
  <c r="R502" i="2"/>
  <c r="R513" i="2"/>
  <c r="R599" i="2"/>
  <c r="R693" i="2"/>
  <c r="R554" i="2"/>
  <c r="R505" i="2"/>
  <c r="R687" i="2"/>
  <c r="R662" i="2"/>
  <c r="R646" i="2"/>
  <c r="R555" i="2"/>
  <c r="R516" i="2"/>
  <c r="R509" i="2"/>
  <c r="R591" i="2"/>
  <c r="R677" i="2"/>
  <c r="R655" i="2"/>
  <c r="R607" i="2"/>
  <c r="R529" i="2"/>
  <c r="R548" i="2"/>
  <c r="R630" i="2"/>
  <c r="R531" i="2"/>
  <c r="R623" i="2"/>
  <c r="R694" i="2"/>
  <c r="R556" i="2"/>
  <c r="R587" i="2"/>
  <c r="R661" i="2"/>
  <c r="R649" i="2"/>
  <c r="R593" i="2"/>
  <c r="R569" i="2"/>
  <c r="R671" i="2"/>
  <c r="R699" i="2"/>
  <c r="R568" i="2"/>
  <c r="R650" i="2"/>
  <c r="R580" i="2"/>
  <c r="R576" i="2"/>
  <c r="R621" i="2"/>
  <c r="R504" i="2"/>
  <c r="R524" i="2"/>
  <c r="R667" i="2"/>
  <c r="R544" i="2"/>
  <c r="R620" i="2"/>
  <c r="R639" i="2"/>
  <c r="R523" i="2"/>
  <c r="R643" i="2"/>
  <c r="R594" i="2"/>
  <c r="R627" i="2"/>
  <c r="R551" i="2"/>
  <c r="R674" i="2"/>
  <c r="R565" i="2"/>
  <c r="R642" i="2"/>
  <c r="R540" i="2"/>
  <c r="R612" i="2"/>
  <c r="R584" i="2"/>
  <c r="R644" i="2"/>
  <c r="R645" i="2"/>
  <c r="R697" i="2"/>
  <c r="R579" i="2"/>
  <c r="R608" i="2"/>
  <c r="R583" i="2"/>
  <c r="R511" i="2"/>
  <c r="R533" i="2"/>
  <c r="R573" i="2"/>
  <c r="R647" i="2"/>
  <c r="R503" i="2"/>
  <c r="R616" i="2"/>
  <c r="R634" i="2"/>
  <c r="R525" i="2"/>
  <c r="R534" i="2"/>
  <c r="R609" i="2"/>
  <c r="R672" i="2"/>
  <c r="R683" i="2"/>
  <c r="R665" i="2"/>
  <c r="R570" i="2"/>
  <c r="R543" i="2"/>
  <c r="R680" i="2"/>
  <c r="R679" i="2"/>
  <c r="R689" i="2"/>
  <c r="R572" i="2"/>
  <c r="R691" i="2"/>
  <c r="R527" i="2"/>
  <c r="R631" i="2"/>
  <c r="R512" i="2"/>
  <c r="R597" i="2"/>
  <c r="R566" i="2"/>
  <c r="R581" i="2"/>
  <c r="R578" i="2"/>
  <c r="R522" i="2"/>
  <c r="R602" i="2"/>
  <c r="R537" i="2"/>
  <c r="R695" i="2"/>
  <c r="R610" i="2"/>
  <c r="R625" i="2"/>
  <c r="R688" i="2"/>
  <c r="R673" i="2"/>
  <c r="R600" i="2"/>
  <c r="R535" i="2"/>
  <c r="R552" i="2"/>
  <c r="R588" i="2"/>
  <c r="R545" i="2"/>
  <c r="R507" i="2"/>
  <c r="R675" i="2"/>
  <c r="R574" i="2"/>
  <c r="R519" i="2"/>
  <c r="R686" i="2"/>
  <c r="R698" i="2"/>
  <c r="R651" i="2"/>
  <c r="R604" i="2"/>
  <c r="R611" i="2"/>
  <c r="R563" i="2"/>
  <c r="R549" i="2"/>
  <c r="R582" i="2"/>
  <c r="R528" i="2"/>
  <c r="R635" i="2"/>
  <c r="R656" i="2"/>
  <c r="R652" i="2"/>
  <c r="R571" i="2"/>
  <c r="R692" i="2"/>
  <c r="R654" i="2"/>
  <c r="R637" i="2"/>
  <c r="R553" i="2"/>
  <c r="R640" i="2"/>
  <c r="R678" i="2"/>
  <c r="R684" i="2"/>
  <c r="R618" i="2"/>
  <c r="R595" i="2"/>
  <c r="R676" i="2"/>
  <c r="R668" i="2"/>
  <c r="R636" i="2"/>
  <c r="R546" i="2"/>
  <c r="R510" i="2"/>
  <c r="R700" i="2"/>
  <c r="R567" i="2"/>
  <c r="R633" i="2"/>
  <c r="R614" i="2"/>
  <c r="R592" i="2"/>
  <c r="R696" i="2"/>
  <c r="R613" i="2"/>
  <c r="J1" i="2" l="1"/>
  <c r="AB2" i="3"/>
  <c r="M25" i="3"/>
  <c r="M12" i="3" s="1"/>
  <c r="K25" i="3"/>
  <c r="L12" i="3" s="1"/>
  <c r="M24" i="3"/>
  <c r="M23" i="3"/>
  <c r="M22" i="3"/>
  <c r="M9" i="3" s="1"/>
  <c r="M21" i="3"/>
  <c r="M20" i="3"/>
  <c r="M19" i="3"/>
  <c r="M6" i="3" s="1"/>
  <c r="M18" i="3"/>
  <c r="M5" i="3" s="1"/>
  <c r="M17" i="3"/>
  <c r="M4" i="3" s="1"/>
  <c r="M16" i="3"/>
  <c r="M3" i="3" s="1"/>
  <c r="T3" i="3"/>
  <c r="T2" i="3"/>
  <c r="O2" i="3"/>
  <c r="O3" i="3"/>
  <c r="U2" i="3"/>
  <c r="I236" i="1" l="1"/>
  <c r="H236" i="1"/>
  <c r="K236" i="1"/>
  <c r="G236" i="1"/>
  <c r="J236" i="1"/>
  <c r="M10" i="3"/>
  <c r="M7" i="3"/>
  <c r="M11" i="3"/>
  <c r="M8" i="3"/>
  <c r="A214" i="1" l="1"/>
  <c r="I214" i="1" s="1"/>
  <c r="A213" i="1"/>
  <c r="G213" i="1" s="1"/>
  <c r="A212" i="1"/>
  <c r="A211" i="1"/>
  <c r="I211" i="1" s="1"/>
  <c r="A210" i="1"/>
  <c r="I210" i="1" s="1"/>
  <c r="A189" i="1"/>
  <c r="I189" i="1" s="1"/>
  <c r="A188" i="1"/>
  <c r="J188" i="1" s="1"/>
  <c r="A187" i="1"/>
  <c r="G187" i="1" s="1"/>
  <c r="A186" i="1"/>
  <c r="H186" i="1" s="1"/>
  <c r="A185" i="1"/>
  <c r="I185" i="1" s="1"/>
  <c r="A162" i="1"/>
  <c r="I162" i="1" s="1"/>
  <c r="A161" i="1"/>
  <c r="G161" i="1" s="1"/>
  <c r="A160" i="1"/>
  <c r="H160" i="1" s="1"/>
  <c r="A159" i="1"/>
  <c r="I159" i="1" s="1"/>
  <c r="A158" i="1"/>
  <c r="I158" i="1" s="1"/>
  <c r="A156" i="1"/>
  <c r="A142" i="1"/>
  <c r="A141" i="1"/>
  <c r="A140" i="1"/>
  <c r="A139" i="1"/>
  <c r="A138" i="1"/>
  <c r="A137" i="1"/>
  <c r="A136" i="1"/>
  <c r="A135" i="1"/>
  <c r="A134" i="1"/>
  <c r="A133" i="1"/>
  <c r="A86" i="1"/>
  <c r="A21" i="1"/>
  <c r="A89" i="1"/>
  <c r="A90" i="1"/>
  <c r="A91" i="1"/>
  <c r="A92" i="1"/>
  <c r="A93" i="1"/>
  <c r="A94" i="1"/>
  <c r="A95" i="1"/>
  <c r="A96" i="1"/>
  <c r="A97" i="1"/>
  <c r="A88" i="1"/>
  <c r="A24" i="1"/>
  <c r="A25" i="1"/>
  <c r="A26" i="1"/>
  <c r="A27" i="1"/>
  <c r="H27" i="1" s="1"/>
  <c r="A28" i="1"/>
  <c r="A29" i="1"/>
  <c r="F29" i="1" s="1"/>
  <c r="A30" i="1"/>
  <c r="E30" i="1" s="1"/>
  <c r="A31" i="1"/>
  <c r="H31" i="1" s="1"/>
  <c r="A32" i="1"/>
  <c r="G32" i="1" s="1"/>
  <c r="A23" i="1"/>
  <c r="H189" i="1" l="1"/>
  <c r="G188" i="1"/>
  <c r="F214" i="1"/>
  <c r="H212" i="1"/>
  <c r="J212" i="1"/>
  <c r="G214" i="1"/>
  <c r="H187" i="1"/>
  <c r="H214" i="1"/>
  <c r="H185" i="1"/>
  <c r="J189" i="1"/>
  <c r="F210" i="1"/>
  <c r="G211" i="1"/>
  <c r="J214" i="1"/>
  <c r="G210" i="1"/>
  <c r="H210" i="1"/>
  <c r="J210" i="1"/>
  <c r="F211" i="1"/>
  <c r="J211" i="1"/>
  <c r="I212" i="1"/>
  <c r="H213" i="1"/>
  <c r="E213" i="1"/>
  <c r="M213" i="1" s="1"/>
  <c r="I213" i="1"/>
  <c r="E210" i="1"/>
  <c r="H211" i="1"/>
  <c r="F213" i="1"/>
  <c r="J213" i="1"/>
  <c r="E214" i="1"/>
  <c r="E211" i="1"/>
  <c r="J185" i="1"/>
  <c r="H188" i="1"/>
  <c r="F189" i="1"/>
  <c r="F185" i="1"/>
  <c r="G189" i="1"/>
  <c r="G185" i="1"/>
  <c r="J186" i="1"/>
  <c r="E187" i="1"/>
  <c r="M187" i="1" s="1"/>
  <c r="I187" i="1"/>
  <c r="I186" i="1"/>
  <c r="F187" i="1"/>
  <c r="J187" i="1"/>
  <c r="E188" i="1"/>
  <c r="I188" i="1"/>
  <c r="E185" i="1"/>
  <c r="F188" i="1"/>
  <c r="E189" i="1"/>
  <c r="G27" i="1"/>
  <c r="G31" i="1"/>
  <c r="J32" i="1"/>
  <c r="F32" i="1"/>
  <c r="H30" i="1"/>
  <c r="I29" i="1"/>
  <c r="E29" i="1"/>
  <c r="J28" i="1"/>
  <c r="I32" i="1"/>
  <c r="E32" i="1"/>
  <c r="M32" i="1" s="1"/>
  <c r="J31" i="1"/>
  <c r="F31" i="1"/>
  <c r="G30" i="1"/>
  <c r="M30" i="1" s="1"/>
  <c r="H29" i="1"/>
  <c r="I28" i="1"/>
  <c r="J27" i="1"/>
  <c r="F27" i="1"/>
  <c r="H32" i="1"/>
  <c r="I31" i="1"/>
  <c r="E31" i="1"/>
  <c r="J30" i="1"/>
  <c r="F30" i="1"/>
  <c r="G29" i="1"/>
  <c r="H28" i="1"/>
  <c r="I27" i="1"/>
  <c r="E27" i="1"/>
  <c r="I30" i="1"/>
  <c r="J29" i="1"/>
  <c r="F158" i="1"/>
  <c r="F159" i="1"/>
  <c r="J158" i="1"/>
  <c r="H162" i="1"/>
  <c r="J162" i="1"/>
  <c r="G159" i="1"/>
  <c r="G158" i="1"/>
  <c r="J159" i="1"/>
  <c r="H161" i="1"/>
  <c r="H158" i="1"/>
  <c r="E160" i="1"/>
  <c r="I160" i="1"/>
  <c r="F160" i="1"/>
  <c r="J160" i="1"/>
  <c r="E161" i="1"/>
  <c r="M161" i="1" s="1"/>
  <c r="I161" i="1"/>
  <c r="E158" i="1"/>
  <c r="H159" i="1"/>
  <c r="G160" i="1"/>
  <c r="F161" i="1"/>
  <c r="J161" i="1"/>
  <c r="E159" i="1"/>
  <c r="M185" i="1" l="1"/>
  <c r="I205" i="1"/>
  <c r="J205" i="1"/>
  <c r="H205" i="1"/>
  <c r="M211" i="1"/>
  <c r="M188" i="1"/>
  <c r="M214" i="1"/>
  <c r="M210" i="1"/>
  <c r="M189" i="1"/>
  <c r="M27" i="1"/>
  <c r="M31" i="1"/>
  <c r="M29" i="1"/>
  <c r="J230" i="1"/>
  <c r="H230" i="1"/>
  <c r="I230" i="1"/>
  <c r="M158" i="1"/>
  <c r="M159" i="1"/>
  <c r="I178" i="1"/>
  <c r="H178" i="1"/>
  <c r="J178" i="1"/>
  <c r="M160" i="1"/>
  <c r="P3" i="3" l="1"/>
  <c r="P2" i="3"/>
  <c r="Q2" i="3" l="1"/>
  <c r="B11" i="1" s="1"/>
  <c r="R2" i="3"/>
  <c r="R3" i="3" l="1"/>
  <c r="S2" i="3" s="1"/>
  <c r="E11" i="1" s="1"/>
  <c r="Z2" i="3" l="1"/>
  <c r="AA2" i="3"/>
  <c r="K8" i="1" l="1"/>
  <c r="H8" i="1"/>
  <c r="E5" i="1"/>
  <c r="H2" i="1"/>
  <c r="K16" i="3"/>
  <c r="L3" i="3" s="1"/>
  <c r="H5" i="1" s="1"/>
  <c r="K17" i="3"/>
  <c r="L4" i="3" s="1"/>
  <c r="K18" i="3"/>
  <c r="L5" i="3" s="1"/>
  <c r="K24" i="3"/>
  <c r="L11" i="3" s="1"/>
  <c r="K23" i="3"/>
  <c r="L10" i="3" s="1"/>
  <c r="K22" i="3"/>
  <c r="K21" i="3"/>
  <c r="K20" i="3"/>
  <c r="K19" i="3"/>
  <c r="L6" i="3" s="1"/>
  <c r="K12" i="3"/>
  <c r="K11" i="3"/>
  <c r="K10" i="3"/>
  <c r="K9" i="3"/>
  <c r="K8" i="3"/>
  <c r="K7" i="3"/>
  <c r="K6" i="3"/>
  <c r="K5" i="3"/>
  <c r="K4" i="3"/>
  <c r="B4" i="7"/>
  <c r="L34" i="7"/>
  <c r="K34" i="7"/>
  <c r="J34" i="7"/>
  <c r="I34" i="7"/>
  <c r="H34" i="7"/>
  <c r="G34" i="7"/>
  <c r="F34" i="7"/>
  <c r="E34" i="7"/>
  <c r="D34" i="7"/>
  <c r="C34" i="7"/>
  <c r="W3" i="3"/>
  <c r="U3" i="3"/>
  <c r="V2" i="3" s="1"/>
  <c r="B8" i="1" s="1"/>
  <c r="L17" i="7"/>
  <c r="K17" i="7"/>
  <c r="J17" i="7"/>
  <c r="I17" i="7"/>
  <c r="H17" i="7"/>
  <c r="G17" i="7"/>
  <c r="F17" i="7"/>
  <c r="E17" i="7"/>
  <c r="D17" i="7"/>
  <c r="C17" i="7"/>
  <c r="W2" i="3"/>
  <c r="M34" i="7" l="1"/>
  <c r="M17" i="7"/>
  <c r="X2" i="3"/>
  <c r="E8" i="1" s="1"/>
  <c r="L8" i="3"/>
  <c r="L9" i="3"/>
  <c r="L7" i="3"/>
  <c r="B23" i="1" l="1"/>
  <c r="R199" i="2"/>
  <c r="R475" i="2"/>
  <c r="R458" i="2"/>
  <c r="R386" i="2"/>
  <c r="R56" i="2"/>
  <c r="R45" i="2"/>
  <c r="R50" i="2"/>
  <c r="R12" i="2"/>
  <c r="R185" i="2"/>
  <c r="R308" i="2"/>
  <c r="R464" i="2"/>
  <c r="R30" i="2"/>
  <c r="R111" i="2"/>
  <c r="R449" i="2"/>
  <c r="R413" i="2"/>
  <c r="R55" i="2"/>
  <c r="R64" i="2"/>
  <c r="R498" i="2"/>
  <c r="R470" i="2"/>
  <c r="R26" i="2"/>
  <c r="R408" i="2"/>
  <c r="R157" i="2"/>
  <c r="R423" i="2"/>
  <c r="R302" i="2"/>
  <c r="R309" i="2"/>
  <c r="R384" i="2"/>
  <c r="R438" i="2"/>
  <c r="R125" i="2"/>
  <c r="R347" i="2"/>
  <c r="R104" i="2"/>
  <c r="R168" i="2"/>
  <c r="R326" i="2"/>
  <c r="R389" i="2"/>
  <c r="R34" i="2"/>
  <c r="R216" i="2"/>
  <c r="R422" i="2"/>
  <c r="R443" i="2"/>
  <c r="R273" i="2"/>
  <c r="R102" i="2"/>
  <c r="R47" i="2"/>
  <c r="R144" i="2"/>
  <c r="R92" i="2"/>
  <c r="R436" i="2"/>
  <c r="R85" i="2"/>
  <c r="R16" i="2"/>
  <c r="R148" i="2"/>
  <c r="R188" i="2"/>
  <c r="R394" i="2"/>
  <c r="R368" i="2"/>
  <c r="R88" i="2"/>
  <c r="R301" i="2"/>
  <c r="R343" i="2"/>
  <c r="R374" i="2"/>
  <c r="R385" i="2"/>
  <c r="R68" i="2"/>
  <c r="R245" i="2"/>
  <c r="R489" i="2"/>
  <c r="R340" i="2"/>
  <c r="R493" i="2"/>
  <c r="R320" i="2"/>
  <c r="R336" i="2"/>
  <c r="R416" i="2"/>
  <c r="R17" i="2"/>
  <c r="R255" i="2"/>
  <c r="R467" i="2"/>
  <c r="R462" i="2"/>
  <c r="R281" i="2"/>
  <c r="R377" i="2"/>
  <c r="R297" i="2"/>
  <c r="R250" i="2"/>
  <c r="R51" i="2"/>
  <c r="R202" i="2"/>
  <c r="R138" i="2"/>
  <c r="R21" i="2"/>
  <c r="R40" i="2"/>
  <c r="R15" i="2"/>
  <c r="R63" i="2"/>
  <c r="R442" i="2"/>
  <c r="R268" i="2"/>
  <c r="R257" i="2"/>
  <c r="R399" i="2"/>
  <c r="R179" i="2"/>
  <c r="R191" i="2"/>
  <c r="R466" i="2"/>
  <c r="R206" i="2"/>
  <c r="R152" i="2"/>
  <c r="R127" i="2"/>
  <c r="R113" i="2"/>
  <c r="R496" i="2"/>
  <c r="R94" i="2"/>
  <c r="R485" i="2"/>
  <c r="R311" i="2"/>
  <c r="R54" i="2"/>
  <c r="R46" i="2"/>
  <c r="R322" i="2"/>
  <c r="R97" i="2"/>
  <c r="R439" i="2"/>
  <c r="R89" i="2"/>
  <c r="R299" i="2"/>
  <c r="R435" i="2"/>
  <c r="R388" i="2"/>
  <c r="R203" i="2"/>
  <c r="R147" i="2"/>
  <c r="R318" i="2"/>
  <c r="R253" i="2"/>
  <c r="R424" i="2"/>
  <c r="R344" i="2"/>
  <c r="R381" i="2"/>
  <c r="R69" i="2"/>
  <c r="R9" i="2"/>
  <c r="R109" i="2"/>
  <c r="R62" i="2"/>
  <c r="R90" i="2"/>
  <c r="R274" i="2"/>
  <c r="R332" i="2"/>
  <c r="R420" i="2"/>
  <c r="R425" i="2"/>
  <c r="R61" i="2"/>
  <c r="R5" i="2"/>
  <c r="R142" i="2"/>
  <c r="R284" i="2"/>
  <c r="R479" i="2"/>
  <c r="R154" i="2"/>
  <c r="R295" i="2"/>
  <c r="R66" i="2"/>
  <c r="R412" i="2"/>
  <c r="R134" i="2"/>
  <c r="R242" i="2"/>
  <c r="R330" i="2"/>
  <c r="R249" i="2"/>
  <c r="R135" i="2"/>
  <c r="R19" i="2"/>
  <c r="R407" i="2"/>
  <c r="R14" i="2"/>
  <c r="R87" i="2"/>
  <c r="R252" i="2"/>
  <c r="R472" i="2"/>
  <c r="R345" i="2"/>
  <c r="R263" i="2"/>
  <c r="R91" i="2"/>
  <c r="R499" i="2"/>
  <c r="R93" i="2"/>
  <c r="R376" i="2"/>
  <c r="R411" i="2"/>
  <c r="R247" i="2"/>
  <c r="R230" i="2"/>
  <c r="R375" i="2"/>
  <c r="R57" i="2"/>
  <c r="R265" i="2"/>
  <c r="R256" i="2"/>
  <c r="R471" i="2"/>
  <c r="R447" i="2"/>
  <c r="R243" i="2"/>
  <c r="R72" i="2"/>
  <c r="R248" i="2"/>
  <c r="R197" i="2"/>
  <c r="R414" i="2"/>
  <c r="R208" i="2"/>
  <c r="R417" i="2"/>
  <c r="R166" i="2"/>
  <c r="R305" i="2"/>
  <c r="R53" i="2"/>
  <c r="R406" i="2"/>
  <c r="R71" i="2"/>
  <c r="R186" i="2"/>
  <c r="R492" i="2"/>
  <c r="R361" i="2"/>
  <c r="R76" i="2"/>
  <c r="R130" i="2"/>
  <c r="R145" i="2"/>
  <c r="R463" i="2"/>
  <c r="R32" i="2"/>
  <c r="R108" i="2"/>
  <c r="R146" i="2"/>
  <c r="R474" i="2"/>
  <c r="R115" i="2"/>
  <c r="R8" i="2"/>
  <c r="R52" i="2"/>
  <c r="R346" i="2"/>
  <c r="R171" i="2"/>
  <c r="R480" i="2"/>
  <c r="R362" i="2"/>
  <c r="R184" i="2"/>
  <c r="R288" i="2"/>
  <c r="R481" i="2"/>
  <c r="R473" i="2"/>
  <c r="R390" i="2"/>
  <c r="R279" i="2"/>
  <c r="R153" i="2"/>
  <c r="R415" i="2"/>
  <c r="R228" i="2"/>
  <c r="R319" i="2"/>
  <c r="R210" i="2"/>
  <c r="R24" i="2"/>
  <c r="R300" i="2"/>
  <c r="R121" i="2"/>
  <c r="R426" i="2"/>
  <c r="R460" i="2"/>
  <c r="R120" i="2"/>
  <c r="R451" i="2"/>
  <c r="R70" i="2"/>
  <c r="R43" i="2"/>
  <c r="R310" i="2"/>
  <c r="R238" i="2"/>
  <c r="R112" i="2"/>
  <c r="R316" i="2"/>
  <c r="R391" i="2"/>
  <c r="R49" i="2"/>
  <c r="R398" i="2"/>
  <c r="R261" i="2"/>
  <c r="R402" i="2"/>
  <c r="R77" i="2"/>
  <c r="R239" i="2"/>
  <c r="R270" i="2"/>
  <c r="R140" i="2"/>
  <c r="R65" i="2"/>
  <c r="R59" i="2"/>
  <c r="R219" i="2"/>
  <c r="R86" i="2"/>
  <c r="R223" i="2"/>
  <c r="R200" i="2"/>
  <c r="R229" i="2"/>
  <c r="R193" i="2"/>
  <c r="R137" i="2"/>
  <c r="R469" i="2"/>
  <c r="R266" i="2"/>
  <c r="R453" i="2"/>
  <c r="R312" i="2"/>
  <c r="R483" i="2"/>
  <c r="R106" i="2"/>
  <c r="R122" i="2"/>
  <c r="R124" i="2"/>
  <c r="R373" i="2"/>
  <c r="R103" i="2"/>
  <c r="R118" i="2"/>
  <c r="R48" i="2"/>
  <c r="R187" i="2"/>
  <c r="R141" i="2"/>
  <c r="R260" i="2"/>
  <c r="R75" i="2"/>
  <c r="R35" i="2"/>
  <c r="R382" i="2"/>
  <c r="R133" i="2"/>
  <c r="R79" i="2"/>
  <c r="R294" i="2"/>
  <c r="R500" i="2"/>
  <c r="R11" i="2"/>
  <c r="R160" i="2"/>
  <c r="R405" i="2"/>
  <c r="R276" i="2"/>
  <c r="R162" i="2"/>
  <c r="R82" i="2"/>
  <c r="R401" i="2"/>
  <c r="R371" i="2"/>
  <c r="R196" i="2"/>
  <c r="R282" i="2"/>
  <c r="R456" i="2"/>
  <c r="R315" i="2"/>
  <c r="R251" i="2"/>
  <c r="R454" i="2"/>
  <c r="R67" i="2"/>
  <c r="R287" i="2"/>
  <c r="R285" i="2"/>
  <c r="R6" i="2"/>
  <c r="R291" i="2"/>
  <c r="R306" i="2"/>
  <c r="R324" i="2"/>
  <c r="R421" i="2"/>
  <c r="R20" i="2"/>
  <c r="R461" i="2"/>
  <c r="R105" i="2"/>
  <c r="R437" i="2"/>
  <c r="R4" i="2"/>
  <c r="R195" i="2"/>
  <c r="R114" i="2"/>
  <c r="R143" i="2"/>
  <c r="R117" i="2"/>
  <c r="R28" i="2"/>
  <c r="R495" i="2"/>
  <c r="R397" i="2"/>
  <c r="R215" i="2"/>
  <c r="R155" i="2"/>
  <c r="R149" i="2"/>
  <c r="R468" i="2"/>
  <c r="R226" i="2"/>
  <c r="R173" i="2"/>
  <c r="R172" i="2"/>
  <c r="R178" i="2"/>
  <c r="R404" i="2"/>
  <c r="R352" i="2"/>
  <c r="R221" i="2"/>
  <c r="R209" i="2"/>
  <c r="R123" i="2"/>
  <c r="R174" i="2"/>
  <c r="R303" i="2"/>
  <c r="R60" i="2"/>
  <c r="R150" i="2"/>
  <c r="R478" i="2"/>
  <c r="R440" i="2"/>
  <c r="R476" i="2"/>
  <c r="R25" i="2"/>
  <c r="R37" i="2"/>
  <c r="R156" i="2"/>
  <c r="R365" i="2"/>
  <c r="R314" i="2"/>
  <c r="R400" i="2"/>
  <c r="R78" i="2"/>
  <c r="R366" i="2"/>
  <c r="R434" i="2"/>
  <c r="R328" i="2"/>
  <c r="R380" i="2"/>
  <c r="R445" i="2"/>
  <c r="R331" i="2"/>
  <c r="R83" i="2"/>
  <c r="R99" i="2"/>
  <c r="R334" i="2"/>
  <c r="R487" i="2"/>
  <c r="R31" i="2"/>
  <c r="R304" i="2"/>
  <c r="R491" i="2"/>
  <c r="R349" i="2"/>
  <c r="R327" i="2"/>
  <c r="R225" i="2"/>
  <c r="R358" i="2"/>
  <c r="R237" i="2"/>
  <c r="R419" i="2"/>
  <c r="R84" i="2"/>
  <c r="R338" i="2"/>
  <c r="R254" i="2"/>
  <c r="R227" i="2"/>
  <c r="R457" i="2"/>
  <c r="R182" i="2"/>
  <c r="R240" i="2"/>
  <c r="R418" i="2"/>
  <c r="R214" i="2"/>
  <c r="R477" i="2"/>
  <c r="R129" i="2"/>
  <c r="R356" i="2"/>
  <c r="R131" i="2"/>
  <c r="R409" i="2"/>
  <c r="R354" i="2"/>
  <c r="R192" i="2"/>
  <c r="R292" i="2"/>
  <c r="R392" i="2"/>
  <c r="R81" i="2"/>
  <c r="R100" i="2"/>
  <c r="R323" i="2"/>
  <c r="R427" i="2"/>
  <c r="R73" i="2"/>
  <c r="R272" i="2"/>
  <c r="R321" i="2"/>
  <c r="R176" i="2"/>
  <c r="R189" i="2"/>
  <c r="R455" i="2"/>
  <c r="R341" i="2"/>
  <c r="R446" i="2"/>
  <c r="R139" i="2"/>
  <c r="R198" i="2"/>
  <c r="R342" i="2"/>
  <c r="R33" i="2"/>
  <c r="R151" i="2"/>
  <c r="R163" i="2"/>
  <c r="R387" i="2"/>
  <c r="R116" i="2"/>
  <c r="R369" i="2"/>
  <c r="R204" i="2"/>
  <c r="R96" i="2"/>
  <c r="R275" i="2"/>
  <c r="R58" i="2"/>
  <c r="R258" i="2"/>
  <c r="R286" i="2"/>
  <c r="R367" i="2"/>
  <c r="R335" i="2"/>
  <c r="R212" i="2"/>
  <c r="R307" i="2"/>
  <c r="R353" i="2"/>
  <c r="R484" i="2"/>
  <c r="R488" i="2"/>
  <c r="R278" i="2"/>
  <c r="R107" i="2"/>
  <c r="R205" i="2"/>
  <c r="R165" i="2"/>
  <c r="R290" i="2"/>
  <c r="R339" i="2"/>
  <c r="R482" i="2"/>
  <c r="R167" i="2"/>
  <c r="R441" i="2"/>
  <c r="R283" i="2"/>
  <c r="R450" i="2"/>
  <c r="R222" i="2"/>
  <c r="R175" i="2"/>
  <c r="R136" i="2"/>
  <c r="R396" i="2"/>
  <c r="R169" i="2"/>
  <c r="R27" i="2"/>
  <c r="R213" i="2"/>
  <c r="R10" i="2"/>
  <c r="R170" i="2"/>
  <c r="R432" i="2"/>
  <c r="R234" i="2"/>
  <c r="R244" i="2"/>
  <c r="R44" i="2"/>
  <c r="R269" i="2"/>
  <c r="R262" i="2"/>
  <c r="R360" i="2"/>
  <c r="R161" i="2"/>
  <c r="R325" i="2"/>
  <c r="R383" i="2"/>
  <c r="R317" i="2"/>
  <c r="R444" i="2"/>
  <c r="R459" i="2"/>
  <c r="R220" i="2"/>
  <c r="R231" i="2"/>
  <c r="R132" i="2"/>
  <c r="R428" i="2"/>
  <c r="R183" i="2"/>
  <c r="R490" i="2"/>
  <c r="R36" i="2"/>
  <c r="R486" i="2"/>
  <c r="R74" i="2"/>
  <c r="R236" i="2"/>
  <c r="R233" i="2"/>
  <c r="R403" i="2"/>
  <c r="R201" i="2"/>
  <c r="R164" i="2"/>
  <c r="R22" i="2"/>
  <c r="R95" i="2"/>
  <c r="R337" i="2"/>
  <c r="R465" i="2"/>
  <c r="R448" i="2"/>
  <c r="R217" i="2"/>
  <c r="R333" i="2"/>
  <c r="R370" i="2"/>
  <c r="R293" i="2"/>
  <c r="R364" i="2"/>
  <c r="R190" i="2"/>
  <c r="R452" i="2"/>
  <c r="R119" i="2"/>
  <c r="R7" i="2"/>
  <c r="R29" i="2"/>
  <c r="R494" i="2"/>
  <c r="R39" i="2"/>
  <c r="R98" i="2"/>
  <c r="R232" i="2"/>
  <c r="R264" i="2"/>
  <c r="R395" i="2"/>
  <c r="R158" i="2"/>
  <c r="R296" i="2"/>
  <c r="R23" i="2"/>
  <c r="R271" i="2"/>
  <c r="R41" i="2"/>
  <c r="R110" i="2"/>
  <c r="R246" i="2"/>
  <c r="R235" i="2"/>
  <c r="R433" i="2"/>
  <c r="R259" i="2"/>
  <c r="R363" i="2"/>
  <c r="R431" i="2"/>
  <c r="R177" i="2"/>
  <c r="R180" i="2"/>
  <c r="R159" i="2"/>
  <c r="R181" i="2"/>
  <c r="R224" i="2"/>
  <c r="R126" i="2"/>
  <c r="R207" i="2"/>
  <c r="R313" i="2"/>
  <c r="R372" i="2"/>
  <c r="R80" i="2"/>
  <c r="R359" i="2"/>
  <c r="R211" i="2"/>
  <c r="R277" i="2"/>
  <c r="R101" i="2"/>
  <c r="R38" i="2"/>
  <c r="R348" i="2"/>
  <c r="R280" i="2"/>
  <c r="R351" i="2"/>
  <c r="R194" i="2"/>
  <c r="R128" i="2"/>
  <c r="R410" i="2"/>
  <c r="R355" i="2"/>
  <c r="R241" i="2"/>
  <c r="R379" i="2"/>
  <c r="R497" i="2"/>
  <c r="R42" i="2"/>
  <c r="R298" i="2"/>
  <c r="R393" i="2"/>
  <c r="R18" i="2"/>
  <c r="R357" i="2"/>
  <c r="R430" i="2"/>
  <c r="R329" i="2"/>
  <c r="R267" i="2"/>
  <c r="R13" i="2"/>
  <c r="R429" i="2"/>
  <c r="R350" i="2"/>
  <c r="R289" i="2"/>
  <c r="R378" i="2"/>
  <c r="R218" i="2"/>
  <c r="N23" i="1" l="1"/>
  <c r="B24" i="1"/>
  <c r="N24" i="1" s="1"/>
  <c r="C24" i="1"/>
  <c r="D24" i="1" l="1"/>
  <c r="B25" i="1"/>
  <c r="C25" i="1"/>
  <c r="N25" i="1" l="1"/>
  <c r="L24" i="1"/>
  <c r="D25" i="1"/>
  <c r="L25" i="1" s="1"/>
  <c r="B26" i="1"/>
  <c r="N26" i="1" s="1"/>
  <c r="C26" i="1"/>
  <c r="N201" i="2"/>
  <c r="O201" i="2"/>
  <c r="N202" i="2"/>
  <c r="O202" i="2"/>
  <c r="N203" i="2"/>
  <c r="O203" i="2"/>
  <c r="N204" i="2"/>
  <c r="O204" i="2"/>
  <c r="N205" i="2"/>
  <c r="O205" i="2"/>
  <c r="N206" i="2"/>
  <c r="O206" i="2"/>
  <c r="N207" i="2"/>
  <c r="O207" i="2"/>
  <c r="N208" i="2"/>
  <c r="P208" i="2" s="1"/>
  <c r="Q208" i="2" s="1"/>
  <c r="O208" i="2"/>
  <c r="N209" i="2"/>
  <c r="O209" i="2"/>
  <c r="N210" i="2"/>
  <c r="O210" i="2"/>
  <c r="N211" i="2"/>
  <c r="O211" i="2"/>
  <c r="N212" i="2"/>
  <c r="P212" i="2" s="1"/>
  <c r="Q212" i="2" s="1"/>
  <c r="O212" i="2"/>
  <c r="N213" i="2"/>
  <c r="O213" i="2"/>
  <c r="N214" i="2"/>
  <c r="O214" i="2"/>
  <c r="N215" i="2"/>
  <c r="O215" i="2"/>
  <c r="N216" i="2"/>
  <c r="O216" i="2"/>
  <c r="N217" i="2"/>
  <c r="O217" i="2"/>
  <c r="N218" i="2"/>
  <c r="O218" i="2"/>
  <c r="N219" i="2"/>
  <c r="O219" i="2"/>
  <c r="N220" i="2"/>
  <c r="O220" i="2"/>
  <c r="N221" i="2"/>
  <c r="O221" i="2"/>
  <c r="N222" i="2"/>
  <c r="O222" i="2"/>
  <c r="N223" i="2"/>
  <c r="O223" i="2"/>
  <c r="N224" i="2"/>
  <c r="P224" i="2" s="1"/>
  <c r="Q224" i="2" s="1"/>
  <c r="O224" i="2"/>
  <c r="N225" i="2"/>
  <c r="O225" i="2"/>
  <c r="N226" i="2"/>
  <c r="O226" i="2"/>
  <c r="N227" i="2"/>
  <c r="O227" i="2"/>
  <c r="N228" i="2"/>
  <c r="O228" i="2"/>
  <c r="N229" i="2"/>
  <c r="O229" i="2"/>
  <c r="N230" i="2"/>
  <c r="O230" i="2"/>
  <c r="N231" i="2"/>
  <c r="O231" i="2"/>
  <c r="N232" i="2"/>
  <c r="O232" i="2"/>
  <c r="N233" i="2"/>
  <c r="O233" i="2"/>
  <c r="P233" i="2" s="1"/>
  <c r="Q233" i="2" s="1"/>
  <c r="N234" i="2"/>
  <c r="O234" i="2"/>
  <c r="N235" i="2"/>
  <c r="O235" i="2"/>
  <c r="P235" i="2" s="1"/>
  <c r="Q235" i="2" s="1"/>
  <c r="N236" i="2"/>
  <c r="O236" i="2"/>
  <c r="N237" i="2"/>
  <c r="O237" i="2"/>
  <c r="P237" i="2" s="1"/>
  <c r="Q237" i="2" s="1"/>
  <c r="N238" i="2"/>
  <c r="O238" i="2"/>
  <c r="N239" i="2"/>
  <c r="O239" i="2"/>
  <c r="N240" i="2"/>
  <c r="P240" i="2" s="1"/>
  <c r="Q240" i="2" s="1"/>
  <c r="O240" i="2"/>
  <c r="N241" i="2"/>
  <c r="O241" i="2"/>
  <c r="N242" i="2"/>
  <c r="O242" i="2"/>
  <c r="N243" i="2"/>
  <c r="O243" i="2"/>
  <c r="N244" i="2"/>
  <c r="P244" i="2" s="1"/>
  <c r="Q244" i="2" s="1"/>
  <c r="O244" i="2"/>
  <c r="N245" i="2"/>
  <c r="O245" i="2"/>
  <c r="N246" i="2"/>
  <c r="O246" i="2"/>
  <c r="N247" i="2"/>
  <c r="O247" i="2"/>
  <c r="N248" i="2"/>
  <c r="O248" i="2"/>
  <c r="N249" i="2"/>
  <c r="O249" i="2"/>
  <c r="P249" i="2" s="1"/>
  <c r="Q249" i="2" s="1"/>
  <c r="N250" i="2"/>
  <c r="O250" i="2"/>
  <c r="N251" i="2"/>
  <c r="O251" i="2"/>
  <c r="N252" i="2"/>
  <c r="O252" i="2"/>
  <c r="N253" i="2"/>
  <c r="O253" i="2"/>
  <c r="P253" i="2" s="1"/>
  <c r="Q253" i="2" s="1"/>
  <c r="N254" i="2"/>
  <c r="O254" i="2"/>
  <c r="N255" i="2"/>
  <c r="O255" i="2"/>
  <c r="N256" i="2"/>
  <c r="P256" i="2" s="1"/>
  <c r="Q256" i="2" s="1"/>
  <c r="O256" i="2"/>
  <c r="N257" i="2"/>
  <c r="O257" i="2"/>
  <c r="N258" i="2"/>
  <c r="O258" i="2"/>
  <c r="N259" i="2"/>
  <c r="O259" i="2"/>
  <c r="N260" i="2"/>
  <c r="P260" i="2" s="1"/>
  <c r="Q260" i="2" s="1"/>
  <c r="O260" i="2"/>
  <c r="N261" i="2"/>
  <c r="O261" i="2"/>
  <c r="N262" i="2"/>
  <c r="O262" i="2"/>
  <c r="N263" i="2"/>
  <c r="O263" i="2"/>
  <c r="N264" i="2"/>
  <c r="O264" i="2"/>
  <c r="N265" i="2"/>
  <c r="O265" i="2"/>
  <c r="N266" i="2"/>
  <c r="O266" i="2"/>
  <c r="N267" i="2"/>
  <c r="O267" i="2"/>
  <c r="N268" i="2"/>
  <c r="O268" i="2"/>
  <c r="N269" i="2"/>
  <c r="O269" i="2"/>
  <c r="N270" i="2"/>
  <c r="O270" i="2"/>
  <c r="N271" i="2"/>
  <c r="O271" i="2"/>
  <c r="N272" i="2"/>
  <c r="O272" i="2"/>
  <c r="N273" i="2"/>
  <c r="O273" i="2"/>
  <c r="N274" i="2"/>
  <c r="O274" i="2"/>
  <c r="N275" i="2"/>
  <c r="O275" i="2"/>
  <c r="N276" i="2"/>
  <c r="O276" i="2"/>
  <c r="N277" i="2"/>
  <c r="O277" i="2"/>
  <c r="N278" i="2"/>
  <c r="O278" i="2"/>
  <c r="N279" i="2"/>
  <c r="O279" i="2"/>
  <c r="N280" i="2"/>
  <c r="O280" i="2"/>
  <c r="N281" i="2"/>
  <c r="O281" i="2"/>
  <c r="N282" i="2"/>
  <c r="O282" i="2"/>
  <c r="N283" i="2"/>
  <c r="O283" i="2"/>
  <c r="N284" i="2"/>
  <c r="O284" i="2"/>
  <c r="N285" i="2"/>
  <c r="O285" i="2"/>
  <c r="N286" i="2"/>
  <c r="O286" i="2"/>
  <c r="N287" i="2"/>
  <c r="O287" i="2"/>
  <c r="N288" i="2"/>
  <c r="P288" i="2" s="1"/>
  <c r="Q288" i="2" s="1"/>
  <c r="O288" i="2"/>
  <c r="N289" i="2"/>
  <c r="O289" i="2"/>
  <c r="N290" i="2"/>
  <c r="O290" i="2"/>
  <c r="N291" i="2"/>
  <c r="O291" i="2"/>
  <c r="N292" i="2"/>
  <c r="O292" i="2"/>
  <c r="N293" i="2"/>
  <c r="O293" i="2"/>
  <c r="N294" i="2"/>
  <c r="O294" i="2"/>
  <c r="N295" i="2"/>
  <c r="O295" i="2"/>
  <c r="N296" i="2"/>
  <c r="O296" i="2"/>
  <c r="N297" i="2"/>
  <c r="O297" i="2"/>
  <c r="N298" i="2"/>
  <c r="O298" i="2"/>
  <c r="N299" i="2"/>
  <c r="O299" i="2"/>
  <c r="N300" i="2"/>
  <c r="O300" i="2"/>
  <c r="N301" i="2"/>
  <c r="O301" i="2"/>
  <c r="N302" i="2"/>
  <c r="O302" i="2"/>
  <c r="N303" i="2"/>
  <c r="O303" i="2"/>
  <c r="N304" i="2"/>
  <c r="P304" i="2" s="1"/>
  <c r="Q304" i="2" s="1"/>
  <c r="O304" i="2"/>
  <c r="N305" i="2"/>
  <c r="O305" i="2"/>
  <c r="N306" i="2"/>
  <c r="O306" i="2"/>
  <c r="N307" i="2"/>
  <c r="O307" i="2"/>
  <c r="N308" i="2"/>
  <c r="P308" i="2" s="1"/>
  <c r="Q308" i="2" s="1"/>
  <c r="O308" i="2"/>
  <c r="N309" i="2"/>
  <c r="O309" i="2"/>
  <c r="N310" i="2"/>
  <c r="O310" i="2"/>
  <c r="N311" i="2"/>
  <c r="O311" i="2"/>
  <c r="N312" i="2"/>
  <c r="O312" i="2"/>
  <c r="N313" i="2"/>
  <c r="O313" i="2"/>
  <c r="N314" i="2"/>
  <c r="O314" i="2"/>
  <c r="N315" i="2"/>
  <c r="O315" i="2"/>
  <c r="N316" i="2"/>
  <c r="O316" i="2"/>
  <c r="N317" i="2"/>
  <c r="O317" i="2"/>
  <c r="N318" i="2"/>
  <c r="O318" i="2"/>
  <c r="N319" i="2"/>
  <c r="O319" i="2"/>
  <c r="N320" i="2"/>
  <c r="P320" i="2" s="1"/>
  <c r="Q320" i="2" s="1"/>
  <c r="O320" i="2"/>
  <c r="N321" i="2"/>
  <c r="O321" i="2"/>
  <c r="N322" i="2"/>
  <c r="O322" i="2"/>
  <c r="N323" i="2"/>
  <c r="O323" i="2"/>
  <c r="N324" i="2"/>
  <c r="P324" i="2" s="1"/>
  <c r="Q324" i="2" s="1"/>
  <c r="O324" i="2"/>
  <c r="N325" i="2"/>
  <c r="O325" i="2"/>
  <c r="N326" i="2"/>
  <c r="O326" i="2"/>
  <c r="N327" i="2"/>
  <c r="O327" i="2"/>
  <c r="N328" i="2"/>
  <c r="O328" i="2"/>
  <c r="N329" i="2"/>
  <c r="O329" i="2"/>
  <c r="N330" i="2"/>
  <c r="O330" i="2"/>
  <c r="N331" i="2"/>
  <c r="O331" i="2"/>
  <c r="N332" i="2"/>
  <c r="O332" i="2"/>
  <c r="N333" i="2"/>
  <c r="O333" i="2"/>
  <c r="N334" i="2"/>
  <c r="O334" i="2"/>
  <c r="N335" i="2"/>
  <c r="O335" i="2"/>
  <c r="N336" i="2"/>
  <c r="O336" i="2"/>
  <c r="N337" i="2"/>
  <c r="O337" i="2"/>
  <c r="N338" i="2"/>
  <c r="O338" i="2"/>
  <c r="N339" i="2"/>
  <c r="O339" i="2"/>
  <c r="N340" i="2"/>
  <c r="O340" i="2"/>
  <c r="N341" i="2"/>
  <c r="O341" i="2"/>
  <c r="N342" i="2"/>
  <c r="O342" i="2"/>
  <c r="N343" i="2"/>
  <c r="O343" i="2"/>
  <c r="N344" i="2"/>
  <c r="O344" i="2"/>
  <c r="N345" i="2"/>
  <c r="O345" i="2"/>
  <c r="N346" i="2"/>
  <c r="O346" i="2"/>
  <c r="N347" i="2"/>
  <c r="O347" i="2"/>
  <c r="N348" i="2"/>
  <c r="O348" i="2"/>
  <c r="N349" i="2"/>
  <c r="O349" i="2"/>
  <c r="N350" i="2"/>
  <c r="O350" i="2"/>
  <c r="N351" i="2"/>
  <c r="O351" i="2"/>
  <c r="N352" i="2"/>
  <c r="O352" i="2"/>
  <c r="P352" i="2"/>
  <c r="Q352" i="2" s="1"/>
  <c r="N353" i="2"/>
  <c r="O353" i="2"/>
  <c r="N354" i="2"/>
  <c r="O354" i="2"/>
  <c r="N355" i="2"/>
  <c r="O355" i="2"/>
  <c r="N356" i="2"/>
  <c r="O356" i="2"/>
  <c r="P356" i="2" s="1"/>
  <c r="Q356" i="2" s="1"/>
  <c r="N357" i="2"/>
  <c r="O357" i="2"/>
  <c r="P357" i="2" s="1"/>
  <c r="Q357" i="2" s="1"/>
  <c r="N358" i="2"/>
  <c r="O358" i="2"/>
  <c r="N359" i="2"/>
  <c r="O359" i="2"/>
  <c r="N360" i="2"/>
  <c r="O360" i="2"/>
  <c r="N361" i="2"/>
  <c r="O361" i="2"/>
  <c r="P361" i="2" s="1"/>
  <c r="Q361" i="2" s="1"/>
  <c r="N362" i="2"/>
  <c r="O362" i="2"/>
  <c r="N363" i="2"/>
  <c r="O363" i="2"/>
  <c r="N364" i="2"/>
  <c r="O364" i="2"/>
  <c r="N365" i="2"/>
  <c r="O365" i="2"/>
  <c r="P365" i="2" s="1"/>
  <c r="Q365" i="2" s="1"/>
  <c r="N366" i="2"/>
  <c r="O366" i="2"/>
  <c r="N367" i="2"/>
  <c r="O367" i="2"/>
  <c r="N368" i="2"/>
  <c r="O368" i="2"/>
  <c r="N369" i="2"/>
  <c r="O369" i="2"/>
  <c r="N370" i="2"/>
  <c r="O370" i="2"/>
  <c r="N371" i="2"/>
  <c r="O371" i="2"/>
  <c r="N372" i="2"/>
  <c r="O372" i="2"/>
  <c r="N373" i="2"/>
  <c r="O373" i="2"/>
  <c r="P373" i="2" s="1"/>
  <c r="Q373" i="2" s="1"/>
  <c r="N374" i="2"/>
  <c r="O374" i="2"/>
  <c r="N375" i="2"/>
  <c r="O375" i="2"/>
  <c r="N376" i="2"/>
  <c r="O376" i="2"/>
  <c r="N377" i="2"/>
  <c r="O377" i="2"/>
  <c r="P377" i="2" s="1"/>
  <c r="Q377" i="2" s="1"/>
  <c r="N378" i="2"/>
  <c r="O378" i="2"/>
  <c r="N379" i="2"/>
  <c r="O379" i="2"/>
  <c r="N380" i="2"/>
  <c r="O380" i="2"/>
  <c r="N381" i="2"/>
  <c r="O381" i="2"/>
  <c r="P381" i="2" s="1"/>
  <c r="Q381" i="2" s="1"/>
  <c r="N382" i="2"/>
  <c r="O382" i="2"/>
  <c r="N383" i="2"/>
  <c r="O383" i="2"/>
  <c r="N384" i="2"/>
  <c r="O384" i="2"/>
  <c r="N385" i="2"/>
  <c r="O385" i="2"/>
  <c r="N386" i="2"/>
  <c r="O386" i="2"/>
  <c r="N387" i="2"/>
  <c r="O387" i="2"/>
  <c r="N388" i="2"/>
  <c r="O388" i="2"/>
  <c r="N389" i="2"/>
  <c r="O389" i="2"/>
  <c r="N390" i="2"/>
  <c r="O390" i="2"/>
  <c r="N391" i="2"/>
  <c r="O391" i="2"/>
  <c r="N392" i="2"/>
  <c r="O392" i="2"/>
  <c r="N393" i="2"/>
  <c r="O393" i="2"/>
  <c r="N394" i="2"/>
  <c r="O394" i="2"/>
  <c r="N395" i="2"/>
  <c r="O395" i="2"/>
  <c r="N396" i="2"/>
  <c r="O396" i="2"/>
  <c r="N397" i="2"/>
  <c r="O397" i="2"/>
  <c r="N398" i="2"/>
  <c r="O398" i="2"/>
  <c r="N399" i="2"/>
  <c r="O399" i="2"/>
  <c r="N400" i="2"/>
  <c r="O400" i="2"/>
  <c r="N401" i="2"/>
  <c r="O401" i="2"/>
  <c r="N402" i="2"/>
  <c r="O402" i="2"/>
  <c r="N403" i="2"/>
  <c r="O403" i="2"/>
  <c r="N404" i="2"/>
  <c r="O404" i="2"/>
  <c r="N405" i="2"/>
  <c r="O405" i="2"/>
  <c r="N406" i="2"/>
  <c r="O406" i="2"/>
  <c r="N407" i="2"/>
  <c r="O407" i="2"/>
  <c r="N408" i="2"/>
  <c r="O408" i="2"/>
  <c r="N409" i="2"/>
  <c r="O409" i="2"/>
  <c r="N410" i="2"/>
  <c r="O410" i="2"/>
  <c r="N411" i="2"/>
  <c r="O411" i="2"/>
  <c r="N412" i="2"/>
  <c r="O412" i="2"/>
  <c r="N413" i="2"/>
  <c r="O413" i="2"/>
  <c r="N414" i="2"/>
  <c r="O414" i="2"/>
  <c r="N415" i="2"/>
  <c r="O415" i="2"/>
  <c r="N416" i="2"/>
  <c r="P416" i="2" s="1"/>
  <c r="Q416" i="2" s="1"/>
  <c r="O416" i="2"/>
  <c r="N417" i="2"/>
  <c r="O417" i="2"/>
  <c r="N418" i="2"/>
  <c r="O418" i="2"/>
  <c r="N419" i="2"/>
  <c r="O419" i="2"/>
  <c r="N420" i="2"/>
  <c r="O420" i="2"/>
  <c r="N421" i="2"/>
  <c r="O421" i="2"/>
  <c r="N422" i="2"/>
  <c r="O422" i="2"/>
  <c r="N423" i="2"/>
  <c r="O423" i="2"/>
  <c r="N424" i="2"/>
  <c r="O424" i="2"/>
  <c r="N425" i="2"/>
  <c r="O425" i="2"/>
  <c r="N426" i="2"/>
  <c r="O426" i="2"/>
  <c r="N427" i="2"/>
  <c r="O427" i="2"/>
  <c r="N428" i="2"/>
  <c r="O428" i="2"/>
  <c r="N429" i="2"/>
  <c r="O429" i="2"/>
  <c r="N430" i="2"/>
  <c r="O430" i="2"/>
  <c r="N431" i="2"/>
  <c r="O431" i="2"/>
  <c r="N432" i="2"/>
  <c r="P432" i="2" s="1"/>
  <c r="Q432" i="2" s="1"/>
  <c r="O432" i="2"/>
  <c r="N433" i="2"/>
  <c r="O433" i="2"/>
  <c r="N434" i="2"/>
  <c r="O434" i="2"/>
  <c r="N435" i="2"/>
  <c r="O435" i="2"/>
  <c r="N436" i="2"/>
  <c r="P436" i="2" s="1"/>
  <c r="Q436" i="2" s="1"/>
  <c r="O436" i="2"/>
  <c r="N437" i="2"/>
  <c r="O437" i="2"/>
  <c r="N438" i="2"/>
  <c r="O438" i="2"/>
  <c r="N439" i="2"/>
  <c r="O439" i="2"/>
  <c r="N440" i="2"/>
  <c r="O440" i="2"/>
  <c r="N441" i="2"/>
  <c r="O441" i="2"/>
  <c r="N442" i="2"/>
  <c r="O442" i="2"/>
  <c r="N443" i="2"/>
  <c r="O443" i="2"/>
  <c r="N444" i="2"/>
  <c r="O444" i="2"/>
  <c r="N445" i="2"/>
  <c r="O445" i="2"/>
  <c r="N446" i="2"/>
  <c r="O446" i="2"/>
  <c r="N447" i="2"/>
  <c r="O447" i="2"/>
  <c r="N448" i="2"/>
  <c r="P448" i="2" s="1"/>
  <c r="Q448" i="2" s="1"/>
  <c r="O448" i="2"/>
  <c r="N449" i="2"/>
  <c r="O449" i="2"/>
  <c r="N450" i="2"/>
  <c r="O450" i="2"/>
  <c r="N451" i="2"/>
  <c r="O451" i="2"/>
  <c r="N452" i="2"/>
  <c r="P452" i="2" s="1"/>
  <c r="Q452" i="2" s="1"/>
  <c r="O452" i="2"/>
  <c r="N453" i="2"/>
  <c r="O453" i="2"/>
  <c r="N454" i="2"/>
  <c r="O454" i="2"/>
  <c r="N455" i="2"/>
  <c r="O455" i="2"/>
  <c r="N456" i="2"/>
  <c r="O456" i="2"/>
  <c r="N457" i="2"/>
  <c r="O457" i="2"/>
  <c r="N458" i="2"/>
  <c r="O458" i="2"/>
  <c r="N459" i="2"/>
  <c r="O459" i="2"/>
  <c r="N460" i="2"/>
  <c r="O460" i="2"/>
  <c r="N461" i="2"/>
  <c r="O461" i="2"/>
  <c r="N462" i="2"/>
  <c r="O462" i="2"/>
  <c r="N463" i="2"/>
  <c r="O463" i="2"/>
  <c r="N464" i="2"/>
  <c r="O464" i="2"/>
  <c r="N465" i="2"/>
  <c r="O465" i="2"/>
  <c r="N466" i="2"/>
  <c r="O466" i="2"/>
  <c r="N467" i="2"/>
  <c r="O467" i="2"/>
  <c r="N468" i="2"/>
  <c r="O468" i="2"/>
  <c r="N469" i="2"/>
  <c r="O469" i="2"/>
  <c r="N470" i="2"/>
  <c r="O470" i="2"/>
  <c r="N471" i="2"/>
  <c r="O471" i="2"/>
  <c r="N472" i="2"/>
  <c r="O472" i="2"/>
  <c r="N473" i="2"/>
  <c r="O473" i="2"/>
  <c r="N474" i="2"/>
  <c r="O474" i="2"/>
  <c r="N475" i="2"/>
  <c r="O475" i="2"/>
  <c r="N476" i="2"/>
  <c r="O476" i="2"/>
  <c r="N477" i="2"/>
  <c r="O477" i="2"/>
  <c r="N478" i="2"/>
  <c r="O478" i="2"/>
  <c r="N479" i="2"/>
  <c r="O479" i="2"/>
  <c r="N480" i="2"/>
  <c r="P480" i="2" s="1"/>
  <c r="Q480" i="2" s="1"/>
  <c r="O480" i="2"/>
  <c r="N481" i="2"/>
  <c r="O481" i="2"/>
  <c r="N482" i="2"/>
  <c r="O482" i="2"/>
  <c r="N483" i="2"/>
  <c r="O483" i="2"/>
  <c r="N484" i="2"/>
  <c r="O484" i="2"/>
  <c r="P484" i="2" s="1"/>
  <c r="Q484" i="2" s="1"/>
  <c r="N485" i="2"/>
  <c r="O485" i="2"/>
  <c r="P485" i="2" s="1"/>
  <c r="Q485" i="2" s="1"/>
  <c r="N486" i="2"/>
  <c r="O486" i="2"/>
  <c r="N487" i="2"/>
  <c r="O487" i="2"/>
  <c r="N488" i="2"/>
  <c r="O488" i="2"/>
  <c r="N489" i="2"/>
  <c r="O489" i="2"/>
  <c r="P489" i="2" s="1"/>
  <c r="Q489" i="2" s="1"/>
  <c r="N490" i="2"/>
  <c r="O490" i="2"/>
  <c r="N491" i="2"/>
  <c r="O491" i="2"/>
  <c r="N492" i="2"/>
  <c r="O492" i="2"/>
  <c r="N493" i="2"/>
  <c r="O493" i="2"/>
  <c r="P493" i="2" s="1"/>
  <c r="Q493" i="2" s="1"/>
  <c r="N494" i="2"/>
  <c r="O494" i="2"/>
  <c r="N495" i="2"/>
  <c r="O495" i="2"/>
  <c r="N496" i="2"/>
  <c r="O496" i="2"/>
  <c r="N497" i="2"/>
  <c r="O497" i="2"/>
  <c r="N498" i="2"/>
  <c r="O498" i="2"/>
  <c r="N499" i="2"/>
  <c r="O499" i="2"/>
  <c r="N500" i="2"/>
  <c r="O500" i="2"/>
  <c r="N50" i="2"/>
  <c r="O50" i="2"/>
  <c r="N51" i="2"/>
  <c r="O51" i="2"/>
  <c r="N52" i="2"/>
  <c r="O52" i="2"/>
  <c r="P52" i="2" s="1"/>
  <c r="Q52" i="2" s="1"/>
  <c r="N53" i="2"/>
  <c r="O53" i="2"/>
  <c r="N54" i="2"/>
  <c r="O54" i="2"/>
  <c r="N55" i="2"/>
  <c r="O55" i="2"/>
  <c r="N56" i="2"/>
  <c r="O56" i="2"/>
  <c r="P56" i="2" s="1"/>
  <c r="Q56" i="2" s="1"/>
  <c r="N57" i="2"/>
  <c r="O57" i="2"/>
  <c r="N58" i="2"/>
  <c r="O58" i="2"/>
  <c r="N59" i="2"/>
  <c r="O59" i="2"/>
  <c r="N60" i="2"/>
  <c r="O60" i="2"/>
  <c r="P60" i="2" s="1"/>
  <c r="Q60" i="2" s="1"/>
  <c r="N61" i="2"/>
  <c r="O61" i="2"/>
  <c r="N62" i="2"/>
  <c r="O62" i="2"/>
  <c r="N63" i="2"/>
  <c r="O63" i="2"/>
  <c r="N64" i="2"/>
  <c r="O64" i="2"/>
  <c r="N65" i="2"/>
  <c r="O65" i="2"/>
  <c r="N66" i="2"/>
  <c r="O66" i="2"/>
  <c r="N67" i="2"/>
  <c r="O67" i="2"/>
  <c r="N68" i="2"/>
  <c r="O68" i="2"/>
  <c r="N69" i="2"/>
  <c r="O69" i="2"/>
  <c r="N70" i="2"/>
  <c r="O70" i="2"/>
  <c r="N71" i="2"/>
  <c r="O71" i="2"/>
  <c r="N72" i="2"/>
  <c r="O72" i="2"/>
  <c r="N73" i="2"/>
  <c r="O73" i="2"/>
  <c r="N74" i="2"/>
  <c r="O74" i="2"/>
  <c r="N75" i="2"/>
  <c r="O75" i="2"/>
  <c r="N76" i="2"/>
  <c r="O76" i="2"/>
  <c r="N77" i="2"/>
  <c r="O77" i="2"/>
  <c r="N78" i="2"/>
  <c r="O78" i="2"/>
  <c r="N79" i="2"/>
  <c r="O79" i="2"/>
  <c r="N80" i="2"/>
  <c r="O80" i="2"/>
  <c r="N81" i="2"/>
  <c r="O81" i="2"/>
  <c r="N82" i="2"/>
  <c r="O82" i="2"/>
  <c r="N83" i="2"/>
  <c r="O83" i="2"/>
  <c r="N84" i="2"/>
  <c r="O84" i="2"/>
  <c r="N85" i="2"/>
  <c r="O85" i="2"/>
  <c r="N86" i="2"/>
  <c r="O86" i="2"/>
  <c r="N87" i="2"/>
  <c r="O87" i="2"/>
  <c r="N88" i="2"/>
  <c r="O88" i="2"/>
  <c r="N89" i="2"/>
  <c r="O89" i="2"/>
  <c r="N90" i="2"/>
  <c r="O90" i="2"/>
  <c r="N91" i="2"/>
  <c r="O91" i="2"/>
  <c r="N92" i="2"/>
  <c r="O92" i="2"/>
  <c r="N93" i="2"/>
  <c r="P93" i="2" s="1"/>
  <c r="Q93" i="2" s="1"/>
  <c r="O93" i="2"/>
  <c r="N94" i="2"/>
  <c r="O94" i="2"/>
  <c r="N95" i="2"/>
  <c r="O95" i="2"/>
  <c r="N96" i="2"/>
  <c r="P96" i="2" s="1"/>
  <c r="Q96" i="2" s="1"/>
  <c r="O96" i="2"/>
  <c r="N97" i="2"/>
  <c r="O97" i="2"/>
  <c r="N98" i="2"/>
  <c r="O98" i="2"/>
  <c r="N99" i="2"/>
  <c r="O99" i="2"/>
  <c r="N100" i="2"/>
  <c r="O100" i="2"/>
  <c r="N101" i="2"/>
  <c r="O101" i="2"/>
  <c r="N102" i="2"/>
  <c r="O102" i="2"/>
  <c r="N103" i="2"/>
  <c r="O103" i="2"/>
  <c r="N104" i="2"/>
  <c r="O104" i="2"/>
  <c r="N105" i="2"/>
  <c r="O105" i="2"/>
  <c r="N106" i="2"/>
  <c r="O106" i="2"/>
  <c r="N107" i="2"/>
  <c r="O107" i="2"/>
  <c r="N108" i="2"/>
  <c r="O108" i="2"/>
  <c r="N109" i="2"/>
  <c r="P109" i="2" s="1"/>
  <c r="Q109" i="2" s="1"/>
  <c r="O109" i="2"/>
  <c r="N110" i="2"/>
  <c r="O110" i="2"/>
  <c r="N111" i="2"/>
  <c r="O111" i="2"/>
  <c r="N112" i="2"/>
  <c r="O112" i="2"/>
  <c r="N113" i="2"/>
  <c r="P113" i="2" s="1"/>
  <c r="Q113" i="2" s="1"/>
  <c r="O113" i="2"/>
  <c r="N114" i="2"/>
  <c r="O114" i="2"/>
  <c r="N115" i="2"/>
  <c r="O115" i="2"/>
  <c r="N116" i="2"/>
  <c r="O116" i="2"/>
  <c r="N117" i="2"/>
  <c r="O117" i="2"/>
  <c r="N118" i="2"/>
  <c r="O118" i="2"/>
  <c r="N119" i="2"/>
  <c r="O119" i="2"/>
  <c r="N120" i="2"/>
  <c r="O120" i="2"/>
  <c r="N121" i="2"/>
  <c r="O121" i="2"/>
  <c r="N122" i="2"/>
  <c r="O122" i="2"/>
  <c r="N123" i="2"/>
  <c r="O123" i="2"/>
  <c r="N124" i="2"/>
  <c r="O124" i="2"/>
  <c r="N125" i="2"/>
  <c r="P125" i="2" s="1"/>
  <c r="Q125" i="2" s="1"/>
  <c r="O125" i="2"/>
  <c r="N126" i="2"/>
  <c r="O126" i="2"/>
  <c r="N127" i="2"/>
  <c r="O127" i="2"/>
  <c r="N128" i="2"/>
  <c r="O128" i="2"/>
  <c r="N129" i="2"/>
  <c r="P129" i="2" s="1"/>
  <c r="Q129" i="2" s="1"/>
  <c r="O129" i="2"/>
  <c r="N130" i="2"/>
  <c r="O130" i="2"/>
  <c r="N131" i="2"/>
  <c r="O131" i="2"/>
  <c r="N132" i="2"/>
  <c r="O132" i="2"/>
  <c r="N133" i="2"/>
  <c r="O133" i="2"/>
  <c r="N134" i="2"/>
  <c r="O134" i="2"/>
  <c r="N135" i="2"/>
  <c r="O135" i="2"/>
  <c r="N136" i="2"/>
  <c r="O136" i="2"/>
  <c r="N137" i="2"/>
  <c r="O137" i="2"/>
  <c r="N138" i="2"/>
  <c r="O138" i="2"/>
  <c r="N139" i="2"/>
  <c r="O139" i="2"/>
  <c r="N140" i="2"/>
  <c r="O140" i="2"/>
  <c r="N141" i="2"/>
  <c r="O141" i="2"/>
  <c r="N142" i="2"/>
  <c r="O142" i="2"/>
  <c r="N143" i="2"/>
  <c r="O143" i="2"/>
  <c r="N144" i="2"/>
  <c r="O144" i="2"/>
  <c r="N145" i="2"/>
  <c r="O145" i="2"/>
  <c r="N146" i="2"/>
  <c r="O146" i="2"/>
  <c r="N147" i="2"/>
  <c r="O147" i="2"/>
  <c r="N148" i="2"/>
  <c r="O148" i="2"/>
  <c r="N149" i="2"/>
  <c r="O149" i="2"/>
  <c r="N150" i="2"/>
  <c r="O150" i="2"/>
  <c r="N151" i="2"/>
  <c r="O151" i="2"/>
  <c r="N152" i="2"/>
  <c r="O152" i="2"/>
  <c r="N153" i="2"/>
  <c r="O153" i="2"/>
  <c r="N154" i="2"/>
  <c r="O154" i="2"/>
  <c r="N155" i="2"/>
  <c r="O155" i="2"/>
  <c r="N156" i="2"/>
  <c r="O156" i="2"/>
  <c r="N157" i="2"/>
  <c r="O157" i="2"/>
  <c r="N158" i="2"/>
  <c r="O158" i="2"/>
  <c r="N159" i="2"/>
  <c r="O159" i="2"/>
  <c r="N160" i="2"/>
  <c r="O160" i="2"/>
  <c r="N161" i="2"/>
  <c r="O161" i="2"/>
  <c r="P161" i="2"/>
  <c r="Q161" i="2" s="1"/>
  <c r="N162" i="2"/>
  <c r="O162" i="2"/>
  <c r="N163" i="2"/>
  <c r="O163" i="2"/>
  <c r="N164" i="2"/>
  <c r="O164" i="2"/>
  <c r="N165" i="2"/>
  <c r="O165" i="2"/>
  <c r="N166" i="2"/>
  <c r="O166" i="2"/>
  <c r="N167" i="2"/>
  <c r="O167" i="2"/>
  <c r="N168" i="2"/>
  <c r="O168" i="2"/>
  <c r="N169" i="2"/>
  <c r="O169" i="2"/>
  <c r="N170" i="2"/>
  <c r="O170" i="2"/>
  <c r="N171" i="2"/>
  <c r="O171" i="2"/>
  <c r="N172" i="2"/>
  <c r="O172" i="2"/>
  <c r="N173" i="2"/>
  <c r="O173" i="2"/>
  <c r="N174" i="2"/>
  <c r="O174" i="2"/>
  <c r="N175" i="2"/>
  <c r="O175" i="2"/>
  <c r="N176" i="2"/>
  <c r="O176" i="2"/>
  <c r="N177" i="2"/>
  <c r="O177" i="2"/>
  <c r="P177" i="2" s="1"/>
  <c r="Q177" i="2" s="1"/>
  <c r="N178" i="2"/>
  <c r="O178" i="2"/>
  <c r="N179" i="2"/>
  <c r="O179" i="2"/>
  <c r="N180" i="2"/>
  <c r="O180" i="2"/>
  <c r="N181" i="2"/>
  <c r="O181" i="2"/>
  <c r="N182" i="2"/>
  <c r="O182" i="2"/>
  <c r="N183" i="2"/>
  <c r="O183" i="2"/>
  <c r="N184" i="2"/>
  <c r="O184" i="2"/>
  <c r="P184" i="2" s="1"/>
  <c r="Q184" i="2" s="1"/>
  <c r="N185" i="2"/>
  <c r="O185" i="2"/>
  <c r="N186" i="2"/>
  <c r="O186" i="2"/>
  <c r="N187" i="2"/>
  <c r="O187" i="2"/>
  <c r="N188" i="2"/>
  <c r="O188" i="2"/>
  <c r="P188" i="2" s="1"/>
  <c r="Q188" i="2" s="1"/>
  <c r="N189" i="2"/>
  <c r="O189" i="2"/>
  <c r="N190" i="2"/>
  <c r="O190" i="2"/>
  <c r="N191" i="2"/>
  <c r="O191" i="2"/>
  <c r="N192" i="2"/>
  <c r="O192" i="2"/>
  <c r="P192" i="2" s="1"/>
  <c r="Q192" i="2" s="1"/>
  <c r="N193" i="2"/>
  <c r="O193" i="2"/>
  <c r="N194" i="2"/>
  <c r="O194" i="2"/>
  <c r="N195" i="2"/>
  <c r="O195" i="2"/>
  <c r="N196" i="2"/>
  <c r="O196" i="2"/>
  <c r="N197" i="2"/>
  <c r="O197" i="2"/>
  <c r="N198" i="2"/>
  <c r="O198" i="2"/>
  <c r="N199" i="2"/>
  <c r="O199" i="2"/>
  <c r="N200" i="2"/>
  <c r="O200" i="2"/>
  <c r="P197" i="2" l="1"/>
  <c r="Q197" i="2" s="1"/>
  <c r="P193" i="2"/>
  <c r="Q193" i="2" s="1"/>
  <c r="P189" i="2"/>
  <c r="Q189" i="2" s="1"/>
  <c r="P187" i="2"/>
  <c r="Q187" i="2" s="1"/>
  <c r="P181" i="2"/>
  <c r="Q181" i="2" s="1"/>
  <c r="P133" i="2"/>
  <c r="Q133" i="2" s="1"/>
  <c r="P97" i="2"/>
  <c r="Q97" i="2" s="1"/>
  <c r="P445" i="2"/>
  <c r="Q445" i="2" s="1"/>
  <c r="P441" i="2"/>
  <c r="Q441" i="2" s="1"/>
  <c r="P429" i="2"/>
  <c r="Q429" i="2" s="1"/>
  <c r="P425" i="2"/>
  <c r="Q425" i="2" s="1"/>
  <c r="P388" i="2"/>
  <c r="Q388" i="2" s="1"/>
  <c r="P384" i="2"/>
  <c r="Q384" i="2" s="1"/>
  <c r="P372" i="2"/>
  <c r="Q372" i="2" s="1"/>
  <c r="P368" i="2"/>
  <c r="Q368" i="2" s="1"/>
  <c r="P292" i="2"/>
  <c r="Q292" i="2" s="1"/>
  <c r="P225" i="2"/>
  <c r="Q225" i="2" s="1"/>
  <c r="P228" i="2"/>
  <c r="Q228" i="2" s="1"/>
  <c r="P164" i="2"/>
  <c r="Q164" i="2" s="1"/>
  <c r="P122" i="2"/>
  <c r="Q122" i="2" s="1"/>
  <c r="P118" i="2"/>
  <c r="Q118" i="2" s="1"/>
  <c r="P114" i="2"/>
  <c r="Q114" i="2" s="1"/>
  <c r="P106" i="2"/>
  <c r="Q106" i="2" s="1"/>
  <c r="P102" i="2"/>
  <c r="Q102" i="2" s="1"/>
  <c r="P98" i="2"/>
  <c r="Q98" i="2" s="1"/>
  <c r="P65" i="2"/>
  <c r="Q65" i="2" s="1"/>
  <c r="P61" i="2"/>
  <c r="Q61" i="2" s="1"/>
  <c r="P500" i="2"/>
  <c r="Q500" i="2" s="1"/>
  <c r="P496" i="2"/>
  <c r="Q496" i="2" s="1"/>
  <c r="P420" i="2"/>
  <c r="Q420" i="2" s="1"/>
  <c r="P317" i="2"/>
  <c r="Q317" i="2" s="1"/>
  <c r="P313" i="2"/>
  <c r="Q313" i="2" s="1"/>
  <c r="P301" i="2"/>
  <c r="Q301" i="2" s="1"/>
  <c r="P297" i="2"/>
  <c r="Q297" i="2" s="1"/>
  <c r="D26" i="1"/>
  <c r="L26" i="1" s="1"/>
  <c r="B27" i="1"/>
  <c r="N27" i="1" s="1"/>
  <c r="C27" i="1"/>
  <c r="P128" i="2"/>
  <c r="Q128" i="2" s="1"/>
  <c r="P62" i="2"/>
  <c r="Q62" i="2" s="1"/>
  <c r="P149" i="2"/>
  <c r="Q149" i="2" s="1"/>
  <c r="P145" i="2"/>
  <c r="Q145" i="2" s="1"/>
  <c r="P81" i="2"/>
  <c r="Q81" i="2" s="1"/>
  <c r="P77" i="2"/>
  <c r="Q77" i="2" s="1"/>
  <c r="P468" i="2"/>
  <c r="Q468" i="2" s="1"/>
  <c r="P464" i="2"/>
  <c r="Q464" i="2" s="1"/>
  <c r="P404" i="2"/>
  <c r="Q404" i="2" s="1"/>
  <c r="P400" i="2"/>
  <c r="Q400" i="2" s="1"/>
  <c r="P340" i="2"/>
  <c r="Q340" i="2" s="1"/>
  <c r="P336" i="2"/>
  <c r="Q336" i="2" s="1"/>
  <c r="P276" i="2"/>
  <c r="Q276" i="2" s="1"/>
  <c r="P272" i="2"/>
  <c r="Q272" i="2" s="1"/>
  <c r="P154" i="2"/>
  <c r="Q154" i="2" s="1"/>
  <c r="P150" i="2"/>
  <c r="Q150" i="2" s="1"/>
  <c r="P142" i="2"/>
  <c r="Q142" i="2" s="1"/>
  <c r="P138" i="2"/>
  <c r="Q138" i="2" s="1"/>
  <c r="P134" i="2"/>
  <c r="Q134" i="2" s="1"/>
  <c r="P130" i="2"/>
  <c r="Q130" i="2" s="1"/>
  <c r="P90" i="2"/>
  <c r="Q90" i="2" s="1"/>
  <c r="P86" i="2"/>
  <c r="Q86" i="2" s="1"/>
  <c r="P82" i="2"/>
  <c r="Q82" i="2" s="1"/>
  <c r="P74" i="2"/>
  <c r="Q74" i="2" s="1"/>
  <c r="P70" i="2"/>
  <c r="Q70" i="2" s="1"/>
  <c r="P66" i="2"/>
  <c r="Q66" i="2" s="1"/>
  <c r="P477" i="2"/>
  <c r="Q477" i="2" s="1"/>
  <c r="P473" i="2"/>
  <c r="Q473" i="2" s="1"/>
  <c r="P461" i="2"/>
  <c r="Q461" i="2" s="1"/>
  <c r="P457" i="2"/>
  <c r="Q457" i="2" s="1"/>
  <c r="P413" i="2"/>
  <c r="Q413" i="2" s="1"/>
  <c r="P409" i="2"/>
  <c r="Q409" i="2" s="1"/>
  <c r="P405" i="2"/>
  <c r="Q405" i="2" s="1"/>
  <c r="P397" i="2"/>
  <c r="Q397" i="2" s="1"/>
  <c r="P393" i="2"/>
  <c r="Q393" i="2" s="1"/>
  <c r="P389" i="2"/>
  <c r="Q389" i="2" s="1"/>
  <c r="P349" i="2"/>
  <c r="Q349" i="2" s="1"/>
  <c r="P345" i="2"/>
  <c r="Q345" i="2" s="1"/>
  <c r="P341" i="2"/>
  <c r="Q341" i="2" s="1"/>
  <c r="P333" i="2"/>
  <c r="Q333" i="2" s="1"/>
  <c r="P329" i="2"/>
  <c r="Q329" i="2" s="1"/>
  <c r="P325" i="2"/>
  <c r="Q325" i="2" s="1"/>
  <c r="P285" i="2"/>
  <c r="Q285" i="2" s="1"/>
  <c r="P281" i="2"/>
  <c r="Q281" i="2" s="1"/>
  <c r="P271" i="2"/>
  <c r="Q271" i="2" s="1"/>
  <c r="P267" i="2"/>
  <c r="Q267" i="2" s="1"/>
  <c r="P265" i="2"/>
  <c r="Q265" i="2" s="1"/>
  <c r="P221" i="2"/>
  <c r="Q221" i="2" s="1"/>
  <c r="P219" i="2"/>
  <c r="Q219" i="2" s="1"/>
  <c r="P215" i="2"/>
  <c r="Q215" i="2" s="1"/>
  <c r="P207" i="2"/>
  <c r="Q207" i="2" s="1"/>
  <c r="P203" i="2"/>
  <c r="Q203" i="2" s="1"/>
  <c r="G92" i="1"/>
  <c r="H92" i="1"/>
  <c r="E92" i="1"/>
  <c r="I92" i="1"/>
  <c r="F92" i="1"/>
  <c r="J92" i="1"/>
  <c r="E134" i="1"/>
  <c r="I134" i="1"/>
  <c r="J134" i="1"/>
  <c r="F134" i="1"/>
  <c r="G134" i="1"/>
  <c r="H134" i="1"/>
  <c r="G142" i="1"/>
  <c r="H142" i="1"/>
  <c r="E142" i="1"/>
  <c r="I142" i="1"/>
  <c r="J142" i="1"/>
  <c r="F142" i="1"/>
  <c r="G135" i="1"/>
  <c r="I135" i="1"/>
  <c r="E135" i="1"/>
  <c r="J135" i="1"/>
  <c r="F135" i="1"/>
  <c r="H135" i="1"/>
  <c r="G94" i="1"/>
  <c r="H94" i="1"/>
  <c r="E94" i="1"/>
  <c r="I94" i="1"/>
  <c r="F94" i="1"/>
  <c r="J94" i="1"/>
  <c r="J88" i="1"/>
  <c r="F88" i="1"/>
  <c r="I88" i="1"/>
  <c r="E88" i="1"/>
  <c r="H88" i="1"/>
  <c r="G88" i="1"/>
  <c r="G96" i="1"/>
  <c r="H96" i="1"/>
  <c r="E96" i="1"/>
  <c r="I96" i="1"/>
  <c r="J96" i="1"/>
  <c r="F96" i="1"/>
  <c r="G138" i="1"/>
  <c r="H138" i="1"/>
  <c r="E138" i="1"/>
  <c r="I138" i="1"/>
  <c r="F138" i="1"/>
  <c r="J138" i="1"/>
  <c r="E89" i="1"/>
  <c r="I89" i="1"/>
  <c r="F89" i="1"/>
  <c r="J89" i="1"/>
  <c r="G89" i="1"/>
  <c r="H89" i="1"/>
  <c r="E97" i="1"/>
  <c r="I97" i="1"/>
  <c r="F97" i="1"/>
  <c r="J97" i="1"/>
  <c r="G97" i="1"/>
  <c r="H97" i="1"/>
  <c r="E139" i="1"/>
  <c r="I139" i="1"/>
  <c r="F139" i="1"/>
  <c r="J139" i="1"/>
  <c r="G139" i="1"/>
  <c r="H139" i="1"/>
  <c r="I91" i="1"/>
  <c r="J91" i="1"/>
  <c r="H91" i="1"/>
  <c r="E95" i="1"/>
  <c r="I95" i="1"/>
  <c r="F95" i="1"/>
  <c r="J95" i="1"/>
  <c r="G95" i="1"/>
  <c r="H95" i="1"/>
  <c r="E137" i="1"/>
  <c r="I137" i="1"/>
  <c r="F137" i="1"/>
  <c r="J137" i="1"/>
  <c r="G137" i="1"/>
  <c r="H137" i="1"/>
  <c r="E141" i="1"/>
  <c r="I141" i="1"/>
  <c r="F141" i="1"/>
  <c r="J141" i="1"/>
  <c r="G141" i="1"/>
  <c r="H141" i="1"/>
  <c r="P194" i="2"/>
  <c r="Q194" i="2" s="1"/>
  <c r="P160" i="2"/>
  <c r="Q160" i="2" s="1"/>
  <c r="P141" i="2"/>
  <c r="Q141" i="2" s="1"/>
  <c r="P139" i="2"/>
  <c r="Q139" i="2" s="1"/>
  <c r="P137" i="2"/>
  <c r="Q137" i="2" s="1"/>
  <c r="P135" i="2"/>
  <c r="Q135" i="2" s="1"/>
  <c r="P105" i="2"/>
  <c r="Q105" i="2" s="1"/>
  <c r="P103" i="2"/>
  <c r="Q103" i="2" s="1"/>
  <c r="P73" i="2"/>
  <c r="Q73" i="2" s="1"/>
  <c r="P71" i="2"/>
  <c r="Q71" i="2" s="1"/>
  <c r="P492" i="2"/>
  <c r="Q492" i="2" s="1"/>
  <c r="P490" i="2"/>
  <c r="Q490" i="2" s="1"/>
  <c r="P471" i="2"/>
  <c r="Q471" i="2" s="1"/>
  <c r="P462" i="2"/>
  <c r="Q462" i="2" s="1"/>
  <c r="P460" i="2"/>
  <c r="Q460" i="2" s="1"/>
  <c r="P458" i="2"/>
  <c r="Q458" i="2" s="1"/>
  <c r="P439" i="2"/>
  <c r="Q439" i="2" s="1"/>
  <c r="P430" i="2"/>
  <c r="Q430" i="2" s="1"/>
  <c r="P428" i="2"/>
  <c r="Q428" i="2" s="1"/>
  <c r="P426" i="2"/>
  <c r="Q426" i="2" s="1"/>
  <c r="P396" i="2"/>
  <c r="Q396" i="2" s="1"/>
  <c r="P394" i="2"/>
  <c r="Q394" i="2" s="1"/>
  <c r="P364" i="2"/>
  <c r="Q364" i="2" s="1"/>
  <c r="P362" i="2"/>
  <c r="Q362" i="2" s="1"/>
  <c r="P334" i="2"/>
  <c r="Q334" i="2" s="1"/>
  <c r="P332" i="2"/>
  <c r="Q332" i="2" s="1"/>
  <c r="P330" i="2"/>
  <c r="Q330" i="2" s="1"/>
  <c r="P311" i="2"/>
  <c r="Q311" i="2" s="1"/>
  <c r="P302" i="2"/>
  <c r="Q302" i="2" s="1"/>
  <c r="P300" i="2"/>
  <c r="Q300" i="2" s="1"/>
  <c r="P298" i="2"/>
  <c r="Q298" i="2" s="1"/>
  <c r="P277" i="2"/>
  <c r="Q277" i="2" s="1"/>
  <c r="P270" i="2"/>
  <c r="Q270" i="2" s="1"/>
  <c r="P268" i="2"/>
  <c r="Q268" i="2" s="1"/>
  <c r="P266" i="2"/>
  <c r="Q266" i="2" s="1"/>
  <c r="P247" i="2"/>
  <c r="Q247" i="2" s="1"/>
  <c r="P238" i="2"/>
  <c r="Q238" i="2" s="1"/>
  <c r="P236" i="2"/>
  <c r="Q236" i="2" s="1"/>
  <c r="P234" i="2"/>
  <c r="Q234" i="2" s="1"/>
  <c r="P204" i="2"/>
  <c r="Q204" i="2" s="1"/>
  <c r="P202" i="2"/>
  <c r="Q202" i="2" s="1"/>
  <c r="P173" i="2"/>
  <c r="Q173" i="2" s="1"/>
  <c r="P171" i="2"/>
  <c r="Q171" i="2" s="1"/>
  <c r="P169" i="2"/>
  <c r="Q169" i="2" s="1"/>
  <c r="P167" i="2"/>
  <c r="Q167" i="2" s="1"/>
  <c r="P165" i="2"/>
  <c r="Q165" i="2" s="1"/>
  <c r="P148" i="2"/>
  <c r="Q148" i="2" s="1"/>
  <c r="P112" i="2"/>
  <c r="Q112" i="2" s="1"/>
  <c r="P80" i="2"/>
  <c r="Q80" i="2" s="1"/>
  <c r="P273" i="2"/>
  <c r="Q273" i="2" s="1"/>
  <c r="P209" i="2"/>
  <c r="Q209" i="2" s="1"/>
  <c r="P174" i="2"/>
  <c r="Q174" i="2" s="1"/>
  <c r="P170" i="2"/>
  <c r="Q170" i="2" s="1"/>
  <c r="P166" i="2"/>
  <c r="Q166" i="2" s="1"/>
  <c r="P157" i="2"/>
  <c r="Q157" i="2" s="1"/>
  <c r="P155" i="2"/>
  <c r="Q155" i="2" s="1"/>
  <c r="P132" i="2"/>
  <c r="Q132" i="2" s="1"/>
  <c r="P121" i="2"/>
  <c r="Q121" i="2" s="1"/>
  <c r="P119" i="2"/>
  <c r="Q119" i="2" s="1"/>
  <c r="P89" i="2"/>
  <c r="Q89" i="2" s="1"/>
  <c r="P87" i="2"/>
  <c r="Q87" i="2" s="1"/>
  <c r="P57" i="2"/>
  <c r="Q57" i="2" s="1"/>
  <c r="P55" i="2"/>
  <c r="Q55" i="2" s="1"/>
  <c r="P478" i="2"/>
  <c r="Q478" i="2" s="1"/>
  <c r="P476" i="2"/>
  <c r="Q476" i="2" s="1"/>
  <c r="P474" i="2"/>
  <c r="Q474" i="2" s="1"/>
  <c r="P455" i="2"/>
  <c r="Q455" i="2" s="1"/>
  <c r="P446" i="2"/>
  <c r="Q446" i="2" s="1"/>
  <c r="P444" i="2"/>
  <c r="Q444" i="2" s="1"/>
  <c r="P442" i="2"/>
  <c r="Q442" i="2" s="1"/>
  <c r="P423" i="2"/>
  <c r="Q423" i="2" s="1"/>
  <c r="P414" i="2"/>
  <c r="Q414" i="2" s="1"/>
  <c r="P412" i="2"/>
  <c r="Q412" i="2" s="1"/>
  <c r="P410" i="2"/>
  <c r="Q410" i="2" s="1"/>
  <c r="P380" i="2"/>
  <c r="Q380" i="2" s="1"/>
  <c r="P378" i="2"/>
  <c r="Q378" i="2" s="1"/>
  <c r="P350" i="2"/>
  <c r="Q350" i="2" s="1"/>
  <c r="P348" i="2"/>
  <c r="Q348" i="2" s="1"/>
  <c r="P346" i="2"/>
  <c r="Q346" i="2" s="1"/>
  <c r="P318" i="2"/>
  <c r="Q318" i="2" s="1"/>
  <c r="P316" i="2"/>
  <c r="Q316" i="2" s="1"/>
  <c r="P314" i="2"/>
  <c r="Q314" i="2" s="1"/>
  <c r="P295" i="2"/>
  <c r="Q295" i="2" s="1"/>
  <c r="P286" i="2"/>
  <c r="Q286" i="2" s="1"/>
  <c r="P284" i="2"/>
  <c r="Q284" i="2" s="1"/>
  <c r="P282" i="2"/>
  <c r="Q282" i="2" s="1"/>
  <c r="P254" i="2"/>
  <c r="Q254" i="2" s="1"/>
  <c r="P252" i="2"/>
  <c r="Q252" i="2" s="1"/>
  <c r="P250" i="2"/>
  <c r="Q250" i="2" s="1"/>
  <c r="P220" i="2"/>
  <c r="Q220" i="2" s="1"/>
  <c r="P218" i="2"/>
  <c r="Q218" i="2" s="1"/>
  <c r="P185" i="2"/>
  <c r="Q185" i="2" s="1"/>
  <c r="P183" i="2"/>
  <c r="Q183" i="2" s="1"/>
  <c r="P176" i="2"/>
  <c r="Q176" i="2" s="1"/>
  <c r="P163" i="2"/>
  <c r="Q163" i="2" s="1"/>
  <c r="P101" i="2"/>
  <c r="Q101" i="2" s="1"/>
  <c r="P69" i="2"/>
  <c r="Q69" i="2" s="1"/>
  <c r="P488" i="2"/>
  <c r="Q488" i="2" s="1"/>
  <c r="P456" i="2"/>
  <c r="Q456" i="2" s="1"/>
  <c r="P424" i="2"/>
  <c r="Q424" i="2" s="1"/>
  <c r="P392" i="2"/>
  <c r="Q392" i="2" s="1"/>
  <c r="P360" i="2"/>
  <c r="Q360" i="2" s="1"/>
  <c r="P328" i="2"/>
  <c r="Q328" i="2" s="1"/>
  <c r="P296" i="2"/>
  <c r="Q296" i="2" s="1"/>
  <c r="P264" i="2"/>
  <c r="Q264" i="2" s="1"/>
  <c r="P232" i="2"/>
  <c r="Q232" i="2" s="1"/>
  <c r="P199" i="2"/>
  <c r="Q199" i="2" s="1"/>
  <c r="P190" i="2"/>
  <c r="Q190" i="2" s="1"/>
  <c r="P179" i="2"/>
  <c r="Q179" i="2" s="1"/>
  <c r="P172" i="2"/>
  <c r="Q172" i="2" s="1"/>
  <c r="P153" i="2"/>
  <c r="Q153" i="2" s="1"/>
  <c r="P151" i="2"/>
  <c r="Q151" i="2" s="1"/>
  <c r="P144" i="2"/>
  <c r="Q144" i="2" s="1"/>
  <c r="P200" i="2"/>
  <c r="Q200" i="2" s="1"/>
  <c r="P195" i="2"/>
  <c r="Q195" i="2" s="1"/>
  <c r="P186" i="2"/>
  <c r="Q186" i="2" s="1"/>
  <c r="P158" i="2"/>
  <c r="Q158" i="2" s="1"/>
  <c r="P117" i="2"/>
  <c r="Q117" i="2" s="1"/>
  <c r="P85" i="2"/>
  <c r="Q85" i="2" s="1"/>
  <c r="P53" i="2"/>
  <c r="Q53" i="2" s="1"/>
  <c r="P472" i="2"/>
  <c r="Q472" i="2" s="1"/>
  <c r="P440" i="2"/>
  <c r="Q440" i="2" s="1"/>
  <c r="P408" i="2"/>
  <c r="Q408" i="2" s="1"/>
  <c r="P376" i="2"/>
  <c r="Q376" i="2" s="1"/>
  <c r="P344" i="2"/>
  <c r="Q344" i="2" s="1"/>
  <c r="P312" i="2"/>
  <c r="Q312" i="2" s="1"/>
  <c r="P280" i="2"/>
  <c r="Q280" i="2" s="1"/>
  <c r="P248" i="2"/>
  <c r="Q248" i="2" s="1"/>
  <c r="P216" i="2"/>
  <c r="Q216" i="2" s="1"/>
  <c r="P156" i="2"/>
  <c r="Q156" i="2" s="1"/>
  <c r="P147" i="2"/>
  <c r="Q147" i="2" s="1"/>
  <c r="P140" i="2"/>
  <c r="Q140" i="2" s="1"/>
  <c r="P131" i="2"/>
  <c r="Q131" i="2" s="1"/>
  <c r="P124" i="2"/>
  <c r="Q124" i="2" s="1"/>
  <c r="P115" i="2"/>
  <c r="Q115" i="2" s="1"/>
  <c r="P108" i="2"/>
  <c r="Q108" i="2" s="1"/>
  <c r="P99" i="2"/>
  <c r="Q99" i="2" s="1"/>
  <c r="P92" i="2"/>
  <c r="Q92" i="2" s="1"/>
  <c r="P83" i="2"/>
  <c r="Q83" i="2" s="1"/>
  <c r="P76" i="2"/>
  <c r="Q76" i="2" s="1"/>
  <c r="P67" i="2"/>
  <c r="Q67" i="2" s="1"/>
  <c r="P58" i="2"/>
  <c r="Q58" i="2" s="1"/>
  <c r="P51" i="2"/>
  <c r="Q51" i="2" s="1"/>
  <c r="P495" i="2"/>
  <c r="Q495" i="2" s="1"/>
  <c r="P486" i="2"/>
  <c r="Q486" i="2" s="1"/>
  <c r="P479" i="2"/>
  <c r="Q479" i="2" s="1"/>
  <c r="P470" i="2"/>
  <c r="Q470" i="2" s="1"/>
  <c r="P463" i="2"/>
  <c r="Q463" i="2" s="1"/>
  <c r="P454" i="2"/>
  <c r="Q454" i="2" s="1"/>
  <c r="P447" i="2"/>
  <c r="Q447" i="2" s="1"/>
  <c r="P438" i="2"/>
  <c r="Q438" i="2" s="1"/>
  <c r="P431" i="2"/>
  <c r="Q431" i="2" s="1"/>
  <c r="P422" i="2"/>
  <c r="Q422" i="2" s="1"/>
  <c r="P415" i="2"/>
  <c r="Q415" i="2" s="1"/>
  <c r="P406" i="2"/>
  <c r="Q406" i="2" s="1"/>
  <c r="P399" i="2"/>
  <c r="Q399" i="2" s="1"/>
  <c r="P390" i="2"/>
  <c r="Q390" i="2" s="1"/>
  <c r="P383" i="2"/>
  <c r="Q383" i="2" s="1"/>
  <c r="P374" i="2"/>
  <c r="Q374" i="2" s="1"/>
  <c r="P367" i="2"/>
  <c r="Q367" i="2" s="1"/>
  <c r="P358" i="2"/>
  <c r="Q358" i="2" s="1"/>
  <c r="P351" i="2"/>
  <c r="Q351" i="2" s="1"/>
  <c r="P342" i="2"/>
  <c r="Q342" i="2" s="1"/>
  <c r="P335" i="2"/>
  <c r="Q335" i="2" s="1"/>
  <c r="P326" i="2"/>
  <c r="Q326" i="2" s="1"/>
  <c r="P319" i="2"/>
  <c r="Q319" i="2" s="1"/>
  <c r="P310" i="2"/>
  <c r="Q310" i="2" s="1"/>
  <c r="P303" i="2"/>
  <c r="Q303" i="2" s="1"/>
  <c r="P294" i="2"/>
  <c r="Q294" i="2" s="1"/>
  <c r="P287" i="2"/>
  <c r="Q287" i="2" s="1"/>
  <c r="P278" i="2"/>
  <c r="Q278" i="2" s="1"/>
  <c r="P269" i="2"/>
  <c r="Q269" i="2" s="1"/>
  <c r="P262" i="2"/>
  <c r="Q262" i="2" s="1"/>
  <c r="P255" i="2"/>
  <c r="Q255" i="2" s="1"/>
  <c r="P246" i="2"/>
  <c r="Q246" i="2" s="1"/>
  <c r="P239" i="2"/>
  <c r="Q239" i="2" s="1"/>
  <c r="P230" i="2"/>
  <c r="Q230" i="2" s="1"/>
  <c r="P223" i="2"/>
  <c r="Q223" i="2" s="1"/>
  <c r="P214" i="2"/>
  <c r="Q214" i="2" s="1"/>
  <c r="P205" i="2"/>
  <c r="Q205" i="2" s="1"/>
  <c r="P198" i="2"/>
  <c r="Q198" i="2" s="1"/>
  <c r="P196" i="2"/>
  <c r="Q196" i="2" s="1"/>
  <c r="P191" i="2"/>
  <c r="Q191" i="2" s="1"/>
  <c r="P182" i="2"/>
  <c r="Q182" i="2" s="1"/>
  <c r="P180" i="2"/>
  <c r="Q180" i="2" s="1"/>
  <c r="P178" i="2"/>
  <c r="Q178" i="2" s="1"/>
  <c r="P175" i="2"/>
  <c r="Q175" i="2" s="1"/>
  <c r="P168" i="2"/>
  <c r="Q168" i="2" s="1"/>
  <c r="P162" i="2"/>
  <c r="Q162" i="2" s="1"/>
  <c r="P159" i="2"/>
  <c r="Q159" i="2" s="1"/>
  <c r="P152" i="2"/>
  <c r="Q152" i="2" s="1"/>
  <c r="P146" i="2"/>
  <c r="Q146" i="2" s="1"/>
  <c r="P143" i="2"/>
  <c r="Q143" i="2" s="1"/>
  <c r="P136" i="2"/>
  <c r="Q136" i="2" s="1"/>
  <c r="P127" i="2"/>
  <c r="Q127" i="2" s="1"/>
  <c r="P120" i="2"/>
  <c r="Q120" i="2" s="1"/>
  <c r="P111" i="2"/>
  <c r="Q111" i="2" s="1"/>
  <c r="P104" i="2"/>
  <c r="Q104" i="2" s="1"/>
  <c r="P95" i="2"/>
  <c r="Q95" i="2" s="1"/>
  <c r="P88" i="2"/>
  <c r="Q88" i="2" s="1"/>
  <c r="P79" i="2"/>
  <c r="Q79" i="2" s="1"/>
  <c r="P72" i="2"/>
  <c r="Q72" i="2" s="1"/>
  <c r="P63" i="2"/>
  <c r="Q63" i="2" s="1"/>
  <c r="P54" i="2"/>
  <c r="Q54" i="2" s="1"/>
  <c r="P498" i="2"/>
  <c r="Q498" i="2" s="1"/>
  <c r="P482" i="2"/>
  <c r="Q482" i="2" s="1"/>
  <c r="P469" i="2"/>
  <c r="Q469" i="2" s="1"/>
  <c r="P466" i="2"/>
  <c r="Q466" i="2" s="1"/>
  <c r="P453" i="2"/>
  <c r="Q453" i="2" s="1"/>
  <c r="P450" i="2"/>
  <c r="Q450" i="2" s="1"/>
  <c r="P437" i="2"/>
  <c r="Q437" i="2" s="1"/>
  <c r="P434" i="2"/>
  <c r="Q434" i="2" s="1"/>
  <c r="P421" i="2"/>
  <c r="Q421" i="2" s="1"/>
  <c r="P418" i="2"/>
  <c r="Q418" i="2" s="1"/>
  <c r="P402" i="2"/>
  <c r="Q402" i="2" s="1"/>
  <c r="P386" i="2"/>
  <c r="Q386" i="2" s="1"/>
  <c r="P370" i="2"/>
  <c r="Q370" i="2" s="1"/>
  <c r="P354" i="2"/>
  <c r="Q354" i="2" s="1"/>
  <c r="P338" i="2"/>
  <c r="Q338" i="2" s="1"/>
  <c r="P322" i="2"/>
  <c r="Q322" i="2" s="1"/>
  <c r="P309" i="2"/>
  <c r="Q309" i="2" s="1"/>
  <c r="P306" i="2"/>
  <c r="Q306" i="2" s="1"/>
  <c r="P293" i="2"/>
  <c r="Q293" i="2" s="1"/>
  <c r="P290" i="2"/>
  <c r="Q290" i="2" s="1"/>
  <c r="P279" i="2"/>
  <c r="Q279" i="2" s="1"/>
  <c r="P274" i="2"/>
  <c r="Q274" i="2" s="1"/>
  <c r="P263" i="2"/>
  <c r="Q263" i="2" s="1"/>
  <c r="P261" i="2"/>
  <c r="Q261" i="2" s="1"/>
  <c r="P258" i="2"/>
  <c r="Q258" i="2" s="1"/>
  <c r="P245" i="2"/>
  <c r="Q245" i="2" s="1"/>
  <c r="P242" i="2"/>
  <c r="Q242" i="2" s="1"/>
  <c r="P231" i="2"/>
  <c r="Q231" i="2" s="1"/>
  <c r="P229" i="2"/>
  <c r="Q229" i="2" s="1"/>
  <c r="P226" i="2"/>
  <c r="Q226" i="2" s="1"/>
  <c r="P217" i="2"/>
  <c r="Q217" i="2" s="1"/>
  <c r="P210" i="2"/>
  <c r="Q210" i="2" s="1"/>
  <c r="P201" i="2"/>
  <c r="Q201" i="2" s="1"/>
  <c r="P126" i="2"/>
  <c r="Q126" i="2" s="1"/>
  <c r="P123" i="2"/>
  <c r="Q123" i="2" s="1"/>
  <c r="P116" i="2"/>
  <c r="Q116" i="2" s="1"/>
  <c r="P110" i="2"/>
  <c r="Q110" i="2" s="1"/>
  <c r="P107" i="2"/>
  <c r="Q107" i="2" s="1"/>
  <c r="P100" i="2"/>
  <c r="Q100" i="2" s="1"/>
  <c r="P94" i="2"/>
  <c r="Q94" i="2" s="1"/>
  <c r="P91" i="2"/>
  <c r="Q91" i="2" s="1"/>
  <c r="P84" i="2"/>
  <c r="Q84" i="2" s="1"/>
  <c r="P78" i="2"/>
  <c r="Q78" i="2" s="1"/>
  <c r="P75" i="2"/>
  <c r="Q75" i="2" s="1"/>
  <c r="P68" i="2"/>
  <c r="Q68" i="2" s="1"/>
  <c r="P64" i="2"/>
  <c r="Q64" i="2" s="1"/>
  <c r="P59" i="2"/>
  <c r="Q59" i="2" s="1"/>
  <c r="P50" i="2"/>
  <c r="Q50" i="2" s="1"/>
  <c r="P497" i="2"/>
  <c r="Q497" i="2" s="1"/>
  <c r="P494" i="2"/>
  <c r="Q494" i="2" s="1"/>
  <c r="P487" i="2"/>
  <c r="Q487" i="2" s="1"/>
  <c r="P481" i="2"/>
  <c r="Q481" i="2" s="1"/>
  <c r="P465" i="2"/>
  <c r="Q465" i="2" s="1"/>
  <c r="P449" i="2"/>
  <c r="Q449" i="2" s="1"/>
  <c r="P433" i="2"/>
  <c r="Q433" i="2" s="1"/>
  <c r="P417" i="2"/>
  <c r="Q417" i="2" s="1"/>
  <c r="P407" i="2"/>
  <c r="Q407" i="2" s="1"/>
  <c r="P401" i="2"/>
  <c r="Q401" i="2" s="1"/>
  <c r="P398" i="2"/>
  <c r="Q398" i="2" s="1"/>
  <c r="P391" i="2"/>
  <c r="Q391" i="2" s="1"/>
  <c r="P385" i="2"/>
  <c r="Q385" i="2" s="1"/>
  <c r="P382" i="2"/>
  <c r="Q382" i="2" s="1"/>
  <c r="P375" i="2"/>
  <c r="Q375" i="2" s="1"/>
  <c r="P369" i="2"/>
  <c r="Q369" i="2" s="1"/>
  <c r="P366" i="2"/>
  <c r="Q366" i="2" s="1"/>
  <c r="P359" i="2"/>
  <c r="Q359" i="2" s="1"/>
  <c r="P353" i="2"/>
  <c r="Q353" i="2" s="1"/>
  <c r="P343" i="2"/>
  <c r="Q343" i="2" s="1"/>
  <c r="P337" i="2"/>
  <c r="Q337" i="2" s="1"/>
  <c r="P327" i="2"/>
  <c r="Q327" i="2" s="1"/>
  <c r="P321" i="2"/>
  <c r="Q321" i="2" s="1"/>
  <c r="P305" i="2"/>
  <c r="Q305" i="2" s="1"/>
  <c r="P289" i="2"/>
  <c r="Q289" i="2" s="1"/>
  <c r="P275" i="2"/>
  <c r="Q275" i="2" s="1"/>
  <c r="P257" i="2"/>
  <c r="Q257" i="2" s="1"/>
  <c r="P241" i="2"/>
  <c r="Q241" i="2" s="1"/>
  <c r="P227" i="2"/>
  <c r="Q227" i="2" s="1"/>
  <c r="P222" i="2"/>
  <c r="Q222" i="2" s="1"/>
  <c r="P213" i="2"/>
  <c r="Q213" i="2" s="1"/>
  <c r="P211" i="2"/>
  <c r="Q211" i="2" s="1"/>
  <c r="P206" i="2"/>
  <c r="Q206" i="2" s="1"/>
  <c r="P499" i="2"/>
  <c r="Q499" i="2" s="1"/>
  <c r="P483" i="2"/>
  <c r="Q483" i="2" s="1"/>
  <c r="P467" i="2"/>
  <c r="Q467" i="2" s="1"/>
  <c r="P451" i="2"/>
  <c r="Q451" i="2" s="1"/>
  <c r="P435" i="2"/>
  <c r="Q435" i="2" s="1"/>
  <c r="P419" i="2"/>
  <c r="Q419" i="2" s="1"/>
  <c r="P403" i="2"/>
  <c r="Q403" i="2" s="1"/>
  <c r="P387" i="2"/>
  <c r="Q387" i="2" s="1"/>
  <c r="P371" i="2"/>
  <c r="Q371" i="2" s="1"/>
  <c r="P355" i="2"/>
  <c r="Q355" i="2" s="1"/>
  <c r="P339" i="2"/>
  <c r="Q339" i="2" s="1"/>
  <c r="P323" i="2"/>
  <c r="Q323" i="2" s="1"/>
  <c r="P307" i="2"/>
  <c r="Q307" i="2" s="1"/>
  <c r="P291" i="2"/>
  <c r="Q291" i="2" s="1"/>
  <c r="P259" i="2"/>
  <c r="Q259" i="2" s="1"/>
  <c r="P243" i="2"/>
  <c r="Q243" i="2" s="1"/>
  <c r="P491" i="2"/>
  <c r="Q491" i="2" s="1"/>
  <c r="P475" i="2"/>
  <c r="Q475" i="2" s="1"/>
  <c r="P459" i="2"/>
  <c r="Q459" i="2" s="1"/>
  <c r="P443" i="2"/>
  <c r="Q443" i="2" s="1"/>
  <c r="P427" i="2"/>
  <c r="Q427" i="2" s="1"/>
  <c r="P411" i="2"/>
  <c r="Q411" i="2" s="1"/>
  <c r="P395" i="2"/>
  <c r="Q395" i="2" s="1"/>
  <c r="P379" i="2"/>
  <c r="Q379" i="2" s="1"/>
  <c r="P363" i="2"/>
  <c r="Q363" i="2" s="1"/>
  <c r="P347" i="2"/>
  <c r="Q347" i="2" s="1"/>
  <c r="P331" i="2"/>
  <c r="Q331" i="2" s="1"/>
  <c r="P315" i="2"/>
  <c r="Q315" i="2" s="1"/>
  <c r="P299" i="2"/>
  <c r="Q299" i="2" s="1"/>
  <c r="P283" i="2"/>
  <c r="Q283" i="2" s="1"/>
  <c r="P251" i="2"/>
  <c r="Q251" i="2" s="1"/>
  <c r="D27" i="1" l="1"/>
  <c r="K27" i="1" s="1"/>
  <c r="B28" i="1"/>
  <c r="N28" i="1" s="1"/>
  <c r="C28" i="1"/>
  <c r="H23" i="1"/>
  <c r="J23" i="1"/>
  <c r="I23" i="1"/>
  <c r="M95" i="1"/>
  <c r="M139" i="1"/>
  <c r="M96" i="1"/>
  <c r="M97" i="1"/>
  <c r="M89" i="1"/>
  <c r="M135" i="1"/>
  <c r="M94" i="1"/>
  <c r="M141" i="1"/>
  <c r="M137" i="1"/>
  <c r="M142" i="1"/>
  <c r="M92" i="1"/>
  <c r="M88" i="1"/>
  <c r="M138" i="1"/>
  <c r="M134" i="1"/>
  <c r="D28" i="1" l="1"/>
  <c r="L27" i="1"/>
  <c r="B29" i="1"/>
  <c r="N29" i="1" s="1"/>
  <c r="C29" i="1"/>
  <c r="L28" i="1" l="1"/>
  <c r="D29" i="1"/>
  <c r="L29" i="1" s="1"/>
  <c r="B30" i="1"/>
  <c r="N30" i="1" s="1"/>
  <c r="C30" i="1"/>
  <c r="K29" i="1" l="1"/>
  <c r="D30" i="1"/>
  <c r="L30" i="1" s="1"/>
  <c r="B31" i="1"/>
  <c r="N31" i="1" s="1"/>
  <c r="C31" i="1"/>
  <c r="O12" i="2"/>
  <c r="F162" i="1" s="1"/>
  <c r="F178" i="1" s="1"/>
  <c r="D23" i="1"/>
  <c r="N5" i="2"/>
  <c r="O5" i="2"/>
  <c r="N4" i="2"/>
  <c r="O4" i="2"/>
  <c r="O9" i="2"/>
  <c r="N12" i="2"/>
  <c r="E162" i="1" s="1"/>
  <c r="E178" i="1" s="1"/>
  <c r="N9" i="2"/>
  <c r="N8" i="2"/>
  <c r="O8" i="2"/>
  <c r="N10" i="2"/>
  <c r="E186" i="1" s="1"/>
  <c r="E205" i="1" s="1"/>
  <c r="O10" i="2"/>
  <c r="F186" i="1" s="1"/>
  <c r="F205" i="1" s="1"/>
  <c r="N11" i="2"/>
  <c r="O11" i="2"/>
  <c r="F212" i="1" s="1"/>
  <c r="F230" i="1" s="1"/>
  <c r="N6" i="2"/>
  <c r="C235" i="1" s="1"/>
  <c r="O6" i="2"/>
  <c r="N7" i="2"/>
  <c r="E28" i="1" s="1"/>
  <c r="O7" i="2"/>
  <c r="F28" i="1" s="1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N32" i="2"/>
  <c r="O33" i="2"/>
  <c r="O34" i="2"/>
  <c r="O35" i="2"/>
  <c r="O36" i="2"/>
  <c r="N36" i="2"/>
  <c r="O37" i="2"/>
  <c r="O38" i="2"/>
  <c r="O39" i="2"/>
  <c r="O40" i="2"/>
  <c r="N40" i="2"/>
  <c r="O41" i="2"/>
  <c r="O42" i="2"/>
  <c r="O43" i="2"/>
  <c r="O44" i="2"/>
  <c r="N44" i="2"/>
  <c r="O45" i="2"/>
  <c r="O46" i="2"/>
  <c r="O47" i="2"/>
  <c r="O48" i="2"/>
  <c r="N48" i="2"/>
  <c r="O49" i="2"/>
  <c r="N33" i="2"/>
  <c r="N41" i="2"/>
  <c r="P41" i="2" s="1"/>
  <c r="Q41" i="2" s="1"/>
  <c r="N49" i="2"/>
  <c r="P49" i="2" s="1"/>
  <c r="Q49" i="2" s="1"/>
  <c r="N13" i="2"/>
  <c r="N14" i="2"/>
  <c r="N15" i="2"/>
  <c r="N16" i="2"/>
  <c r="N17" i="2"/>
  <c r="P17" i="2" s="1"/>
  <c r="Q17" i="2" s="1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P30" i="2" s="1"/>
  <c r="Q30" i="2" s="1"/>
  <c r="N31" i="2"/>
  <c r="N34" i="2"/>
  <c r="N35" i="2"/>
  <c r="N37" i="2"/>
  <c r="N38" i="2"/>
  <c r="N39" i="2"/>
  <c r="N42" i="2"/>
  <c r="N43" i="2"/>
  <c r="N45" i="2"/>
  <c r="N46" i="2"/>
  <c r="N47" i="2"/>
  <c r="B235" i="1" l="1"/>
  <c r="F235" i="1"/>
  <c r="E212" i="1"/>
  <c r="E230" i="1" s="1"/>
  <c r="D235" i="1"/>
  <c r="E235" i="1"/>
  <c r="L23" i="1"/>
  <c r="P15" i="2"/>
  <c r="Q15" i="2" s="1"/>
  <c r="E26" i="1"/>
  <c r="H26" i="1"/>
  <c r="F26" i="1"/>
  <c r="I26" i="1"/>
  <c r="F25" i="1"/>
  <c r="I25" i="1"/>
  <c r="H25" i="1"/>
  <c r="E25" i="1"/>
  <c r="E23" i="1"/>
  <c r="E24" i="1"/>
  <c r="H24" i="1"/>
  <c r="F23" i="1"/>
  <c r="F24" i="1"/>
  <c r="I24" i="1"/>
  <c r="K30" i="1"/>
  <c r="D31" i="1"/>
  <c r="K31" i="1" s="1"/>
  <c r="C32" i="1"/>
  <c r="B32" i="1"/>
  <c r="N32" i="1" s="1"/>
  <c r="H133" i="1"/>
  <c r="E133" i="1"/>
  <c r="P16" i="2"/>
  <c r="E140" i="1"/>
  <c r="H140" i="1"/>
  <c r="F93" i="1"/>
  <c r="I93" i="1"/>
  <c r="P9" i="2"/>
  <c r="H90" i="1"/>
  <c r="E90" i="1"/>
  <c r="E93" i="1"/>
  <c r="H93" i="1"/>
  <c r="H136" i="1"/>
  <c r="E136" i="1"/>
  <c r="F91" i="1"/>
  <c r="I136" i="1"/>
  <c r="F136" i="1"/>
  <c r="P27" i="2"/>
  <c r="Q27" i="2" s="1"/>
  <c r="P19" i="2"/>
  <c r="Q19" i="2" s="1"/>
  <c r="I140" i="1"/>
  <c r="F140" i="1"/>
  <c r="P11" i="2"/>
  <c r="I133" i="1"/>
  <c r="F133" i="1"/>
  <c r="F90" i="1"/>
  <c r="I90" i="1"/>
  <c r="E91" i="1"/>
  <c r="P8" i="2"/>
  <c r="Q8" i="2" s="1"/>
  <c r="P5" i="2"/>
  <c r="P4" i="2"/>
  <c r="P33" i="2"/>
  <c r="Q33" i="2" s="1"/>
  <c r="P7" i="2"/>
  <c r="P47" i="2"/>
  <c r="Q47" i="2" s="1"/>
  <c r="P35" i="2"/>
  <c r="Q35" i="2" s="1"/>
  <c r="P18" i="2"/>
  <c r="Q18" i="2" s="1"/>
  <c r="P13" i="2"/>
  <c r="P46" i="2"/>
  <c r="Q46" i="2" s="1"/>
  <c r="P14" i="2"/>
  <c r="Q14" i="2" s="1"/>
  <c r="P38" i="2"/>
  <c r="Q38" i="2" s="1"/>
  <c r="P6" i="2"/>
  <c r="C236" i="1" s="1"/>
  <c r="P23" i="2"/>
  <c r="Q23" i="2" s="1"/>
  <c r="P10" i="2"/>
  <c r="P39" i="2"/>
  <c r="Q39" i="2" s="1"/>
  <c r="P31" i="2"/>
  <c r="Q31" i="2" s="1"/>
  <c r="P24" i="2"/>
  <c r="Q24" i="2" s="1"/>
  <c r="P20" i="2"/>
  <c r="P34" i="2"/>
  <c r="Q34" i="2" s="1"/>
  <c r="P26" i="2"/>
  <c r="Q26" i="2" s="1"/>
  <c r="P29" i="2"/>
  <c r="Q29" i="2" s="1"/>
  <c r="P21" i="2"/>
  <c r="Q21" i="2" s="1"/>
  <c r="P43" i="2"/>
  <c r="Q43" i="2" s="1"/>
  <c r="P25" i="2"/>
  <c r="Q25" i="2" s="1"/>
  <c r="P22" i="2"/>
  <c r="Q22" i="2" s="1"/>
  <c r="P44" i="2"/>
  <c r="Q44" i="2" s="1"/>
  <c r="P45" i="2"/>
  <c r="Q45" i="2" s="1"/>
  <c r="P48" i="2"/>
  <c r="Q48" i="2" s="1"/>
  <c r="P32" i="2"/>
  <c r="Q32" i="2" s="1"/>
  <c r="P42" i="2"/>
  <c r="Q42" i="2" s="1"/>
  <c r="P37" i="2"/>
  <c r="Q37" i="2" s="1"/>
  <c r="P28" i="2"/>
  <c r="Q28" i="2" s="1"/>
  <c r="P40" i="2"/>
  <c r="Q40" i="2" s="1"/>
  <c r="P36" i="2"/>
  <c r="Q36" i="2" s="1"/>
  <c r="P12" i="2"/>
  <c r="B236" i="1" l="1"/>
  <c r="L235" i="1"/>
  <c r="D236" i="1"/>
  <c r="F83" i="1"/>
  <c r="E236" i="1"/>
  <c r="Q20" i="2"/>
  <c r="F236" i="1"/>
  <c r="F128" i="1"/>
  <c r="E83" i="1"/>
  <c r="E128" i="1"/>
  <c r="I83" i="1"/>
  <c r="H83" i="1"/>
  <c r="I128" i="1"/>
  <c r="H128" i="1"/>
  <c r="G162" i="1"/>
  <c r="Q12" i="2"/>
  <c r="Q16" i="2"/>
  <c r="Q13" i="2"/>
  <c r="G186" i="1"/>
  <c r="G205" i="1" s="1"/>
  <c r="Q10" i="2"/>
  <c r="G212" i="1"/>
  <c r="Q11" i="2"/>
  <c r="C33" i="1"/>
  <c r="B33" i="1"/>
  <c r="Q9" i="2"/>
  <c r="G28" i="1"/>
  <c r="Q7" i="2"/>
  <c r="Q6" i="2"/>
  <c r="J26" i="1"/>
  <c r="G26" i="1"/>
  <c r="G25" i="1"/>
  <c r="J25" i="1"/>
  <c r="G91" i="1"/>
  <c r="M91" i="1" s="1"/>
  <c r="Q5" i="2"/>
  <c r="G24" i="1"/>
  <c r="J24" i="1"/>
  <c r="Q4" i="2"/>
  <c r="L31" i="1"/>
  <c r="D32" i="1"/>
  <c r="F153" i="1"/>
  <c r="J90" i="1"/>
  <c r="G90" i="1"/>
  <c r="J93" i="1"/>
  <c r="G93" i="1"/>
  <c r="M93" i="1" s="1"/>
  <c r="G23" i="1"/>
  <c r="J136" i="1"/>
  <c r="G136" i="1"/>
  <c r="M136" i="1" s="1"/>
  <c r="G140" i="1"/>
  <c r="M140" i="1" s="1"/>
  <c r="J140" i="1"/>
  <c r="G133" i="1"/>
  <c r="J133" i="1"/>
  <c r="E153" i="1"/>
  <c r="G83" i="1" l="1"/>
  <c r="M83" i="1" s="1"/>
  <c r="J128" i="1"/>
  <c r="J83" i="1"/>
  <c r="G128" i="1"/>
  <c r="M128" i="1" s="1"/>
  <c r="D33" i="1"/>
  <c r="N33" i="1"/>
  <c r="M186" i="1"/>
  <c r="M205" i="1"/>
  <c r="C34" i="1"/>
  <c r="B34" i="1"/>
  <c r="G230" i="1"/>
  <c r="M230" i="1" s="1"/>
  <c r="M212" i="1"/>
  <c r="M162" i="1"/>
  <c r="G178" i="1"/>
  <c r="M178" i="1" s="1"/>
  <c r="L236" i="1"/>
  <c r="K28" i="1"/>
  <c r="M28" i="1"/>
  <c r="M26" i="1"/>
  <c r="K26" i="1"/>
  <c r="M25" i="1"/>
  <c r="K25" i="1"/>
  <c r="M24" i="1"/>
  <c r="K24" i="1"/>
  <c r="L32" i="1"/>
  <c r="K32" i="1"/>
  <c r="M133" i="1"/>
  <c r="G153" i="1"/>
  <c r="M153" i="1" s="1"/>
  <c r="M23" i="1"/>
  <c r="K23" i="1"/>
  <c r="M90" i="1"/>
  <c r="C35" i="1" l="1"/>
  <c r="B35" i="1"/>
  <c r="D34" i="1"/>
  <c r="N34" i="1"/>
  <c r="L33" i="1"/>
  <c r="K33" i="1"/>
  <c r="L34" i="1" l="1"/>
  <c r="K34" i="1"/>
  <c r="N35" i="1"/>
  <c r="D35" i="1"/>
  <c r="C36" i="1"/>
  <c r="B36" i="1"/>
  <c r="C37" i="1" l="1"/>
  <c r="B37" i="1"/>
  <c r="D36" i="1"/>
  <c r="N36" i="1"/>
  <c r="K35" i="1"/>
  <c r="L35" i="1"/>
  <c r="C38" i="1" l="1"/>
  <c r="B38" i="1"/>
  <c r="L36" i="1"/>
  <c r="K36" i="1"/>
  <c r="D37" i="1"/>
  <c r="N37" i="1"/>
  <c r="C39" i="1" l="1"/>
  <c r="B39" i="1"/>
  <c r="D38" i="1"/>
  <c r="N38" i="1"/>
  <c r="L37" i="1"/>
  <c r="K37" i="1"/>
  <c r="B40" i="1" l="1"/>
  <c r="C40" i="1"/>
  <c r="K38" i="1"/>
  <c r="L38" i="1"/>
  <c r="N39" i="1"/>
  <c r="D39" i="1"/>
  <c r="B41" i="1" l="1"/>
  <c r="C41" i="1"/>
  <c r="L39" i="1"/>
  <c r="K39" i="1"/>
  <c r="D40" i="1"/>
  <c r="N40" i="1"/>
  <c r="B42" i="1" l="1"/>
  <c r="C42" i="1"/>
  <c r="L40" i="1"/>
  <c r="K40" i="1"/>
  <c r="D41" i="1"/>
  <c r="N41" i="1"/>
  <c r="B43" i="1" l="1"/>
  <c r="C43" i="1"/>
  <c r="L41" i="1"/>
  <c r="K41" i="1"/>
  <c r="D42" i="1"/>
  <c r="N42" i="1"/>
  <c r="B44" i="1" l="1"/>
  <c r="C44" i="1"/>
  <c r="L42" i="1"/>
  <c r="K42" i="1"/>
  <c r="N43" i="1"/>
  <c r="D43" i="1"/>
  <c r="H153" i="1"/>
  <c r="H11" i="1" s="1"/>
  <c r="J153" i="1"/>
  <c r="K11" i="1" s="1"/>
  <c r="I153" i="1"/>
  <c r="L43" i="1" l="1"/>
  <c r="K43" i="1"/>
  <c r="D44" i="1"/>
  <c r="N44" i="1"/>
  <c r="B45" i="1"/>
  <c r="C45" i="1"/>
  <c r="D45" i="1" l="1"/>
  <c r="N45" i="1"/>
  <c r="C46" i="1"/>
  <c r="B46" i="1"/>
  <c r="L44" i="1"/>
  <c r="K44" i="1"/>
  <c r="B47" i="1" l="1"/>
  <c r="C47" i="1"/>
  <c r="D46" i="1"/>
  <c r="N46" i="1"/>
  <c r="L45" i="1"/>
  <c r="K45" i="1"/>
  <c r="C48" i="1" l="1"/>
  <c r="B48" i="1"/>
  <c r="L46" i="1"/>
  <c r="K46" i="1"/>
  <c r="N47" i="1"/>
  <c r="D47" i="1"/>
  <c r="B88" i="1"/>
  <c r="C88" i="1"/>
  <c r="N88" i="1" l="1"/>
  <c r="L47" i="1"/>
  <c r="K47" i="1"/>
  <c r="D48" i="1"/>
  <c r="N48" i="1"/>
  <c r="C49" i="1"/>
  <c r="B49" i="1"/>
  <c r="D88" i="1"/>
  <c r="C89" i="1"/>
  <c r="B89" i="1"/>
  <c r="N89" i="1" s="1"/>
  <c r="B50" i="1" l="1"/>
  <c r="C50" i="1"/>
  <c r="D49" i="1"/>
  <c r="N49" i="1"/>
  <c r="L48" i="1"/>
  <c r="K48" i="1"/>
  <c r="D89" i="1"/>
  <c r="C90" i="1"/>
  <c r="B90" i="1"/>
  <c r="N90" i="1" s="1"/>
  <c r="K88" i="1"/>
  <c r="L88" i="1"/>
  <c r="L49" i="1" l="1"/>
  <c r="K49" i="1"/>
  <c r="B51" i="1"/>
  <c r="C51" i="1"/>
  <c r="D50" i="1"/>
  <c r="N50" i="1"/>
  <c r="D90" i="1"/>
  <c r="K90" i="1" s="1"/>
  <c r="L89" i="1"/>
  <c r="K89" i="1"/>
  <c r="B91" i="1"/>
  <c r="N91" i="1" s="1"/>
  <c r="C91" i="1"/>
  <c r="C52" i="1" l="1"/>
  <c r="B52" i="1"/>
  <c r="L50" i="1"/>
  <c r="K50" i="1"/>
  <c r="N51" i="1"/>
  <c r="D51" i="1"/>
  <c r="L90" i="1"/>
  <c r="B92" i="1"/>
  <c r="N92" i="1" s="1"/>
  <c r="C92" i="1"/>
  <c r="D91" i="1"/>
  <c r="K51" i="1" l="1"/>
  <c r="L51" i="1"/>
  <c r="N52" i="1"/>
  <c r="D52" i="1"/>
  <c r="B53" i="1"/>
  <c r="C53" i="1"/>
  <c r="D92" i="1"/>
  <c r="L92" i="1" s="1"/>
  <c r="K91" i="1"/>
  <c r="L91" i="1"/>
  <c r="B93" i="1"/>
  <c r="N93" i="1" s="1"/>
  <c r="C93" i="1"/>
  <c r="D53" i="1" l="1"/>
  <c r="N53" i="1"/>
  <c r="C54" i="1"/>
  <c r="B54" i="1"/>
  <c r="L52" i="1"/>
  <c r="K52" i="1"/>
  <c r="K92" i="1"/>
  <c r="C94" i="1"/>
  <c r="B94" i="1"/>
  <c r="N94" i="1" s="1"/>
  <c r="D93" i="1"/>
  <c r="B55" i="1" l="1"/>
  <c r="C55" i="1"/>
  <c r="D54" i="1"/>
  <c r="N54" i="1"/>
  <c r="K53" i="1"/>
  <c r="L53" i="1"/>
  <c r="B95" i="1"/>
  <c r="N95" i="1" s="1"/>
  <c r="C95" i="1"/>
  <c r="L93" i="1"/>
  <c r="K93" i="1"/>
  <c r="D94" i="1"/>
  <c r="C56" i="1" l="1"/>
  <c r="B56" i="1"/>
  <c r="L54" i="1"/>
  <c r="K54" i="1"/>
  <c r="D55" i="1"/>
  <c r="N55" i="1"/>
  <c r="D95" i="1"/>
  <c r="K95" i="1" s="1"/>
  <c r="B96" i="1"/>
  <c r="N96" i="1" s="1"/>
  <c r="C96" i="1"/>
  <c r="K94" i="1"/>
  <c r="L94" i="1"/>
  <c r="D56" i="1" l="1"/>
  <c r="N56" i="1"/>
  <c r="C57" i="1"/>
  <c r="B57" i="1"/>
  <c r="K55" i="1"/>
  <c r="L55" i="1"/>
  <c r="L95" i="1"/>
  <c r="D96" i="1"/>
  <c r="L96" i="1" s="1"/>
  <c r="B97" i="1"/>
  <c r="N97" i="1" s="1"/>
  <c r="C97" i="1"/>
  <c r="D57" i="1" l="1"/>
  <c r="N57" i="1"/>
  <c r="B98" i="1"/>
  <c r="C98" i="1"/>
  <c r="B58" i="1"/>
  <c r="C58" i="1"/>
  <c r="K56" i="1"/>
  <c r="L56" i="1"/>
  <c r="K96" i="1"/>
  <c r="D97" i="1"/>
  <c r="B99" i="1" l="1"/>
  <c r="C59" i="1"/>
  <c r="C99" i="1"/>
  <c r="B59" i="1"/>
  <c r="N98" i="1"/>
  <c r="D98" i="1"/>
  <c r="D58" i="1"/>
  <c r="N58" i="1"/>
  <c r="L57" i="1"/>
  <c r="K57" i="1"/>
  <c r="K97" i="1"/>
  <c r="L97" i="1"/>
  <c r="D59" i="1" l="1"/>
  <c r="N59" i="1"/>
  <c r="K98" i="1"/>
  <c r="L98" i="1"/>
  <c r="B100" i="1"/>
  <c r="C100" i="1"/>
  <c r="C60" i="1"/>
  <c r="B60" i="1"/>
  <c r="L58" i="1"/>
  <c r="K58" i="1"/>
  <c r="D99" i="1"/>
  <c r="N99" i="1"/>
  <c r="D60" i="1" l="1"/>
  <c r="N60" i="1"/>
  <c r="K99" i="1"/>
  <c r="L99" i="1"/>
  <c r="B101" i="1"/>
  <c r="C61" i="1"/>
  <c r="C101" i="1"/>
  <c r="B61" i="1"/>
  <c r="N100" i="1"/>
  <c r="D100" i="1"/>
  <c r="L59" i="1"/>
  <c r="K59" i="1"/>
  <c r="C102" i="1" l="1"/>
  <c r="B62" i="1"/>
  <c r="B102" i="1"/>
  <c r="C62" i="1"/>
  <c r="L100" i="1"/>
  <c r="K100" i="1"/>
  <c r="D61" i="1"/>
  <c r="N61" i="1"/>
  <c r="D101" i="1"/>
  <c r="N101" i="1"/>
  <c r="L60" i="1"/>
  <c r="K60" i="1"/>
  <c r="N102" i="1" l="1"/>
  <c r="D102" i="1"/>
  <c r="D62" i="1"/>
  <c r="N62" i="1"/>
  <c r="K61" i="1"/>
  <c r="L61" i="1"/>
  <c r="B103" i="1"/>
  <c r="C103" i="1"/>
  <c r="B63" i="1"/>
  <c r="C63" i="1"/>
  <c r="L101" i="1"/>
  <c r="K101" i="1"/>
  <c r="D103" i="1" l="1"/>
  <c r="N103" i="1"/>
  <c r="B104" i="1"/>
  <c r="C104" i="1"/>
  <c r="B64" i="1"/>
  <c r="C64" i="1"/>
  <c r="L62" i="1"/>
  <c r="K62" i="1"/>
  <c r="N63" i="1"/>
  <c r="D63" i="1"/>
  <c r="L102" i="1"/>
  <c r="K102" i="1"/>
  <c r="K63" i="1" l="1"/>
  <c r="L63" i="1"/>
  <c r="D104" i="1"/>
  <c r="N104" i="1"/>
  <c r="B105" i="1"/>
  <c r="C105" i="1"/>
  <c r="B65" i="1"/>
  <c r="C65" i="1"/>
  <c r="N64" i="1"/>
  <c r="D64" i="1"/>
  <c r="K103" i="1"/>
  <c r="L103" i="1"/>
  <c r="B106" i="1" l="1"/>
  <c r="C106" i="1"/>
  <c r="B66" i="1"/>
  <c r="C66" i="1"/>
  <c r="L64" i="1"/>
  <c r="K64" i="1"/>
  <c r="N105" i="1"/>
  <c r="D105" i="1"/>
  <c r="N65" i="1"/>
  <c r="D65" i="1"/>
  <c r="L104" i="1"/>
  <c r="K104" i="1"/>
  <c r="B107" i="1" l="1"/>
  <c r="C107" i="1"/>
  <c r="B67" i="1"/>
  <c r="C67" i="1"/>
  <c r="N106" i="1"/>
  <c r="D106" i="1"/>
  <c r="D66" i="1"/>
  <c r="N66" i="1"/>
  <c r="K65" i="1"/>
  <c r="L65" i="1"/>
  <c r="L105" i="1"/>
  <c r="K105" i="1"/>
  <c r="D67" i="1" l="1"/>
  <c r="N67" i="1"/>
  <c r="N107" i="1"/>
  <c r="D107" i="1"/>
  <c r="K66" i="1"/>
  <c r="L66" i="1"/>
  <c r="C108" i="1"/>
  <c r="B68" i="1"/>
  <c r="C68" i="1"/>
  <c r="B108" i="1"/>
  <c r="L106" i="1"/>
  <c r="K106" i="1"/>
  <c r="B133" i="1"/>
  <c r="N133" i="1" s="1"/>
  <c r="C133" i="1"/>
  <c r="B109" i="1" l="1"/>
  <c r="C109" i="1"/>
  <c r="B69" i="1"/>
  <c r="C69" i="1"/>
  <c r="D68" i="1"/>
  <c r="N68" i="1"/>
  <c r="K67" i="1"/>
  <c r="L67" i="1"/>
  <c r="N108" i="1"/>
  <c r="D108" i="1"/>
  <c r="L107" i="1"/>
  <c r="K107" i="1"/>
  <c r="B134" i="1"/>
  <c r="N134" i="1" s="1"/>
  <c r="C134" i="1"/>
  <c r="D133" i="1"/>
  <c r="L108" i="1" l="1"/>
  <c r="K108" i="1"/>
  <c r="N69" i="1"/>
  <c r="D69" i="1"/>
  <c r="B110" i="1"/>
  <c r="C110" i="1"/>
  <c r="C70" i="1"/>
  <c r="B70" i="1"/>
  <c r="L68" i="1"/>
  <c r="K68" i="1"/>
  <c r="N109" i="1"/>
  <c r="D109" i="1"/>
  <c r="L133" i="1"/>
  <c r="K133" i="1"/>
  <c r="D134" i="1"/>
  <c r="B135" i="1"/>
  <c r="N135" i="1" s="1"/>
  <c r="C135" i="1"/>
  <c r="D110" i="1" l="1"/>
  <c r="N110" i="1"/>
  <c r="C111" i="1"/>
  <c r="C71" i="1"/>
  <c r="B71" i="1"/>
  <c r="B111" i="1"/>
  <c r="L109" i="1"/>
  <c r="K109" i="1"/>
  <c r="D70" i="1"/>
  <c r="N70" i="1"/>
  <c r="K69" i="1"/>
  <c r="L69" i="1"/>
  <c r="D135" i="1"/>
  <c r="L135" i="1" s="1"/>
  <c r="C136" i="1"/>
  <c r="B136" i="1"/>
  <c r="N136" i="1" s="1"/>
  <c r="L134" i="1"/>
  <c r="K134" i="1"/>
  <c r="B112" i="1" l="1"/>
  <c r="C112" i="1"/>
  <c r="B72" i="1"/>
  <c r="C72" i="1"/>
  <c r="N111" i="1"/>
  <c r="D111" i="1"/>
  <c r="L70" i="1"/>
  <c r="K70" i="1"/>
  <c r="N71" i="1"/>
  <c r="D71" i="1"/>
  <c r="L110" i="1"/>
  <c r="K110" i="1"/>
  <c r="K135" i="1"/>
  <c r="B137" i="1"/>
  <c r="N137" i="1" s="1"/>
  <c r="C137" i="1"/>
  <c r="D136" i="1"/>
  <c r="C113" i="1" l="1"/>
  <c r="B113" i="1"/>
  <c r="B73" i="1"/>
  <c r="C73" i="1"/>
  <c r="N72" i="1"/>
  <c r="D72" i="1"/>
  <c r="K71" i="1"/>
  <c r="L71" i="1"/>
  <c r="K111" i="1"/>
  <c r="L111" i="1"/>
  <c r="N112" i="1"/>
  <c r="D112" i="1"/>
  <c r="D137" i="1"/>
  <c r="L137" i="1" s="1"/>
  <c r="B138" i="1"/>
  <c r="N138" i="1" s="1"/>
  <c r="C138" i="1"/>
  <c r="L136" i="1"/>
  <c r="K136" i="1"/>
  <c r="K112" i="1" l="1"/>
  <c r="L112" i="1"/>
  <c r="D73" i="1"/>
  <c r="N73" i="1"/>
  <c r="B114" i="1"/>
  <c r="C114" i="1"/>
  <c r="B74" i="1"/>
  <c r="C74" i="1"/>
  <c r="L72" i="1"/>
  <c r="K72" i="1"/>
  <c r="N113" i="1"/>
  <c r="D113" i="1"/>
  <c r="K137" i="1"/>
  <c r="D138" i="1"/>
  <c r="L138" i="1" s="1"/>
  <c r="B139" i="1"/>
  <c r="N139" i="1" s="1"/>
  <c r="C139" i="1"/>
  <c r="D74" i="1" l="1"/>
  <c r="N74" i="1"/>
  <c r="N114" i="1"/>
  <c r="D114" i="1"/>
  <c r="B115" i="1"/>
  <c r="B75" i="1"/>
  <c r="C115" i="1"/>
  <c r="C75" i="1"/>
  <c r="K73" i="1"/>
  <c r="L73" i="1"/>
  <c r="L113" i="1"/>
  <c r="K113" i="1"/>
  <c r="K138" i="1"/>
  <c r="D139" i="1"/>
  <c r="L139" i="1" s="1"/>
  <c r="C140" i="1"/>
  <c r="B140" i="1"/>
  <c r="N140" i="1" s="1"/>
  <c r="L114" i="1" l="1"/>
  <c r="K114" i="1"/>
  <c r="B116" i="1"/>
  <c r="C116" i="1"/>
  <c r="B76" i="1"/>
  <c r="C76" i="1"/>
  <c r="D75" i="1"/>
  <c r="N75" i="1"/>
  <c r="N115" i="1"/>
  <c r="D115" i="1"/>
  <c r="L74" i="1"/>
  <c r="K74" i="1"/>
  <c r="D140" i="1"/>
  <c r="L140" i="1" s="1"/>
  <c r="K139" i="1"/>
  <c r="B141" i="1"/>
  <c r="N141" i="1" s="1"/>
  <c r="C141" i="1"/>
  <c r="B117" i="1" l="1"/>
  <c r="C117" i="1"/>
  <c r="C77" i="1"/>
  <c r="B77" i="1"/>
  <c r="K75" i="1"/>
  <c r="L75" i="1"/>
  <c r="D116" i="1"/>
  <c r="N116" i="1"/>
  <c r="K115" i="1"/>
  <c r="L115" i="1"/>
  <c r="D76" i="1"/>
  <c r="N76" i="1"/>
  <c r="K140" i="1"/>
  <c r="D141" i="1"/>
  <c r="B142" i="1"/>
  <c r="N142" i="1" s="1"/>
  <c r="C142" i="1"/>
  <c r="D77" i="1" l="1"/>
  <c r="N77" i="1"/>
  <c r="C118" i="1"/>
  <c r="B118" i="1"/>
  <c r="C143" i="1"/>
  <c r="B78" i="1"/>
  <c r="B143" i="1"/>
  <c r="C78" i="1"/>
  <c r="L76" i="1"/>
  <c r="K76" i="1"/>
  <c r="K116" i="1"/>
  <c r="L116" i="1"/>
  <c r="D117" i="1"/>
  <c r="N117" i="1"/>
  <c r="D142" i="1"/>
  <c r="L141" i="1"/>
  <c r="K141" i="1"/>
  <c r="D118" i="1" l="1"/>
  <c r="N118" i="1"/>
  <c r="D78" i="1"/>
  <c r="N78" i="1"/>
  <c r="B119" i="1"/>
  <c r="C119" i="1"/>
  <c r="B79" i="1"/>
  <c r="C79" i="1"/>
  <c r="B144" i="1"/>
  <c r="C144" i="1"/>
  <c r="N143" i="1"/>
  <c r="D143" i="1"/>
  <c r="L117" i="1"/>
  <c r="K117" i="1"/>
  <c r="L77" i="1"/>
  <c r="K77" i="1"/>
  <c r="L142" i="1"/>
  <c r="K142" i="1"/>
  <c r="K143" i="1" l="1"/>
  <c r="L143" i="1"/>
  <c r="D79" i="1"/>
  <c r="N79" i="1"/>
  <c r="K78" i="1"/>
  <c r="L78" i="1"/>
  <c r="C120" i="1"/>
  <c r="B120" i="1"/>
  <c r="C80" i="1"/>
  <c r="C145" i="1"/>
  <c r="B145" i="1"/>
  <c r="B80" i="1"/>
  <c r="N144" i="1"/>
  <c r="D144" i="1"/>
  <c r="D119" i="1"/>
  <c r="N119" i="1"/>
  <c r="L118" i="1"/>
  <c r="K118" i="1"/>
  <c r="B121" i="1" l="1"/>
  <c r="C121" i="1"/>
  <c r="B81" i="1"/>
  <c r="B146" i="1"/>
  <c r="C81" i="1"/>
  <c r="C146" i="1"/>
  <c r="D80" i="1"/>
  <c r="N80" i="1"/>
  <c r="K119" i="1"/>
  <c r="L119" i="1"/>
  <c r="L144" i="1"/>
  <c r="K144" i="1"/>
  <c r="D120" i="1"/>
  <c r="N120" i="1"/>
  <c r="N145" i="1"/>
  <c r="D145" i="1"/>
  <c r="L79" i="1"/>
  <c r="K79" i="1"/>
  <c r="B122" i="1" l="1"/>
  <c r="B82" i="1"/>
  <c r="B83" i="1" s="1"/>
  <c r="C122" i="1"/>
  <c r="C147" i="1"/>
  <c r="C82" i="1"/>
  <c r="C83" i="1" s="1"/>
  <c r="B147" i="1"/>
  <c r="K145" i="1"/>
  <c r="L145" i="1"/>
  <c r="D81" i="1"/>
  <c r="N81" i="1"/>
  <c r="D146" i="1"/>
  <c r="N146" i="1"/>
  <c r="K80" i="1"/>
  <c r="L80" i="1"/>
  <c r="K120" i="1"/>
  <c r="L120" i="1"/>
  <c r="D121" i="1"/>
  <c r="N121" i="1"/>
  <c r="N147" i="1" l="1"/>
  <c r="D147" i="1"/>
  <c r="D82" i="1"/>
  <c r="D83" i="1" s="1"/>
  <c r="L83" i="1" s="1"/>
  <c r="N82" i="1"/>
  <c r="C123" i="1"/>
  <c r="B123" i="1"/>
  <c r="B148" i="1"/>
  <c r="C148" i="1"/>
  <c r="L146" i="1"/>
  <c r="K146" i="1"/>
  <c r="L121" i="1"/>
  <c r="K121" i="1"/>
  <c r="L81" i="1"/>
  <c r="K81" i="1"/>
  <c r="D122" i="1"/>
  <c r="N122" i="1"/>
  <c r="D123" i="1" l="1"/>
  <c r="N123" i="1"/>
  <c r="L82" i="1"/>
  <c r="K82" i="1"/>
  <c r="K83" i="1" s="1"/>
  <c r="L147" i="1"/>
  <c r="K147" i="1"/>
  <c r="B124" i="1"/>
  <c r="C124" i="1"/>
  <c r="C149" i="1"/>
  <c r="B149" i="1"/>
  <c r="L122" i="1"/>
  <c r="K122" i="1"/>
  <c r="D148" i="1"/>
  <c r="N148" i="1"/>
  <c r="D149" i="1" l="1"/>
  <c r="N149" i="1"/>
  <c r="L123" i="1"/>
  <c r="K123" i="1"/>
  <c r="K148" i="1"/>
  <c r="L148" i="1"/>
  <c r="C125" i="1"/>
  <c r="B150" i="1"/>
  <c r="B125" i="1"/>
  <c r="C150" i="1"/>
  <c r="D124" i="1"/>
  <c r="N124" i="1"/>
  <c r="D150" i="1" l="1"/>
  <c r="N150" i="1"/>
  <c r="L149" i="1"/>
  <c r="K149" i="1"/>
  <c r="B126" i="1"/>
  <c r="C126" i="1"/>
  <c r="C151" i="1"/>
  <c r="B151" i="1"/>
  <c r="K124" i="1"/>
  <c r="L124" i="1"/>
  <c r="D125" i="1"/>
  <c r="N125" i="1"/>
  <c r="D151" i="1" l="1"/>
  <c r="N151" i="1"/>
  <c r="C127" i="1"/>
  <c r="C128" i="1" s="1"/>
  <c r="B152" i="1"/>
  <c r="B127" i="1"/>
  <c r="B128" i="1" s="1"/>
  <c r="C152" i="1"/>
  <c r="C153" i="1" s="1"/>
  <c r="L150" i="1"/>
  <c r="K150" i="1"/>
  <c r="D126" i="1"/>
  <c r="N126" i="1"/>
  <c r="L125" i="1"/>
  <c r="K125" i="1"/>
  <c r="D152" i="1" l="1"/>
  <c r="N152" i="1"/>
  <c r="B153" i="1"/>
  <c r="L151" i="1"/>
  <c r="K151" i="1"/>
  <c r="L126" i="1"/>
  <c r="K126" i="1"/>
  <c r="C158" i="1"/>
  <c r="B158" i="1"/>
  <c r="D127" i="1"/>
  <c r="D128" i="1" s="1"/>
  <c r="L128" i="1" s="1"/>
  <c r="N127" i="1"/>
  <c r="K127" i="1" l="1"/>
  <c r="K128" i="1" s="1"/>
  <c r="L127" i="1"/>
  <c r="N158" i="1"/>
  <c r="D158" i="1"/>
  <c r="B159" i="1"/>
  <c r="C159" i="1"/>
  <c r="L152" i="1"/>
  <c r="K152" i="1"/>
  <c r="K153" i="1" s="1"/>
  <c r="D153" i="1"/>
  <c r="L153" i="1" s="1"/>
  <c r="K158" i="1" l="1"/>
  <c r="L158" i="1"/>
  <c r="N159" i="1"/>
  <c r="D159" i="1"/>
  <c r="C160" i="1"/>
  <c r="B160" i="1"/>
  <c r="L159" i="1" l="1"/>
  <c r="K159" i="1"/>
  <c r="C161" i="1"/>
  <c r="B161" i="1"/>
  <c r="N160" i="1"/>
  <c r="D160" i="1"/>
  <c r="L160" i="1" l="1"/>
  <c r="K160" i="1"/>
  <c r="B162" i="1"/>
  <c r="C162" i="1"/>
  <c r="N161" i="1"/>
  <c r="D161" i="1"/>
  <c r="K161" i="1" l="1"/>
  <c r="L161" i="1"/>
  <c r="N162" i="1"/>
  <c r="D162" i="1"/>
  <c r="B163" i="1"/>
  <c r="C163" i="1"/>
  <c r="C164" i="1" l="1"/>
  <c r="B164" i="1"/>
  <c r="N163" i="1"/>
  <c r="D163" i="1"/>
  <c r="L162" i="1"/>
  <c r="K162" i="1"/>
  <c r="B165" i="1" l="1"/>
  <c r="C165" i="1"/>
  <c r="N164" i="1"/>
  <c r="D164" i="1"/>
  <c r="K163" i="1"/>
  <c r="L163" i="1"/>
  <c r="L164" i="1" l="1"/>
  <c r="K164" i="1"/>
  <c r="N165" i="1"/>
  <c r="D165" i="1"/>
  <c r="C166" i="1"/>
  <c r="B166" i="1"/>
  <c r="N166" i="1" l="1"/>
  <c r="D166" i="1"/>
  <c r="K165" i="1"/>
  <c r="L165" i="1"/>
  <c r="B167" i="1"/>
  <c r="C167" i="1"/>
  <c r="L166" i="1" l="1"/>
  <c r="K166" i="1"/>
  <c r="D167" i="1"/>
  <c r="N167" i="1"/>
  <c r="C168" i="1"/>
  <c r="B168" i="1"/>
  <c r="B169" i="1" l="1"/>
  <c r="C169" i="1"/>
  <c r="N168" i="1"/>
  <c r="D168" i="1"/>
  <c r="L167" i="1"/>
  <c r="K167" i="1"/>
  <c r="N169" i="1" l="1"/>
  <c r="D169" i="1"/>
  <c r="L168" i="1"/>
  <c r="K168" i="1"/>
  <c r="C170" i="1"/>
  <c r="B170" i="1"/>
  <c r="B171" i="1" l="1"/>
  <c r="C171" i="1"/>
  <c r="K169" i="1"/>
  <c r="L169" i="1"/>
  <c r="N170" i="1"/>
  <c r="D170" i="1"/>
  <c r="L170" i="1" l="1"/>
  <c r="K170" i="1"/>
  <c r="N171" i="1"/>
  <c r="D171" i="1"/>
  <c r="C172" i="1"/>
  <c r="B172" i="1"/>
  <c r="L171" i="1" l="1"/>
  <c r="K171" i="1"/>
  <c r="N172" i="1"/>
  <c r="D172" i="1"/>
  <c r="B173" i="1"/>
  <c r="C173" i="1"/>
  <c r="D173" i="1" l="1"/>
  <c r="N173" i="1"/>
  <c r="C174" i="1"/>
  <c r="B174" i="1"/>
  <c r="L172" i="1"/>
  <c r="K172" i="1"/>
  <c r="B175" i="1" l="1"/>
  <c r="C175" i="1"/>
  <c r="B185" i="1"/>
  <c r="C185" i="1"/>
  <c r="D174" i="1"/>
  <c r="N174" i="1"/>
  <c r="K173" i="1"/>
  <c r="L173" i="1"/>
  <c r="C176" i="1" l="1"/>
  <c r="B176" i="1"/>
  <c r="B186" i="1"/>
  <c r="C186" i="1"/>
  <c r="L174" i="1"/>
  <c r="K174" i="1"/>
  <c r="N185" i="1"/>
  <c r="D185" i="1"/>
  <c r="D175" i="1"/>
  <c r="N175" i="1"/>
  <c r="K175" i="1" l="1"/>
  <c r="L175" i="1"/>
  <c r="D176" i="1"/>
  <c r="N176" i="1"/>
  <c r="N186" i="1"/>
  <c r="D186" i="1"/>
  <c r="L185" i="1"/>
  <c r="K185" i="1"/>
  <c r="B177" i="1"/>
  <c r="C177" i="1"/>
  <c r="C178" i="1" s="1"/>
  <c r="C187" i="1"/>
  <c r="B187" i="1"/>
  <c r="D177" i="1" l="1"/>
  <c r="N177" i="1"/>
  <c r="B178" i="1"/>
  <c r="C188" i="1"/>
  <c r="B188" i="1"/>
  <c r="N187" i="1"/>
  <c r="D187" i="1"/>
  <c r="K186" i="1"/>
  <c r="L186" i="1"/>
  <c r="L176" i="1"/>
  <c r="K176" i="1"/>
  <c r="C189" i="1" l="1"/>
  <c r="B189" i="1"/>
  <c r="L187" i="1"/>
  <c r="K187" i="1"/>
  <c r="K177" i="1"/>
  <c r="K178" i="1" s="1"/>
  <c r="L177" i="1"/>
  <c r="D178" i="1"/>
  <c r="L178" i="1" s="1"/>
  <c r="N188" i="1"/>
  <c r="D188" i="1"/>
  <c r="L188" i="1" l="1"/>
  <c r="K188" i="1"/>
  <c r="B190" i="1"/>
  <c r="C190" i="1"/>
  <c r="N189" i="1"/>
  <c r="D189" i="1"/>
  <c r="L189" i="1" l="1"/>
  <c r="K189" i="1"/>
  <c r="B191" i="1"/>
  <c r="C191" i="1"/>
  <c r="N190" i="1"/>
  <c r="D190" i="1"/>
  <c r="L190" i="1" l="1"/>
  <c r="K190" i="1"/>
  <c r="C192" i="1"/>
  <c r="B192" i="1"/>
  <c r="N191" i="1"/>
  <c r="D191" i="1"/>
  <c r="N192" i="1" l="1"/>
  <c r="D192" i="1"/>
  <c r="L191" i="1"/>
  <c r="K191" i="1"/>
  <c r="B193" i="1"/>
  <c r="C193" i="1"/>
  <c r="B194" i="1" l="1"/>
  <c r="C194" i="1"/>
  <c r="K192" i="1"/>
  <c r="L192" i="1"/>
  <c r="N193" i="1"/>
  <c r="D193" i="1"/>
  <c r="L193" i="1" l="1"/>
  <c r="K193" i="1"/>
  <c r="B195" i="1"/>
  <c r="C195" i="1"/>
  <c r="N194" i="1"/>
  <c r="D194" i="1"/>
  <c r="D195" i="1" l="1"/>
  <c r="N195" i="1"/>
  <c r="L194" i="1"/>
  <c r="K194" i="1"/>
  <c r="C196" i="1"/>
  <c r="B196" i="1"/>
  <c r="B197" i="1" l="1"/>
  <c r="C197" i="1"/>
  <c r="D196" i="1"/>
  <c r="N196" i="1"/>
  <c r="L195" i="1"/>
  <c r="K195" i="1"/>
  <c r="L196" i="1" l="1"/>
  <c r="K196" i="1"/>
  <c r="C198" i="1"/>
  <c r="B198" i="1"/>
  <c r="D197" i="1"/>
  <c r="N197" i="1"/>
  <c r="D198" i="1" l="1"/>
  <c r="N198" i="1"/>
  <c r="L197" i="1"/>
  <c r="K197" i="1"/>
  <c r="B199" i="1"/>
  <c r="C199" i="1"/>
  <c r="C200" i="1" l="1"/>
  <c r="B200" i="1"/>
  <c r="D199" i="1"/>
  <c r="N199" i="1"/>
  <c r="L198" i="1"/>
  <c r="K198" i="1"/>
  <c r="K199" i="1" l="1"/>
  <c r="L199" i="1"/>
  <c r="D200" i="1"/>
  <c r="N200" i="1"/>
  <c r="B201" i="1"/>
  <c r="C201" i="1"/>
  <c r="D201" i="1" l="1"/>
  <c r="N201" i="1"/>
  <c r="C202" i="1"/>
  <c r="B202" i="1"/>
  <c r="K200" i="1"/>
  <c r="L200" i="1"/>
  <c r="B203" i="1" l="1"/>
  <c r="C203" i="1"/>
  <c r="D202" i="1"/>
  <c r="N202" i="1"/>
  <c r="L201" i="1"/>
  <c r="K201" i="1"/>
  <c r="K202" i="1" l="1"/>
  <c r="L202" i="1"/>
  <c r="D203" i="1"/>
  <c r="N203" i="1"/>
  <c r="C204" i="1"/>
  <c r="C205" i="1" s="1"/>
  <c r="B204" i="1"/>
  <c r="B205" i="1" s="1"/>
  <c r="L203" i="1" l="1"/>
  <c r="K203" i="1"/>
  <c r="D204" i="1"/>
  <c r="D205" i="1" s="1"/>
  <c r="L205" i="1" s="1"/>
  <c r="N204" i="1"/>
  <c r="C210" i="1"/>
  <c r="B210" i="1"/>
  <c r="L204" i="1" l="1"/>
  <c r="K204" i="1"/>
  <c r="K205" i="1" s="1"/>
  <c r="N210" i="1"/>
  <c r="D210" i="1"/>
  <c r="C211" i="1"/>
  <c r="B211" i="1"/>
  <c r="B212" i="1" l="1"/>
  <c r="C212" i="1"/>
  <c r="N211" i="1"/>
  <c r="D211" i="1"/>
  <c r="L210" i="1"/>
  <c r="K210" i="1"/>
  <c r="N212" i="1" l="1"/>
  <c r="D212" i="1"/>
  <c r="C213" i="1"/>
  <c r="B213" i="1"/>
  <c r="L211" i="1"/>
  <c r="K211" i="1"/>
  <c r="N213" i="1" l="1"/>
  <c r="D213" i="1"/>
  <c r="L212" i="1"/>
  <c r="K212" i="1"/>
  <c r="B214" i="1"/>
  <c r="C214" i="1"/>
  <c r="N214" i="1" l="1"/>
  <c r="D214" i="1"/>
  <c r="C215" i="1"/>
  <c r="B215" i="1"/>
  <c r="L213" i="1"/>
  <c r="K213" i="1"/>
  <c r="L214" i="1" l="1"/>
  <c r="K214" i="1"/>
  <c r="B216" i="1"/>
  <c r="C216" i="1"/>
  <c r="N215" i="1"/>
  <c r="D215" i="1"/>
  <c r="K215" i="1" l="1"/>
  <c r="L215" i="1"/>
  <c r="D216" i="1"/>
  <c r="N216" i="1"/>
  <c r="B217" i="1"/>
  <c r="C217" i="1"/>
  <c r="D217" i="1" l="1"/>
  <c r="N217" i="1"/>
  <c r="B218" i="1"/>
  <c r="C218" i="1"/>
  <c r="L216" i="1"/>
  <c r="K216" i="1"/>
  <c r="D218" i="1" l="1"/>
  <c r="N218" i="1"/>
  <c r="C219" i="1"/>
  <c r="B219" i="1"/>
  <c r="L217" i="1"/>
  <c r="K217" i="1"/>
  <c r="N219" i="1" l="1"/>
  <c r="D219" i="1"/>
  <c r="B220" i="1"/>
  <c r="C220" i="1"/>
  <c r="L218" i="1"/>
  <c r="K218" i="1"/>
  <c r="D220" i="1" l="1"/>
  <c r="N220" i="1"/>
  <c r="B221" i="1"/>
  <c r="C221" i="1"/>
  <c r="L219" i="1"/>
  <c r="K219" i="1"/>
  <c r="N221" i="1" l="1"/>
  <c r="D221" i="1"/>
  <c r="B222" i="1"/>
  <c r="C222" i="1"/>
  <c r="L220" i="1"/>
  <c r="K220" i="1"/>
  <c r="N222" i="1" l="1"/>
  <c r="D222" i="1"/>
  <c r="C223" i="1"/>
  <c r="B223" i="1"/>
  <c r="K221" i="1"/>
  <c r="L221" i="1"/>
  <c r="C224" i="1" l="1"/>
  <c r="B224" i="1"/>
  <c r="L222" i="1"/>
  <c r="K222" i="1"/>
  <c r="D223" i="1"/>
  <c r="N223" i="1"/>
  <c r="D224" i="1" l="1"/>
  <c r="N224" i="1"/>
  <c r="K223" i="1"/>
  <c r="L223" i="1"/>
  <c r="C225" i="1"/>
  <c r="B225" i="1"/>
  <c r="D225" i="1" l="1"/>
  <c r="N225" i="1"/>
  <c r="C226" i="1"/>
  <c r="B226" i="1"/>
  <c r="L224" i="1"/>
  <c r="K224" i="1"/>
  <c r="C227" i="1" l="1"/>
  <c r="B227" i="1"/>
  <c r="D226" i="1"/>
  <c r="N226" i="1"/>
  <c r="K225" i="1"/>
  <c r="L225" i="1"/>
  <c r="D227" i="1" l="1"/>
  <c r="N227" i="1"/>
  <c r="L226" i="1"/>
  <c r="K226" i="1"/>
  <c r="B228" i="1"/>
  <c r="C228" i="1"/>
  <c r="D228" i="1" l="1"/>
  <c r="N228" i="1"/>
  <c r="C229" i="1"/>
  <c r="C230" i="1" s="1"/>
  <c r="B229" i="1"/>
  <c r="L227" i="1"/>
  <c r="K227" i="1"/>
  <c r="D229" i="1" l="1"/>
  <c r="N229" i="1"/>
  <c r="B230" i="1"/>
  <c r="L228" i="1"/>
  <c r="K228" i="1"/>
  <c r="K229" i="1" l="1"/>
  <c r="K230" i="1" s="1"/>
  <c r="L229" i="1"/>
  <c r="D230" i="1"/>
  <c r="L230" i="1" s="1"/>
</calcChain>
</file>

<file path=xl/sharedStrings.xml><?xml version="1.0" encoding="utf-8"?>
<sst xmlns="http://schemas.openxmlformats.org/spreadsheetml/2006/main" count="3752" uniqueCount="243">
  <si>
    <t>Hide/unhide empty budget lines =&gt;</t>
  </si>
  <si>
    <r>
      <t xml:space="preserve">Project Promoter </t>
    </r>
    <r>
      <rPr>
        <vertAlign val="superscript"/>
        <sz val="14"/>
        <rFont val="Calibri"/>
        <family val="2"/>
        <scheme val="minor"/>
      </rPr>
      <t>1</t>
    </r>
    <r>
      <rPr>
        <sz val="14"/>
        <rFont val="Calibri"/>
        <family val="2"/>
        <scheme val="minor"/>
      </rPr>
      <t xml:space="preserve"> : </t>
    </r>
  </si>
  <si>
    <t>Project name:</t>
  </si>
  <si>
    <t>Project number:</t>
  </si>
  <si>
    <r>
      <t xml:space="preserve">Budget modification </t>
    </r>
    <r>
      <rPr>
        <vertAlign val="superscript"/>
        <sz val="14"/>
        <rFont val="Calibri"/>
        <family val="2"/>
        <scheme val="minor"/>
      </rPr>
      <t>2</t>
    </r>
    <r>
      <rPr>
        <sz val="14"/>
        <rFont val="Calibri"/>
        <family val="2"/>
        <scheme val="minor"/>
      </rPr>
      <t xml:space="preserve"> :</t>
    </r>
  </si>
  <si>
    <t>Select…</t>
  </si>
  <si>
    <r>
      <t xml:space="preserve">Recapitulation of expenses from Project Application / Contract </t>
    </r>
    <r>
      <rPr>
        <vertAlign val="superscript"/>
        <sz val="14"/>
        <rFont val="Calibri"/>
        <family val="2"/>
        <scheme val="minor"/>
      </rPr>
      <t>3</t>
    </r>
  </si>
  <si>
    <t>Recapitulation of expenses from latest Project Modification</t>
  </si>
  <si>
    <t>Total costs</t>
  </si>
  <si>
    <t xml:space="preserve">Promoter's costs </t>
  </si>
  <si>
    <t>Partner(s) 
costs</t>
  </si>
  <si>
    <t>Grant</t>
  </si>
  <si>
    <t>Grant %</t>
  </si>
  <si>
    <t xml:space="preserve">Promoter's 
costs </t>
  </si>
  <si>
    <t>ELIGIBLE COSTS IN EURO</t>
  </si>
  <si>
    <t>Activity 1.</t>
  </si>
  <si>
    <t>Eligible costs in the latest Project Modification</t>
  </si>
  <si>
    <t>Short description</t>
  </si>
  <si>
    <t>Unit type</t>
  </si>
  <si>
    <t>No of units</t>
  </si>
  <si>
    <t>Unit cost</t>
  </si>
  <si>
    <t>Own contribution</t>
  </si>
  <si>
    <t>…</t>
  </si>
  <si>
    <t>Total costs of activity 1</t>
  </si>
  <si>
    <t>Activity 2.</t>
  </si>
  <si>
    <t>Total costs of activity 2</t>
  </si>
  <si>
    <t>Activity 3.</t>
  </si>
  <si>
    <t>Total costs of activity 3</t>
  </si>
  <si>
    <t>Activity 4.</t>
  </si>
  <si>
    <t>P1</t>
  </si>
  <si>
    <t>Total costs of activity 4</t>
  </si>
  <si>
    <t>PROJECT RELATED COSTS IN EUR, GRANT RATE AS CATEGORY</t>
  </si>
  <si>
    <t>Management</t>
  </si>
  <si>
    <t>Total costs of management</t>
  </si>
  <si>
    <t>Publicity</t>
  </si>
  <si>
    <t>Total costs of publicity</t>
  </si>
  <si>
    <t>RECAPITULATION OF COSTS</t>
  </si>
  <si>
    <t>Project Application / Contract</t>
  </si>
  <si>
    <t>Last Project Modification</t>
  </si>
  <si>
    <t>Promoter's costs</t>
  </si>
  <si>
    <t>Partner(s) costs</t>
  </si>
  <si>
    <t>Grant 
%</t>
  </si>
  <si>
    <t>TOTAL</t>
  </si>
  <si>
    <t>I hereby certify that all the information in this document is accurate and complete.</t>
  </si>
  <si>
    <t xml:space="preserve">NAME OF LEGAL REPRESENTATIVE:  </t>
  </si>
  <si>
    <t>SIGNATURE:</t>
  </si>
  <si>
    <t>DATE:</t>
  </si>
  <si>
    <t>1) Only fields marked in yellow are to be filled in.</t>
  </si>
  <si>
    <t>2) When applying for Project Modification choose YES in the drop down menu of cell H9. Otherwise select NO.</t>
  </si>
  <si>
    <t xml:space="preserve">3) Figures in cells with white background are calculated automatically based on the data inserted in the form. </t>
  </si>
  <si>
    <r>
      <t>Project Promoter</t>
    </r>
    <r>
      <rPr>
        <sz val="14"/>
        <rFont val="Calibri"/>
        <family val="2"/>
        <scheme val="minor"/>
      </rPr>
      <t>:</t>
    </r>
  </si>
  <si>
    <t xml:space="preserve">Programme name: </t>
  </si>
  <si>
    <r>
      <t xml:space="preserve">Disbursement Plan modification </t>
    </r>
    <r>
      <rPr>
        <vertAlign val="super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 xml:space="preserve"> :</t>
    </r>
  </si>
  <si>
    <t>According to Project Application / Contract</t>
  </si>
  <si>
    <r>
      <t xml:space="preserve">Project start </t>
    </r>
    <r>
      <rPr>
        <vertAlign val="superscript"/>
        <sz val="14"/>
        <rFont val="Calibri"/>
        <family val="2"/>
        <scheme val="minor"/>
      </rPr>
      <t>1</t>
    </r>
    <r>
      <rPr>
        <sz val="14"/>
        <rFont val="Calibri"/>
        <family val="2"/>
        <scheme val="minor"/>
      </rPr>
      <t xml:space="preserve"> :</t>
    </r>
  </si>
  <si>
    <t>Project end:</t>
  </si>
  <si>
    <t>Advance payment:</t>
  </si>
  <si>
    <t>DISBURSEMENT  PLAN - PROJECT APPLICATION / CONTRACT</t>
  </si>
  <si>
    <t>Interim Report number</t>
  </si>
  <si>
    <t>IR 1</t>
  </si>
  <si>
    <t>IR 2</t>
  </si>
  <si>
    <t>IR 3</t>
  </si>
  <si>
    <t>IR 4</t>
  </si>
  <si>
    <t>IR 5</t>
  </si>
  <si>
    <t>IR 6</t>
  </si>
  <si>
    <t>IR 7</t>
  </si>
  <si>
    <t>IR 8</t>
  </si>
  <si>
    <t>IR 9</t>
  </si>
  <si>
    <t>IR 10</t>
  </si>
  <si>
    <r>
      <t xml:space="preserve">Reporting date </t>
    </r>
    <r>
      <rPr>
        <sz val="10"/>
        <rFont val="Calibri"/>
        <family val="2"/>
      </rPr>
      <t>(choose from the list)</t>
    </r>
  </si>
  <si>
    <t>Costs</t>
  </si>
  <si>
    <r>
      <t xml:space="preserve">Grant </t>
    </r>
    <r>
      <rPr>
        <sz val="8"/>
        <rFont val="Calibri"/>
        <family val="2"/>
        <scheme val="minor"/>
      </rPr>
      <t>(Including advance payment)</t>
    </r>
  </si>
  <si>
    <r>
      <t xml:space="preserve">Deduction of advance payment </t>
    </r>
    <r>
      <rPr>
        <sz val="8"/>
        <rFont val="Calibri"/>
        <family val="2"/>
        <scheme val="minor"/>
      </rPr>
      <t xml:space="preserve">(negative value) </t>
    </r>
    <r>
      <rPr>
        <vertAlign val="superscript"/>
        <sz val="8"/>
        <rFont val="Calibri"/>
        <family val="2"/>
        <scheme val="minor"/>
      </rPr>
      <t>3</t>
    </r>
  </si>
  <si>
    <t>Net grant disbursement</t>
  </si>
  <si>
    <t>1) Only cells marked in yellow are to be filled in. The cells with white background are calculated automatically.</t>
  </si>
  <si>
    <t>2) When applying for Project Modification choose YES in the drop-down menu of cell G4. Otherwise select NO.</t>
  </si>
  <si>
    <t>• Manual advance offset scheduling</t>
  </si>
  <si>
    <t>DISBURSEMENT  PLAN - LATEST PROJECT MODIFICATION</t>
  </si>
  <si>
    <r>
      <t xml:space="preserve">Deduction of advance payment </t>
    </r>
    <r>
      <rPr>
        <sz val="8"/>
        <rFont val="Calibri"/>
        <family val="2"/>
        <scheme val="minor"/>
      </rPr>
      <t>(negative value)</t>
    </r>
  </si>
  <si>
    <r>
      <t xml:space="preserve">Project costs </t>
    </r>
    <r>
      <rPr>
        <b/>
        <vertAlign val="superscript"/>
        <sz val="18"/>
        <rFont val="Calibri"/>
        <family val="2"/>
        <scheme val="minor"/>
      </rPr>
      <t>1</t>
    </r>
  </si>
  <si>
    <t>Project Promoter:</t>
  </si>
  <si>
    <t xml:space="preserve">1)  In the column A select a number of the respective Interim Report and fill the invoices accordingly. </t>
  </si>
  <si>
    <t>2) To show/print only the selected report use filter in the cell A3.</t>
  </si>
  <si>
    <r>
      <t>Report Nr</t>
    </r>
    <r>
      <rPr>
        <b/>
        <vertAlign val="superscript"/>
        <sz val="12"/>
        <color rgb="FFFFFFFF"/>
        <rFont val="Calibri"/>
        <family val="2"/>
      </rPr>
      <t xml:space="preserve"> 2</t>
    </r>
    <r>
      <rPr>
        <b/>
        <sz val="12"/>
        <color indexed="9"/>
        <rFont val="Calibri"/>
        <family val="2"/>
      </rPr>
      <t xml:space="preserve">
</t>
    </r>
    <r>
      <rPr>
        <sz val="10"/>
        <color indexed="9"/>
        <rFont val="Calibri"/>
        <family val="2"/>
      </rPr>
      <t>(choose from the list)</t>
    </r>
  </si>
  <si>
    <r>
      <t xml:space="preserve">Activity type
</t>
    </r>
    <r>
      <rPr>
        <sz val="10"/>
        <color indexed="9"/>
        <rFont val="Calibri"/>
        <family val="2"/>
      </rPr>
      <t>(choose from the list)</t>
    </r>
  </si>
  <si>
    <r>
      <t xml:space="preserve">Budget line
</t>
    </r>
    <r>
      <rPr>
        <sz val="10"/>
        <color indexed="9"/>
        <rFont val="Calibri"/>
        <family val="2"/>
      </rPr>
      <t>(choose from the list)</t>
    </r>
  </si>
  <si>
    <t>Supplier's name</t>
  </si>
  <si>
    <t>Document date</t>
  </si>
  <si>
    <t xml:space="preserve">Document number </t>
  </si>
  <si>
    <t xml:space="preserve">Payment date </t>
  </si>
  <si>
    <t>Is VAT eligible?</t>
  </si>
  <si>
    <r>
      <t xml:space="preserve">Paid amount 
</t>
    </r>
    <r>
      <rPr>
        <sz val="10"/>
        <color indexed="9"/>
        <rFont val="Calibri"/>
        <family val="2"/>
      </rPr>
      <t>(only eligible part)</t>
    </r>
  </si>
  <si>
    <r>
      <t xml:space="preserve">Promoter costs
</t>
    </r>
    <r>
      <rPr>
        <sz val="10"/>
        <color indexed="9"/>
        <rFont val="Calibri"/>
        <family val="2"/>
      </rPr>
      <t>(only eligible part)</t>
    </r>
  </si>
  <si>
    <r>
      <t xml:space="preserve">Partner(s) costs
</t>
    </r>
    <r>
      <rPr>
        <sz val="10"/>
        <color indexed="9"/>
        <rFont val="Calibri"/>
        <family val="2"/>
      </rPr>
      <t xml:space="preserve">(only eligible part) </t>
    </r>
  </si>
  <si>
    <r>
      <t xml:space="preserve">Payment currency </t>
    </r>
    <r>
      <rPr>
        <sz val="10"/>
        <color indexed="9"/>
        <rFont val="Calibri"/>
        <family val="2"/>
      </rPr>
      <t>(3 letters code)</t>
    </r>
  </si>
  <si>
    <t>Exchange rate to EUR</t>
  </si>
  <si>
    <r>
      <t xml:space="preserve">Paid
 amount EUR
</t>
    </r>
    <r>
      <rPr>
        <sz val="8"/>
        <color indexed="9"/>
        <rFont val="Calibri"/>
        <family val="2"/>
      </rPr>
      <t>(only eligible part)</t>
    </r>
  </si>
  <si>
    <t>Costs of promoter &amp; partner(s) EUR</t>
  </si>
  <si>
    <t>Grant
EUR</t>
  </si>
  <si>
    <t xml:space="preserve">Grant % </t>
  </si>
  <si>
    <t xml:space="preserve">  </t>
  </si>
  <si>
    <t>NO</t>
  </si>
  <si>
    <r>
      <t xml:space="preserve">Current Report nr </t>
    </r>
    <r>
      <rPr>
        <vertAlign val="superscript"/>
        <sz val="14"/>
        <rFont val="Calibri"/>
        <family val="2"/>
        <scheme val="minor"/>
      </rPr>
      <t>2</t>
    </r>
    <r>
      <rPr>
        <sz val="14"/>
        <rFont val="Calibri"/>
        <family val="2"/>
        <scheme val="minor"/>
      </rPr>
      <t xml:space="preserve"> :</t>
    </r>
  </si>
  <si>
    <r>
      <t xml:space="preserve">Reporting period from </t>
    </r>
    <r>
      <rPr>
        <vertAlign val="superscript"/>
        <sz val="14"/>
        <rFont val="Calibri"/>
        <family val="2"/>
        <scheme val="minor"/>
      </rPr>
      <t>3</t>
    </r>
    <r>
      <rPr>
        <sz val="14"/>
        <rFont val="Calibri"/>
        <family val="2"/>
        <scheme val="minor"/>
      </rPr>
      <t xml:space="preserve"> :</t>
    </r>
  </si>
  <si>
    <t>Reporting period to:</t>
  </si>
  <si>
    <t>Total costs 
in Disbursement Plan</t>
  </si>
  <si>
    <t>Grant amount 
in Disbursement Plan</t>
  </si>
  <si>
    <t>Current period costs
based on Disbursement Plan</t>
  </si>
  <si>
    <t>For disbursement based
on Disbursement Plan</t>
  </si>
  <si>
    <t>Total costs
in Detailed Budget</t>
  </si>
  <si>
    <t>Grant amount
 in Detailed Budget</t>
  </si>
  <si>
    <t>Current period costs
based on Financial Report</t>
  </si>
  <si>
    <t>For disbursement
based on Financial Report</t>
  </si>
  <si>
    <t>1) Only fields marked in yellow are to be filled</t>
  </si>
  <si>
    <t>2) Choose from the drop down menu</t>
  </si>
  <si>
    <t>3) Based on dates from the Disbursement Plan</t>
  </si>
  <si>
    <t>4) Use filter in cell N1 for easier overview/printing</t>
  </si>
  <si>
    <t>ELIGIBLE COSTS IN EUR</t>
  </si>
  <si>
    <t>Latest approved Activity Budget</t>
  </si>
  <si>
    <t>Accumulated expenses reported</t>
  </si>
  <si>
    <t xml:space="preserve">    Expenses in current period</t>
  </si>
  <si>
    <t>Grant balance</t>
  </si>
  <si>
    <t xml:space="preserve"> </t>
  </si>
  <si>
    <t>Remaining grant</t>
  </si>
  <si>
    <t>Approved grant</t>
  </si>
  <si>
    <t>Actual grant</t>
  </si>
  <si>
    <t>Total costs of Activity 1</t>
  </si>
  <si>
    <t>Total costs of Activity 2</t>
  </si>
  <si>
    <t>Total costs of Activity 3</t>
  </si>
  <si>
    <t>Total costs of Activity 4</t>
  </si>
  <si>
    <t>Total costs of Management</t>
  </si>
  <si>
    <t>Total costs of Publicity</t>
  </si>
  <si>
    <t xml:space="preserve">RECAPITULATION OF FINANCIAL REPORT COSTS </t>
  </si>
  <si>
    <t>TOTAL 
REPORTED</t>
  </si>
  <si>
    <t>Reported project costs</t>
  </si>
  <si>
    <t>Reports</t>
  </si>
  <si>
    <t>Activities</t>
  </si>
  <si>
    <t>Name of state aid</t>
  </si>
  <si>
    <t>Yes / No</t>
  </si>
  <si>
    <t>Costs covered by:</t>
  </si>
  <si>
    <t>Currency</t>
  </si>
  <si>
    <t>Project start date</t>
  </si>
  <si>
    <t>Project end date</t>
  </si>
  <si>
    <t>Disbursement date</t>
  </si>
  <si>
    <t>Reporting from original DP</t>
  </si>
  <si>
    <t>Reporting from modified DP</t>
  </si>
  <si>
    <t>Reporting to
original DP</t>
  </si>
  <si>
    <t>Reporting to
modified DP</t>
  </si>
  <si>
    <t>Current period</t>
  </si>
  <si>
    <t>Which is the actual budget/grant</t>
  </si>
  <si>
    <t>DAB budget 
line 2-original 
line 3-modified</t>
  </si>
  <si>
    <t>Actual budget in DAB</t>
  </si>
  <si>
    <t>Grant in DAB
line 2-original 
line 3-modified</t>
  </si>
  <si>
    <t>Actual grant in DAB</t>
  </si>
  <si>
    <t>Which is the actual disbursement plan</t>
  </si>
  <si>
    <t>DB budget 
line 2-original 
line 3-modified</t>
  </si>
  <si>
    <t>Actual budget in DP</t>
  </si>
  <si>
    <t>Grant in DP
line 2-original 
line 3-modified</t>
  </si>
  <si>
    <t>Returned value of budget modification</t>
  </si>
  <si>
    <t>Returned value of DP modification</t>
  </si>
  <si>
    <t>Returned value of Interim Report</t>
  </si>
  <si>
    <t>Returned value of DP modification (total cost)</t>
  </si>
  <si>
    <t>Activity_1</t>
  </si>
  <si>
    <t>Regional Aid</t>
  </si>
  <si>
    <t>PP</t>
  </si>
  <si>
    <t>BGN</t>
  </si>
  <si>
    <t>Activity_2</t>
  </si>
  <si>
    <t>Aid to SMEs</t>
  </si>
  <si>
    <t>YES</t>
  </si>
  <si>
    <t>CHF</t>
  </si>
  <si>
    <t>Activity_3</t>
  </si>
  <si>
    <t>Research and Development and Innovation</t>
  </si>
  <si>
    <t>P2</t>
  </si>
  <si>
    <t>EUR</t>
  </si>
  <si>
    <t>Activity_4</t>
  </si>
  <si>
    <t>Innovation aid for SMEs</t>
  </si>
  <si>
    <t>P3</t>
  </si>
  <si>
    <t>GBP</t>
  </si>
  <si>
    <t>Training aid</t>
  </si>
  <si>
    <t>P4</t>
  </si>
  <si>
    <t>NOK</t>
  </si>
  <si>
    <t>Aid for environmental protection</t>
  </si>
  <si>
    <t>PLN</t>
  </si>
  <si>
    <t>RON</t>
  </si>
  <si>
    <t>USD</t>
  </si>
  <si>
    <t>Countries</t>
  </si>
  <si>
    <t>Outcomes per country</t>
  </si>
  <si>
    <t>Bulgaria</t>
  </si>
  <si>
    <t>Croatia</t>
  </si>
  <si>
    <t>Cyprus</t>
  </si>
  <si>
    <t>Czech Republic</t>
  </si>
  <si>
    <t>Estonia</t>
  </si>
  <si>
    <t>Hungary</t>
  </si>
  <si>
    <t>Latvia</t>
  </si>
  <si>
    <t>Lithuania</t>
  </si>
  <si>
    <t>Malta</t>
  </si>
  <si>
    <t>Poland</t>
  </si>
  <si>
    <t>Romania</t>
  </si>
  <si>
    <t xml:space="preserve">Slovakia </t>
  </si>
  <si>
    <t>Slovenia</t>
  </si>
  <si>
    <t>Outcome 1. Improved social dialogue and cooperation</t>
  </si>
  <si>
    <t>Outcome 2. Enhanced implementation of decent work agenda</t>
  </si>
  <si>
    <t>Outcome 3. Access to employment facilitated</t>
  </si>
  <si>
    <t>Czech_Republic</t>
  </si>
  <si>
    <t>Slovakia</t>
  </si>
  <si>
    <t>3) The advance payment amount from cell G8 is to be gradually deducted from grant disbursements in subsequent Interim Reports. Enter negative numerical values (-) choosing set-off mechanism from the list below:</t>
  </si>
  <si>
    <t>• The whole amount is set off against the first Interim Report</t>
  </si>
  <si>
    <t>• The amount is gradually set off in equal proportions, starting from the first Interim Report until 80% of the grant has been spent</t>
  </si>
  <si>
    <t>Project focus area:</t>
  </si>
  <si>
    <r>
      <t>1</t>
    </r>
    <r>
      <rPr>
        <vertAlign val="superscript"/>
        <sz val="14"/>
        <rFont val="Calibri"/>
        <family val="2"/>
        <scheme val="minor"/>
      </rPr>
      <t>st</t>
    </r>
    <r>
      <rPr>
        <sz val="14"/>
        <rFont val="Calibri"/>
        <family val="2"/>
        <scheme val="minor"/>
      </rPr>
      <t xml:space="preserve"> Project Partner: </t>
    </r>
  </si>
  <si>
    <r>
      <t>2</t>
    </r>
    <r>
      <rPr>
        <vertAlign val="superscript"/>
        <sz val="14"/>
        <rFont val="Calibri"/>
        <family val="2"/>
        <scheme val="minor"/>
      </rPr>
      <t>nd</t>
    </r>
    <r>
      <rPr>
        <sz val="14"/>
        <rFont val="Calibri"/>
        <family val="2"/>
        <scheme val="minor"/>
      </rPr>
      <t xml:space="preserve"> Project Partner: </t>
    </r>
  </si>
  <si>
    <r>
      <t>3</t>
    </r>
    <r>
      <rPr>
        <vertAlign val="superscript"/>
        <sz val="14"/>
        <color theme="1"/>
        <rFont val="Calibri"/>
        <family val="2"/>
        <scheme val="minor"/>
      </rPr>
      <t>rd</t>
    </r>
    <r>
      <rPr>
        <sz val="14"/>
        <color theme="1"/>
        <rFont val="Calibri"/>
        <family val="2"/>
        <scheme val="minor"/>
      </rPr>
      <t xml:space="preserve"> Project Partner:</t>
    </r>
  </si>
  <si>
    <r>
      <t xml:space="preserve">Activity 1. </t>
    </r>
    <r>
      <rPr>
        <b/>
        <vertAlign val="superscript"/>
        <sz val="12"/>
        <color rgb="FFFFFFFF"/>
        <rFont val="Calibri"/>
        <family val="2"/>
      </rPr>
      <t>4</t>
    </r>
  </si>
  <si>
    <r>
      <t xml:space="preserve">Eligible costs in the Project Application / Project Contract </t>
    </r>
    <r>
      <rPr>
        <b/>
        <vertAlign val="superscript"/>
        <sz val="12"/>
        <color indexed="9"/>
        <rFont val="Calibri"/>
        <family val="2"/>
      </rPr>
      <t>5</t>
    </r>
  </si>
  <si>
    <r>
      <t xml:space="preserve">Costs
by </t>
    </r>
    <r>
      <rPr>
        <b/>
        <sz val="8"/>
        <rFont val="Calibri"/>
        <family val="2"/>
        <scheme val="minor"/>
      </rPr>
      <t xml:space="preserve">(select) 6 </t>
    </r>
    <r>
      <rPr>
        <b/>
        <sz val="11"/>
        <rFont val="Calibri"/>
        <family val="2"/>
        <scheme val="minor"/>
      </rPr>
      <t xml:space="preserve">    amount</t>
    </r>
  </si>
  <si>
    <r>
      <t xml:space="preserve">Costs
by </t>
    </r>
    <r>
      <rPr>
        <b/>
        <sz val="8"/>
        <rFont val="Calibri"/>
        <family val="2"/>
        <scheme val="minor"/>
      </rPr>
      <t>(select) 6</t>
    </r>
    <r>
      <rPr>
        <b/>
        <sz val="11"/>
        <rFont val="Calibri"/>
        <family val="2"/>
        <scheme val="minor"/>
      </rPr>
      <t xml:space="preserve">    amount</t>
    </r>
  </si>
  <si>
    <r>
      <t xml:space="preserve">Activity 2. </t>
    </r>
    <r>
      <rPr>
        <b/>
        <vertAlign val="superscript"/>
        <sz val="12"/>
        <color rgb="FFFFFFFF"/>
        <rFont val="Calibri"/>
        <family val="2"/>
      </rPr>
      <t>4</t>
    </r>
  </si>
  <si>
    <r>
      <t xml:space="preserve">Activity 3. </t>
    </r>
    <r>
      <rPr>
        <b/>
        <vertAlign val="superscript"/>
        <sz val="12"/>
        <color rgb="FFFFFFFF"/>
        <rFont val="Calibri"/>
        <family val="2"/>
      </rPr>
      <t>4</t>
    </r>
  </si>
  <si>
    <r>
      <t>Activity 4.</t>
    </r>
    <r>
      <rPr>
        <b/>
        <vertAlign val="superscript"/>
        <sz val="12"/>
        <color rgb="FFFFFFFF"/>
        <rFont val="Calibri"/>
        <family val="2"/>
      </rPr>
      <t xml:space="preserve"> 4</t>
    </r>
  </si>
  <si>
    <r>
      <t xml:space="preserve">Costs
by </t>
    </r>
    <r>
      <rPr>
        <b/>
        <sz val="8"/>
        <rFont val="Calibri"/>
        <family val="2"/>
        <scheme val="minor"/>
      </rPr>
      <t>(select) 6</t>
    </r>
    <r>
      <rPr>
        <b/>
        <sz val="11"/>
        <rFont val="Calibri"/>
        <family val="2"/>
        <scheme val="minor"/>
      </rPr>
      <t xml:space="preserve">   amount</t>
    </r>
  </si>
  <si>
    <r>
      <t>Eligible costs in the Project Application / Project Contract</t>
    </r>
    <r>
      <rPr>
        <b/>
        <vertAlign val="superscript"/>
        <sz val="12"/>
        <color rgb="FFFFFFFF"/>
        <rFont val="Calibri"/>
        <family val="2"/>
      </rPr>
      <t xml:space="preserve"> 5</t>
    </r>
  </si>
  <si>
    <t xml:space="preserve">4) Select state aid category for the activity from drop down menu. Use only categories mentioned in the call text. Apply grant level according to the state aid category. </t>
  </si>
  <si>
    <t>5) Enter only the eligible amount of expenses. For entities that are not VAT payers this means an amount including the VAT.</t>
  </si>
  <si>
    <t>6) It is obligatory to select the organization responsible for particular cost from the drop-down menu. PP - stands for Project Promoter, P1 - First Project Partner etc.</t>
  </si>
  <si>
    <t>7) Use filter in cell S1 to hide/unhide empty budget lines for easier overview/printing.</t>
  </si>
  <si>
    <r>
      <t xml:space="preserve">Programme name </t>
    </r>
    <r>
      <rPr>
        <vertAlign val="superscript"/>
        <sz val="14"/>
        <color theme="1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>:</t>
    </r>
  </si>
  <si>
    <t xml:space="preserve">Project Promoter: </t>
  </si>
  <si>
    <t>31/05/2024</t>
  </si>
  <si>
    <t>30/06/2024</t>
  </si>
  <si>
    <t>31/07/2024</t>
  </si>
  <si>
    <t>31/08/2024</t>
  </si>
  <si>
    <t>30/09/2024</t>
  </si>
  <si>
    <t>31/10/2024</t>
  </si>
  <si>
    <t>30/11/2024</t>
  </si>
  <si>
    <t>31/12/2024</t>
  </si>
  <si>
    <t>31/01/2025</t>
  </si>
  <si>
    <t>28/02/2025</t>
  </si>
  <si>
    <t>31/03/2025</t>
  </si>
  <si>
    <t>30/04/2025</t>
  </si>
  <si>
    <t>De minimis aid</t>
  </si>
  <si>
    <t>2024/….</t>
  </si>
  <si>
    <t>….......</t>
  </si>
  <si>
    <t>Bilateral Cooperation in the Green Transition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</si>
</sst>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\ %"/>
    <numFmt numFmtId="165" formatCode="0.0000"/>
    <numFmt numFmtId="166" formatCode="d\.m\.yy;@"/>
    <numFmt numFmtId="167" formatCode="dd/mm/yyyy;@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charset val="238"/>
      <scheme val="minor"/>
    </font>
    <font>
      <b/>
      <sz val="14"/>
      <color theme="0"/>
      <name val="Calibri"/>
      <family val="2"/>
      <scheme val="minor"/>
    </font>
    <font>
      <sz val="11"/>
      <color indexed="9"/>
      <name val="Calibri"/>
      <family val="2"/>
    </font>
    <font>
      <b/>
      <sz val="12"/>
      <color indexed="9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9"/>
      <name val="Calibri"/>
      <family val="2"/>
    </font>
    <font>
      <sz val="8"/>
      <color indexed="9"/>
      <name val="Calibri"/>
      <family val="2"/>
    </font>
    <font>
      <sz val="11"/>
      <name val="Calibri"/>
      <family val="2"/>
      <charset val="238"/>
      <scheme val="minor"/>
    </font>
    <font>
      <b/>
      <sz val="12"/>
      <name val="Calibri"/>
      <family val="2"/>
    </font>
    <font>
      <sz val="10"/>
      <name val="Calibri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vertAlign val="superscript"/>
      <sz val="14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vertAlign val="superscript"/>
      <sz val="18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vertAlign val="superscript"/>
      <sz val="12"/>
      <color indexed="9"/>
      <name val="Calibri"/>
      <family val="2"/>
    </font>
    <font>
      <sz val="9"/>
      <color rgb="FFFF0000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3.5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4"/>
      <color theme="0"/>
      <name val="Calibri"/>
      <family val="2"/>
      <scheme val="minor"/>
    </font>
    <font>
      <sz val="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vertAlign val="superscript"/>
      <sz val="12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indexed="5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0" fontId="7" fillId="4" borderId="0" applyNumberFormat="0" applyBorder="0" applyAlignment="0" applyProtection="0"/>
    <xf numFmtId="0" fontId="4" fillId="0" borderId="0"/>
  </cellStyleXfs>
  <cellXfs count="271">
    <xf numFmtId="0" fontId="0" fillId="0" borderId="0" xfId="0"/>
    <xf numFmtId="0" fontId="9" fillId="2" borderId="1" xfId="3" applyFont="1" applyFill="1" applyBorder="1" applyAlignment="1" applyProtection="1">
      <alignment horizontal="center" vertical="center" wrapText="1"/>
      <protection locked="0"/>
    </xf>
    <xf numFmtId="0" fontId="9" fillId="2" borderId="1" xfId="3" applyFont="1" applyFill="1" applyBorder="1" applyAlignment="1" applyProtection="1">
      <alignment horizontal="left" vertical="center" wrapText="1"/>
      <protection locked="0"/>
    </xf>
    <xf numFmtId="4" fontId="9" fillId="2" borderId="1" xfId="3" applyNumberFormat="1" applyFont="1" applyFill="1" applyBorder="1" applyProtection="1">
      <protection locked="0"/>
    </xf>
    <xf numFmtId="167" fontId="9" fillId="2" borderId="1" xfId="3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14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4" fontId="9" fillId="2" borderId="1" xfId="0" applyNumberFormat="1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14" fontId="26" fillId="2" borderId="0" xfId="1" applyNumberFormat="1" applyFont="1" applyFill="1" applyAlignment="1" applyProtection="1">
      <alignment horizontal="center"/>
      <protection locked="0"/>
    </xf>
    <xf numFmtId="0" fontId="9" fillId="2" borderId="1" xfId="3" applyFont="1" applyFill="1" applyBorder="1" applyAlignment="1" applyProtection="1">
      <alignment horizontal="left" vertical="top" wrapText="1"/>
      <protection locked="0"/>
    </xf>
    <xf numFmtId="4" fontId="9" fillId="2" borderId="1" xfId="3" applyNumberFormat="1" applyFont="1" applyFill="1" applyBorder="1" applyAlignment="1" applyProtection="1">
      <alignment vertical="center"/>
      <protection locked="0"/>
    </xf>
    <xf numFmtId="4" fontId="9" fillId="2" borderId="1" xfId="3" applyNumberFormat="1" applyFont="1" applyFill="1" applyBorder="1" applyAlignment="1" applyProtection="1">
      <alignment horizontal="right" vertical="center"/>
      <protection locked="0"/>
    </xf>
    <xf numFmtId="4" fontId="9" fillId="2" borderId="1" xfId="3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3" applyNumberFormat="1" applyFont="1" applyFill="1" applyBorder="1" applyAlignment="1" applyProtection="1">
      <alignment horizontal="left" vertical="top" wrapText="1"/>
      <protection locked="0"/>
    </xf>
    <xf numFmtId="4" fontId="26" fillId="2" borderId="0" xfId="1" applyNumberFormat="1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32" fillId="0" borderId="0" xfId="0" applyFont="1" applyAlignment="1">
      <alignment horizontal="right" vertical="center"/>
    </xf>
    <xf numFmtId="0" fontId="27" fillId="0" borderId="0" xfId="0" applyFont="1"/>
    <xf numFmtId="0" fontId="27" fillId="0" borderId="0" xfId="0" applyFont="1" applyAlignment="1">
      <alignment horizontal="right" vertical="center"/>
    </xf>
    <xf numFmtId="0" fontId="26" fillId="0" borderId="0" xfId="1" applyFont="1" applyAlignment="1">
      <alignment vertical="center" wrapText="1"/>
    </xf>
    <xf numFmtId="0" fontId="27" fillId="0" borderId="0" xfId="0" applyFont="1" applyAlignment="1">
      <alignment horizontal="right"/>
    </xf>
    <xf numFmtId="0" fontId="25" fillId="0" borderId="0" xfId="1" applyFont="1" applyAlignment="1">
      <alignment horizontal="right" vertical="center" wrapText="1"/>
    </xf>
    <xf numFmtId="0" fontId="25" fillId="0" borderId="0" xfId="1" applyFont="1" applyAlignment="1">
      <alignment vertical="center" wrapText="1"/>
    </xf>
    <xf numFmtId="0" fontId="1" fillId="0" borderId="0" xfId="0" applyFont="1" applyAlignment="1">
      <alignment vertical="center"/>
    </xf>
    <xf numFmtId="0" fontId="10" fillId="0" borderId="0" xfId="1" applyFont="1" applyAlignment="1">
      <alignment vertical="center" wrapText="1"/>
    </xf>
    <xf numFmtId="0" fontId="25" fillId="0" borderId="0" xfId="1" applyFont="1" applyAlignment="1">
      <alignment vertical="center"/>
    </xf>
    <xf numFmtId="0" fontId="1" fillId="0" borderId="0" xfId="0" applyFont="1"/>
    <xf numFmtId="0" fontId="9" fillId="0" borderId="0" xfId="0" applyFont="1"/>
    <xf numFmtId="0" fontId="6" fillId="3" borderId="1" xfId="1" applyFont="1" applyFill="1" applyBorder="1" applyAlignment="1">
      <alignment vertical="center"/>
    </xf>
    <xf numFmtId="0" fontId="6" fillId="3" borderId="1" xfId="1" applyFont="1" applyFill="1" applyBorder="1" applyAlignment="1">
      <alignment horizontal="center" vertical="center"/>
    </xf>
    <xf numFmtId="0" fontId="0" fillId="3" borderId="1" xfId="0" applyFill="1" applyBorder="1"/>
    <xf numFmtId="0" fontId="6" fillId="3" borderId="5" xfId="1" applyFont="1" applyFill="1" applyBorder="1" applyAlignment="1">
      <alignment vertical="center"/>
    </xf>
    <xf numFmtId="0" fontId="0" fillId="3" borderId="5" xfId="0" applyFill="1" applyBorder="1"/>
    <xf numFmtId="0" fontId="8" fillId="5" borderId="12" xfId="2" applyFont="1" applyFill="1" applyBorder="1" applyAlignment="1" applyProtection="1">
      <alignment horizontal="center" wrapText="1"/>
    </xf>
    <xf numFmtId="14" fontId="8" fillId="5" borderId="8" xfId="2" applyNumberFormat="1" applyFont="1" applyFill="1" applyBorder="1" applyAlignment="1" applyProtection="1">
      <alignment horizontal="center" vertical="top" wrapText="1"/>
    </xf>
    <xf numFmtId="0" fontId="10" fillId="6" borderId="1" xfId="3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43" fillId="0" borderId="0" xfId="0" applyFont="1" applyAlignment="1">
      <alignment wrapText="1"/>
    </xf>
    <xf numFmtId="0" fontId="3" fillId="3" borderId="1" xfId="0" applyFont="1" applyFill="1" applyBorder="1"/>
    <xf numFmtId="0" fontId="8" fillId="5" borderId="15" xfId="2" applyFont="1" applyFill="1" applyBorder="1" applyAlignment="1" applyProtection="1">
      <alignment horizontal="center" wrapText="1"/>
    </xf>
    <xf numFmtId="14" fontId="8" fillId="5" borderId="15" xfId="2" applyNumberFormat="1" applyFont="1" applyFill="1" applyBorder="1" applyAlignment="1" applyProtection="1">
      <alignment horizontal="center" vertical="top" wrapText="1"/>
    </xf>
    <xf numFmtId="0" fontId="8" fillId="5" borderId="7" xfId="2" applyFont="1" applyFill="1" applyBorder="1" applyAlignment="1" applyProtection="1">
      <alignment horizontal="center" vertical="center" wrapText="1"/>
    </xf>
    <xf numFmtId="0" fontId="8" fillId="5" borderId="1" xfId="2" applyFont="1" applyFill="1" applyBorder="1" applyAlignment="1" applyProtection="1">
      <alignment horizontal="center" vertical="center" wrapText="1"/>
    </xf>
    <xf numFmtId="14" fontId="8" fillId="5" borderId="2" xfId="2" applyNumberFormat="1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/>
    </xf>
    <xf numFmtId="0" fontId="35" fillId="0" borderId="0" xfId="0" applyFont="1" applyAlignment="1">
      <alignment horizontal="right" vertical="center"/>
    </xf>
    <xf numFmtId="0" fontId="27" fillId="0" borderId="10" xfId="0" applyFont="1" applyBorder="1"/>
    <xf numFmtId="0" fontId="27" fillId="0" borderId="0" xfId="0" applyFont="1" applyAlignment="1">
      <alignment wrapText="1"/>
    </xf>
    <xf numFmtId="0" fontId="36" fillId="0" borderId="0" xfId="0" applyFont="1" applyAlignment="1">
      <alignment horizontal="justify" vertical="center"/>
    </xf>
    <xf numFmtId="0" fontId="27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5" fillId="0" borderId="0" xfId="1" applyFont="1" applyAlignment="1">
      <alignment horizontal="right" wrapText="1"/>
    </xf>
    <xf numFmtId="14" fontId="26" fillId="0" borderId="0" xfId="1" applyNumberFormat="1" applyFont="1"/>
    <xf numFmtId="1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 vertical="top" wrapText="1"/>
    </xf>
    <xf numFmtId="0" fontId="10" fillId="0" borderId="0" xfId="1" applyFont="1" applyAlignment="1">
      <alignment vertical="center"/>
    </xf>
    <xf numFmtId="0" fontId="10" fillId="0" borderId="0" xfId="0" applyFont="1"/>
    <xf numFmtId="166" fontId="1" fillId="0" borderId="0" xfId="0" applyNumberFormat="1" applyFont="1"/>
    <xf numFmtId="3" fontId="9" fillId="6" borderId="1" xfId="0" quotePrefix="1" applyNumberFormat="1" applyFont="1" applyFill="1" applyBorder="1" applyAlignment="1">
      <alignment horizontal="center" vertical="center"/>
    </xf>
    <xf numFmtId="0" fontId="5" fillId="0" borderId="0" xfId="0" applyFont="1"/>
    <xf numFmtId="3" fontId="10" fillId="0" borderId="1" xfId="0" quotePrefix="1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3" fontId="9" fillId="0" borderId="1" xfId="0" applyNumberFormat="1" applyFont="1" applyBorder="1" applyAlignment="1">
      <alignment vertical="center"/>
    </xf>
    <xf numFmtId="0" fontId="14" fillId="0" borderId="0" xfId="0" applyFont="1"/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vertical="center"/>
    </xf>
    <xf numFmtId="3" fontId="9" fillId="0" borderId="0" xfId="0" quotePrefix="1" applyNumberFormat="1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 indent="2"/>
    </xf>
    <xf numFmtId="0" fontId="6" fillId="3" borderId="2" xfId="1" applyFont="1" applyFill="1" applyBorder="1" applyAlignment="1">
      <alignment vertical="center"/>
    </xf>
    <xf numFmtId="0" fontId="6" fillId="3" borderId="3" xfId="1" applyFont="1" applyFill="1" applyBorder="1" applyAlignment="1">
      <alignment vertical="center"/>
    </xf>
    <xf numFmtId="0" fontId="6" fillId="3" borderId="4" xfId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3" fontId="10" fillId="0" borderId="0" xfId="0" quotePrefix="1" applyNumberFormat="1" applyFont="1" applyAlignment="1">
      <alignment horizontal="center" vertical="center"/>
    </xf>
    <xf numFmtId="0" fontId="24" fillId="0" borderId="0" xfId="0" applyFont="1"/>
    <xf numFmtId="0" fontId="0" fillId="0" borderId="0" xfId="0" applyAlignment="1">
      <alignment horizontal="center" wrapText="1"/>
    </xf>
    <xf numFmtId="0" fontId="25" fillId="0" borderId="0" xfId="0" applyFont="1" applyAlignment="1">
      <alignment horizontal="right" vertical="center"/>
    </xf>
    <xf numFmtId="0" fontId="32" fillId="0" borderId="0" xfId="0" applyFont="1" applyAlignment="1">
      <alignment horizontal="left"/>
    </xf>
    <xf numFmtId="4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14" fontId="26" fillId="0" borderId="0" xfId="1" applyNumberFormat="1" applyFont="1" applyAlignment="1">
      <alignment vertical="center"/>
    </xf>
    <xf numFmtId="14" fontId="28" fillId="0" borderId="0" xfId="0" applyNumberFormat="1" applyFont="1" applyAlignment="1">
      <alignment horizontal="left"/>
    </xf>
    <xf numFmtId="0" fontId="19" fillId="0" borderId="0" xfId="1" applyFont="1" applyAlignment="1">
      <alignment vertical="center" wrapText="1"/>
    </xf>
    <xf numFmtId="0" fontId="25" fillId="0" borderId="0" xfId="1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4" fontId="19" fillId="0" borderId="0" xfId="1" applyNumberFormat="1" applyFont="1" applyAlignment="1">
      <alignment vertical="center"/>
    </xf>
    <xf numFmtId="166" fontId="43" fillId="0" borderId="0" xfId="0" applyNumberFormat="1" applyFont="1" applyAlignment="1">
      <alignment wrapText="1"/>
    </xf>
    <xf numFmtId="0" fontId="22" fillId="0" borderId="0" xfId="0" applyFont="1"/>
    <xf numFmtId="0" fontId="26" fillId="0" borderId="0" xfId="1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right" vertical="top" wrapText="1"/>
    </xf>
    <xf numFmtId="0" fontId="0" fillId="0" borderId="0" xfId="0" applyAlignment="1">
      <alignment horizontal="center" vertical="center"/>
    </xf>
    <xf numFmtId="0" fontId="17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20" fillId="0" borderId="0" xfId="0" applyFont="1" applyAlignment="1">
      <alignment vertical="top" wrapText="1"/>
    </xf>
    <xf numFmtId="0" fontId="32" fillId="0" borderId="0" xfId="0" applyFont="1" applyAlignment="1">
      <alignment vertical="center"/>
    </xf>
    <xf numFmtId="0" fontId="8" fillId="5" borderId="5" xfId="2" applyNumberFormat="1" applyFont="1" applyFill="1" applyBorder="1" applyAlignment="1" applyProtection="1">
      <alignment horizontal="center" vertical="center" wrapText="1"/>
    </xf>
    <xf numFmtId="0" fontId="8" fillId="5" borderId="7" xfId="2" applyNumberFormat="1" applyFont="1" applyFill="1" applyBorder="1" applyAlignment="1" applyProtection="1">
      <alignment horizontal="center" vertical="top" wrapText="1"/>
    </xf>
    <xf numFmtId="0" fontId="9" fillId="6" borderId="8" xfId="3" applyFont="1" applyFill="1" applyBorder="1" applyAlignment="1">
      <alignment horizontal="center" vertical="top" wrapText="1"/>
    </xf>
    <xf numFmtId="0" fontId="23" fillId="6" borderId="1" xfId="3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9" fillId="0" borderId="2" xfId="3" applyFont="1" applyBorder="1" applyAlignment="1">
      <alignment horizontal="left" vertical="center" wrapText="1"/>
    </xf>
    <xf numFmtId="4" fontId="9" fillId="0" borderId="1" xfId="3" applyNumberFormat="1" applyFont="1" applyBorder="1"/>
    <xf numFmtId="4" fontId="1" fillId="0" borderId="1" xfId="0" applyNumberFormat="1" applyFont="1" applyBorder="1"/>
    <xf numFmtId="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10" fillId="0" borderId="1" xfId="3" applyFont="1" applyBorder="1" applyAlignment="1">
      <alignment horizontal="left"/>
    </xf>
    <xf numFmtId="4" fontId="10" fillId="0" borderId="1" xfId="3" applyNumberFormat="1" applyFont="1" applyBorder="1"/>
    <xf numFmtId="164" fontId="2" fillId="0" borderId="1" xfId="0" applyNumberFormat="1" applyFont="1" applyBorder="1" applyAlignment="1">
      <alignment horizontal="center"/>
    </xf>
    <xf numFmtId="0" fontId="10" fillId="0" borderId="0" xfId="3" applyFont="1" applyAlignment="1">
      <alignment horizontal="left"/>
    </xf>
    <xf numFmtId="4" fontId="10" fillId="0" borderId="0" xfId="3" applyNumberFormat="1" applyFont="1"/>
    <xf numFmtId="4" fontId="11" fillId="0" borderId="0" xfId="0" applyNumberFormat="1" applyFont="1"/>
    <xf numFmtId="164" fontId="2" fillId="0" borderId="0" xfId="0" applyNumberFormat="1" applyFont="1" applyAlignment="1">
      <alignment horizontal="center"/>
    </xf>
    <xf numFmtId="0" fontId="9" fillId="6" borderId="2" xfId="3" applyFont="1" applyFill="1" applyBorder="1" applyAlignment="1">
      <alignment horizontal="center" vertical="top" wrapText="1"/>
    </xf>
    <xf numFmtId="0" fontId="4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4" fontId="11" fillId="0" borderId="1" xfId="0" applyNumberFormat="1" applyFont="1" applyBorder="1"/>
    <xf numFmtId="0" fontId="6" fillId="3" borderId="1" xfId="1" applyFont="1" applyFill="1" applyBorder="1" applyAlignment="1">
      <alignment horizontal="left" vertical="center"/>
    </xf>
    <xf numFmtId="0" fontId="8" fillId="5" borderId="1" xfId="2" applyNumberFormat="1" applyFont="1" applyFill="1" applyBorder="1" applyAlignment="1" applyProtection="1">
      <alignment vertical="center" wrapText="1"/>
    </xf>
    <xf numFmtId="0" fontId="21" fillId="7" borderId="1" xfId="0" applyFont="1" applyFill="1" applyBorder="1" applyProtection="1">
      <protection hidden="1"/>
    </xf>
    <xf numFmtId="0" fontId="21" fillId="7" borderId="1" xfId="0" applyFont="1" applyFill="1" applyBorder="1" applyAlignment="1" applyProtection="1">
      <alignment horizontal="center" wrapText="1"/>
      <protection hidden="1"/>
    </xf>
    <xf numFmtId="0" fontId="21" fillId="7" borderId="6" xfId="0" applyFont="1" applyFill="1" applyBorder="1" applyProtection="1">
      <protection hidden="1"/>
    </xf>
    <xf numFmtId="0" fontId="21" fillId="7" borderId="6" xfId="0" applyFont="1" applyFill="1" applyBorder="1" applyAlignment="1" applyProtection="1">
      <alignment wrapText="1"/>
      <protection hidden="1"/>
    </xf>
    <xf numFmtId="0" fontId="21" fillId="7" borderId="6" xfId="0" applyFont="1" applyFill="1" applyBorder="1" applyAlignment="1" applyProtection="1">
      <alignment horizontal="center" wrapText="1"/>
      <protection hidden="1"/>
    </xf>
    <xf numFmtId="0" fontId="0" fillId="0" borderId="7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1" xfId="0" applyBorder="1" applyProtection="1">
      <protection hidden="1"/>
    </xf>
    <xf numFmtId="14" fontId="0" fillId="0" borderId="1" xfId="0" applyNumberFormat="1" applyBorder="1" applyProtection="1">
      <protection hidden="1"/>
    </xf>
    <xf numFmtId="0" fontId="0" fillId="0" borderId="1" xfId="0" applyBorder="1" applyAlignment="1" applyProtection="1">
      <alignment horizontal="left"/>
      <protection hidden="1"/>
    </xf>
    <xf numFmtId="3" fontId="0" fillId="0" borderId="1" xfId="0" applyNumberForma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3" xfId="0" applyBorder="1" applyProtection="1">
      <protection hidden="1"/>
    </xf>
    <xf numFmtId="167" fontId="0" fillId="0" borderId="1" xfId="0" applyNumberFormat="1" applyBorder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left"/>
      <protection hidden="1"/>
    </xf>
    <xf numFmtId="0" fontId="0" fillId="0" borderId="1" xfId="0" applyBorder="1" applyAlignment="1" applyProtection="1">
      <alignment wrapText="1"/>
      <protection hidden="1"/>
    </xf>
    <xf numFmtId="0" fontId="0" fillId="0" borderId="3" xfId="0" applyBorder="1" applyAlignment="1" applyProtection="1">
      <alignment wrapText="1"/>
      <protection hidden="1"/>
    </xf>
    <xf numFmtId="2" fontId="0" fillId="0" borderId="1" xfId="0" applyNumberFormat="1" applyBorder="1" applyAlignment="1" applyProtection="1">
      <alignment shrinkToFit="1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38" fillId="0" borderId="0" xfId="0" applyFont="1" applyAlignment="1">
      <alignment vertical="center"/>
    </xf>
    <xf numFmtId="0" fontId="8" fillId="5" borderId="11" xfId="2" applyFont="1" applyFill="1" applyBorder="1" applyAlignment="1" applyProtection="1">
      <alignment horizontal="center" vertical="center" wrapText="1"/>
    </xf>
    <xf numFmtId="0" fontId="8" fillId="5" borderId="13" xfId="2" applyFont="1" applyFill="1" applyBorder="1" applyAlignment="1" applyProtection="1">
      <alignment horizontal="center" vertical="center" wrapText="1"/>
    </xf>
    <xf numFmtId="0" fontId="8" fillId="5" borderId="3" xfId="2" applyFont="1" applyFill="1" applyBorder="1" applyAlignment="1" applyProtection="1">
      <alignment horizontal="center" vertical="center" wrapText="1"/>
    </xf>
    <xf numFmtId="14" fontId="8" fillId="5" borderId="8" xfId="2" applyNumberFormat="1" applyFont="1" applyFill="1" applyBorder="1" applyAlignment="1" applyProtection="1">
      <alignment horizontal="center" vertical="top" wrapText="1"/>
      <protection locked="0"/>
    </xf>
    <xf numFmtId="0" fontId="43" fillId="2" borderId="0" xfId="0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2" fillId="0" borderId="0" xfId="0" applyFont="1" applyAlignment="1">
      <alignment wrapText="1"/>
    </xf>
    <xf numFmtId="0" fontId="25" fillId="0" borderId="0" xfId="1" applyFont="1" applyAlignment="1">
      <alignment horizontal="right" vertical="center"/>
    </xf>
    <xf numFmtId="0" fontId="42" fillId="0" borderId="0" xfId="1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3" fillId="0" borderId="0" xfId="0" applyFont="1" applyAlignment="1">
      <alignment wrapText="1"/>
    </xf>
    <xf numFmtId="3" fontId="26" fillId="0" borderId="0" xfId="0" applyNumberFormat="1" applyFont="1" applyAlignment="1">
      <alignment horizontal="center" vertical="center" wrapText="1"/>
    </xf>
    <xf numFmtId="9" fontId="26" fillId="0" borderId="0" xfId="0" applyNumberFormat="1" applyFont="1" applyAlignment="1">
      <alignment horizontal="center" vertical="center" wrapText="1"/>
    </xf>
    <xf numFmtId="3" fontId="26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9" xfId="0" applyFill="1" applyBorder="1"/>
    <xf numFmtId="0" fontId="10" fillId="6" borderId="1" xfId="3" applyFont="1" applyFill="1" applyBorder="1" applyAlignment="1">
      <alignment horizontal="center" vertical="center" wrapText="1" shrinkToFit="1"/>
    </xf>
    <xf numFmtId="0" fontId="10" fillId="6" borderId="6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4" fontId="9" fillId="0" borderId="1" xfId="3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0" fillId="0" borderId="1" xfId="3" applyFont="1" applyBorder="1" applyAlignment="1">
      <alignment horizontal="left" wrapText="1"/>
    </xf>
    <xf numFmtId="0" fontId="10" fillId="0" borderId="1" xfId="3" applyFont="1" applyBorder="1" applyAlignment="1">
      <alignment horizontal="center"/>
    </xf>
    <xf numFmtId="10" fontId="10" fillId="0" borderId="1" xfId="3" applyNumberFormat="1" applyFont="1" applyBorder="1"/>
    <xf numFmtId="0" fontId="10" fillId="0" borderId="0" xfId="3" applyFont="1" applyAlignment="1">
      <alignment horizontal="left" wrapText="1"/>
    </xf>
    <xf numFmtId="0" fontId="10" fillId="0" borderId="0" xfId="3" applyFont="1" applyAlignment="1">
      <alignment horizontal="center"/>
    </xf>
    <xf numFmtId="10" fontId="10" fillId="0" borderId="0" xfId="3" applyNumberFormat="1" applyFont="1"/>
    <xf numFmtId="164" fontId="2" fillId="0" borderId="1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8" fillId="0" borderId="0" xfId="0" applyFont="1" applyAlignment="1">
      <alignment vertical="top"/>
    </xf>
    <xf numFmtId="0" fontId="10" fillId="0" borderId="0" xfId="3" applyFont="1"/>
    <xf numFmtId="4" fontId="10" fillId="8" borderId="0" xfId="3" applyNumberFormat="1" applyFont="1" applyFill="1"/>
    <xf numFmtId="0" fontId="38" fillId="0" borderId="0" xfId="0" applyFont="1" applyAlignment="1">
      <alignment wrapText="1"/>
    </xf>
    <xf numFmtId="0" fontId="38" fillId="0" borderId="0" xfId="0" applyFont="1" applyAlignment="1">
      <alignment vertical="top" wrapText="1"/>
    </xf>
    <xf numFmtId="0" fontId="32" fillId="0" borderId="0" xfId="0" applyFont="1"/>
    <xf numFmtId="0" fontId="44" fillId="0" borderId="0" xfId="0" applyFont="1" applyAlignment="1">
      <alignment wrapText="1"/>
    </xf>
    <xf numFmtId="0" fontId="38" fillId="0" borderId="0" xfId="0" applyFont="1"/>
    <xf numFmtId="3" fontId="10" fillId="0" borderId="1" xfId="3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4" fontId="8" fillId="5" borderId="7" xfId="2" applyNumberFormat="1" applyFont="1" applyFill="1" applyBorder="1" applyAlignment="1" applyProtection="1">
      <alignment horizontal="center" vertical="top" wrapText="1"/>
    </xf>
    <xf numFmtId="14" fontId="26" fillId="2" borderId="0" xfId="1" applyNumberFormat="1" applyFont="1" applyFill="1" applyAlignment="1" applyProtection="1">
      <alignment horizontal="left" vertical="center" shrinkToFit="1"/>
      <protection locked="0"/>
    </xf>
    <xf numFmtId="14" fontId="26" fillId="2" borderId="0" xfId="1" applyNumberFormat="1" applyFont="1" applyFill="1" applyAlignment="1" applyProtection="1">
      <alignment horizontal="left" vertical="center"/>
      <protection locked="0"/>
    </xf>
    <xf numFmtId="0" fontId="8" fillId="5" borderId="2" xfId="2" applyFont="1" applyFill="1" applyBorder="1" applyAlignment="1" applyProtection="1">
      <alignment horizontal="center" vertical="center" wrapText="1"/>
    </xf>
    <xf numFmtId="0" fontId="8" fillId="5" borderId="3" xfId="2" applyFont="1" applyFill="1" applyBorder="1" applyAlignment="1" applyProtection="1">
      <alignment horizontal="center" vertical="center" wrapText="1"/>
    </xf>
    <xf numFmtId="0" fontId="8" fillId="5" borderId="4" xfId="2" applyFont="1" applyFill="1" applyBorder="1" applyAlignment="1" applyProtection="1">
      <alignment horizontal="center" vertical="center" wrapText="1"/>
    </xf>
    <xf numFmtId="0" fontId="8" fillId="5" borderId="1" xfId="2" applyFont="1" applyFill="1" applyBorder="1" applyAlignment="1" applyProtection="1">
      <alignment horizontal="center" vertical="center" wrapText="1"/>
    </xf>
    <xf numFmtId="0" fontId="8" fillId="5" borderId="12" xfId="2" applyFont="1" applyFill="1" applyBorder="1" applyAlignment="1" applyProtection="1">
      <alignment horizontal="center" vertical="center" wrapText="1"/>
    </xf>
    <xf numFmtId="0" fontId="8" fillId="5" borderId="11" xfId="2" applyFont="1" applyFill="1" applyBorder="1" applyAlignment="1" applyProtection="1">
      <alignment horizontal="center" vertical="center" wrapText="1"/>
    </xf>
    <xf numFmtId="0" fontId="8" fillId="5" borderId="9" xfId="2" applyFont="1" applyFill="1" applyBorder="1" applyAlignment="1" applyProtection="1">
      <alignment horizontal="center" vertical="center" wrapText="1"/>
    </xf>
    <xf numFmtId="0" fontId="8" fillId="5" borderId="8" xfId="2" applyFont="1" applyFill="1" applyBorder="1" applyAlignment="1" applyProtection="1">
      <alignment horizontal="center" vertical="center" wrapText="1"/>
    </xf>
    <xf numFmtId="0" fontId="8" fillId="5" borderId="13" xfId="2" applyFont="1" applyFill="1" applyBorder="1" applyAlignment="1" applyProtection="1">
      <alignment horizontal="center" vertical="center" wrapText="1"/>
    </xf>
    <xf numFmtId="0" fontId="8" fillId="5" borderId="14" xfId="2" applyFont="1" applyFill="1" applyBorder="1" applyAlignment="1" applyProtection="1">
      <alignment horizontal="center" vertical="center" wrapText="1"/>
    </xf>
    <xf numFmtId="0" fontId="10" fillId="6" borderId="2" xfId="3" applyFont="1" applyFill="1" applyBorder="1" applyAlignment="1">
      <alignment horizontal="center" vertical="center" wrapText="1" shrinkToFit="1"/>
    </xf>
    <xf numFmtId="0" fontId="10" fillId="6" borderId="3" xfId="3" applyFont="1" applyFill="1" applyBorder="1" applyAlignment="1">
      <alignment horizontal="center" vertical="center" wrapText="1" shrinkToFit="1"/>
    </xf>
    <xf numFmtId="0" fontId="25" fillId="0" borderId="0" xfId="0" applyFont="1" applyAlignment="1">
      <alignment horizontal="center" vertical="center"/>
    </xf>
    <xf numFmtId="3" fontId="10" fillId="0" borderId="2" xfId="3" applyNumberFormat="1" applyFont="1" applyBorder="1" applyAlignment="1">
      <alignment horizontal="center" vertical="center"/>
    </xf>
    <xf numFmtId="3" fontId="10" fillId="0" borderId="4" xfId="3" applyNumberFormat="1" applyFont="1" applyBorder="1" applyAlignment="1">
      <alignment horizontal="center" vertical="center"/>
    </xf>
    <xf numFmtId="3" fontId="26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center" wrapText="1"/>
    </xf>
    <xf numFmtId="3" fontId="10" fillId="0" borderId="1" xfId="3" applyNumberFormat="1" applyFont="1" applyBorder="1" applyAlignment="1">
      <alignment horizontal="center" vertical="center"/>
    </xf>
    <xf numFmtId="0" fontId="25" fillId="0" borderId="0" xfId="1" applyFont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9" fontId="26" fillId="0" borderId="0" xfId="0" applyNumberFormat="1" applyFont="1" applyAlignment="1">
      <alignment horizontal="center" vertical="center" wrapText="1"/>
    </xf>
    <xf numFmtId="14" fontId="8" fillId="5" borderId="1" xfId="2" applyNumberFormat="1" applyFont="1" applyFill="1" applyBorder="1" applyAlignment="1" applyProtection="1">
      <alignment horizontal="center" vertical="center" wrapText="1"/>
    </xf>
    <xf numFmtId="14" fontId="8" fillId="5" borderId="7" xfId="2" applyNumberFormat="1" applyFont="1" applyFill="1" applyBorder="1" applyAlignment="1" applyProtection="1">
      <alignment horizontal="center" vertical="center" wrapText="1"/>
    </xf>
    <xf numFmtId="14" fontId="26" fillId="0" borderId="0" xfId="1" applyNumberFormat="1" applyFont="1" applyAlignment="1">
      <alignment horizontal="left" shrinkToFit="1"/>
    </xf>
    <xf numFmtId="14" fontId="26" fillId="2" borderId="0" xfId="1" applyNumberFormat="1" applyFont="1" applyFill="1" applyAlignment="1" applyProtection="1">
      <alignment horizontal="center" vertical="center"/>
      <protection locked="0"/>
    </xf>
    <xf numFmtId="3" fontId="26" fillId="2" borderId="0" xfId="1" applyNumberFormat="1" applyFont="1" applyFill="1" applyAlignment="1" applyProtection="1">
      <alignment horizontal="center" vertical="center"/>
      <protection locked="0"/>
    </xf>
    <xf numFmtId="0" fontId="15" fillId="0" borderId="2" xfId="2" applyFont="1" applyFill="1" applyBorder="1" applyAlignment="1" applyProtection="1">
      <alignment horizontal="left" vertical="center" wrapText="1"/>
    </xf>
    <xf numFmtId="0" fontId="15" fillId="0" borderId="4" xfId="2" applyFont="1" applyFill="1" applyBorder="1" applyAlignment="1" applyProtection="1">
      <alignment horizontal="left" vertical="center" wrapText="1"/>
    </xf>
    <xf numFmtId="4" fontId="26" fillId="0" borderId="0" xfId="1" applyNumberFormat="1" applyFont="1" applyAlignment="1">
      <alignment horizontal="left" vertical="center"/>
    </xf>
    <xf numFmtId="0" fontId="25" fillId="0" borderId="0" xfId="1" applyFont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3" fontId="9" fillId="0" borderId="2" xfId="0" applyNumberFormat="1" applyFont="1" applyBorder="1" applyAlignment="1">
      <alignment horizontal="left" vertical="center"/>
    </xf>
    <xf numFmtId="3" fontId="9" fillId="0" borderId="4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4" fontId="28" fillId="0" borderId="0" xfId="0" applyNumberFormat="1" applyFont="1" applyAlignment="1">
      <alignment horizontal="left" vertical="center" wrapText="1"/>
    </xf>
    <xf numFmtId="0" fontId="25" fillId="0" borderId="0" xfId="1" applyFont="1" applyAlignment="1">
      <alignment horizontal="center" vertical="center"/>
    </xf>
    <xf numFmtId="0" fontId="24" fillId="2" borderId="0" xfId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14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14" fontId="28" fillId="0" borderId="0" xfId="0" applyNumberFormat="1" applyFont="1" applyAlignment="1">
      <alignment horizontal="left"/>
    </xf>
    <xf numFmtId="0" fontId="25" fillId="0" borderId="0" xfId="1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" fontId="19" fillId="0" borderId="0" xfId="1" applyNumberFormat="1" applyFont="1" applyAlignment="1">
      <alignment horizontal="center" vertical="center" wrapText="1"/>
    </xf>
    <xf numFmtId="4" fontId="19" fillId="0" borderId="0" xfId="1" applyNumberFormat="1" applyFont="1" applyAlignment="1">
      <alignment horizontal="center" vertical="center"/>
    </xf>
    <xf numFmtId="0" fontId="8" fillId="5" borderId="11" xfId="2" applyFont="1" applyFill="1" applyBorder="1" applyAlignment="1" applyProtection="1">
      <alignment horizontal="center" vertical="center"/>
    </xf>
    <xf numFmtId="0" fontId="8" fillId="5" borderId="9" xfId="2" applyFont="1" applyFill="1" applyBorder="1" applyAlignment="1" applyProtection="1">
      <alignment horizontal="center" vertical="center"/>
    </xf>
    <xf numFmtId="0" fontId="8" fillId="5" borderId="13" xfId="2" applyFont="1" applyFill="1" applyBorder="1" applyAlignment="1" applyProtection="1">
      <alignment horizontal="center" vertical="center"/>
    </xf>
    <xf numFmtId="0" fontId="8" fillId="5" borderId="14" xfId="2" applyFont="1" applyFill="1" applyBorder="1" applyAlignment="1" applyProtection="1">
      <alignment horizontal="center" vertical="center"/>
    </xf>
    <xf numFmtId="0" fontId="8" fillId="5" borderId="12" xfId="2" applyFont="1" applyFill="1" applyBorder="1" applyAlignment="1" applyProtection="1">
      <alignment horizontal="center" vertical="center"/>
    </xf>
    <xf numFmtId="0" fontId="8" fillId="5" borderId="8" xfId="2" applyFont="1" applyFill="1" applyBorder="1" applyAlignment="1" applyProtection="1">
      <alignment horizontal="center" vertical="center"/>
    </xf>
    <xf numFmtId="0" fontId="8" fillId="5" borderId="4" xfId="2" applyFont="1" applyFill="1" applyBorder="1" applyAlignment="1" applyProtection="1">
      <alignment horizontal="center" vertical="center"/>
    </xf>
    <xf numFmtId="0" fontId="8" fillId="5" borderId="1" xfId="2" applyFont="1" applyFill="1" applyBorder="1" applyAlignment="1" applyProtection="1">
      <alignment horizontal="center" vertical="center"/>
    </xf>
  </cellXfs>
  <cellStyles count="4">
    <cellStyle name="Akzent4" xfId="2" xr:uid="{00000000-0005-0000-0000-000000000000}"/>
    <cellStyle name="Normal" xfId="0" builtinId="0"/>
    <cellStyle name="Βασικό_Φύλλο1" xfId="1" xr:uid="{00000000-0005-0000-0000-000002000000}"/>
    <cellStyle name="Нормален_Лист1" xfId="3" xr:uid="{00000000-0005-0000-0000-000003000000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</dxf>
    <dxf>
      <fill>
        <patternFill>
          <bgColor rgb="FFFF0000"/>
        </patternFill>
      </fill>
    </dxf>
    <dxf>
      <font>
        <color rgb="FF9C0006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F0000"/>
        </patternFill>
      </fill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7</xdr:row>
      <xdr:rowOff>161924</xdr:rowOff>
    </xdr:from>
    <xdr:to>
      <xdr:col>16</xdr:col>
      <xdr:colOff>438150</xdr:colOff>
      <xdr:row>10</xdr:row>
      <xdr:rowOff>52551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72A6C283-1A49-4A0F-822C-C2C2531E5F34}"/>
            </a:ext>
          </a:extLst>
        </xdr:cNvPr>
        <xdr:cNvGrpSpPr/>
      </xdr:nvGrpSpPr>
      <xdr:grpSpPr>
        <a:xfrm>
          <a:off x="9239250" y="1781174"/>
          <a:ext cx="3676650" cy="652627"/>
          <a:chOff x="8867775" y="1094355"/>
          <a:chExt cx="4495800" cy="786997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40B80123-6115-48FB-BA8E-0A4902B797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75" y="1207275"/>
            <a:ext cx="1752600" cy="674077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589390DC-CBC5-49D3-B898-451E1B0563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67775" y="1094355"/>
            <a:ext cx="1904999" cy="78241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101600</xdr:colOff>
      <xdr:row>2</xdr:row>
      <xdr:rowOff>66675</xdr:rowOff>
    </xdr:from>
    <xdr:to>
      <xdr:col>12</xdr:col>
      <xdr:colOff>787400</xdr:colOff>
      <xdr:row>5</xdr:row>
      <xdr:rowOff>190097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509B08F-C343-4F3E-83B6-E9E71CC46F98}"/>
            </a:ext>
          </a:extLst>
        </xdr:cNvPr>
        <xdr:cNvGrpSpPr/>
      </xdr:nvGrpSpPr>
      <xdr:grpSpPr>
        <a:xfrm>
          <a:off x="8578850" y="542925"/>
          <a:ext cx="4495800" cy="790172"/>
          <a:chOff x="8867775" y="1094355"/>
          <a:chExt cx="4495800" cy="786997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40B1247-53D0-4695-97BD-F5DB29BFF2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75" y="1207275"/>
            <a:ext cx="1752600" cy="674077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736483D1-28F9-4318-9B7F-72544C80F4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67775" y="1094355"/>
            <a:ext cx="1904999" cy="782410"/>
          </a:xfrm>
          <a:prstGeom prst="rect">
            <a:avLst/>
          </a:prstGeom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84EFC-CC34-4FAB-B485-A5E0B2D309EB}">
  <sheetPr filterMode="1">
    <pageSetUpPr fitToPage="1"/>
  </sheetPr>
  <dimension ref="A1:S270"/>
  <sheetViews>
    <sheetView showGridLines="0" showZeros="0" topLeftCell="A234" zoomScaleNormal="100" workbookViewId="0">
      <selection activeCell="Z15" sqref="Z15"/>
    </sheetView>
  </sheetViews>
  <sheetFormatPr defaultColWidth="9.140625" defaultRowHeight="15" x14ac:dyDescent="0.25"/>
  <cols>
    <col min="1" max="1" width="35.7109375" style="161" customWidth="1"/>
    <col min="2" max="2" width="8.5703125" style="18" customWidth="1"/>
    <col min="3" max="3" width="7.140625" style="18" customWidth="1"/>
    <col min="4" max="4" width="14.28515625" customWidth="1"/>
    <col min="5" max="5" width="5.7109375" customWidth="1"/>
    <col min="6" max="8" width="14.28515625" customWidth="1"/>
    <col min="9" max="9" width="8.5703125" customWidth="1"/>
    <col min="10" max="10" width="8.140625" hidden="1" customWidth="1"/>
    <col min="11" max="11" width="8.5703125" customWidth="1"/>
    <col min="12" max="12" width="7.140625" customWidth="1"/>
    <col min="13" max="13" width="14.28515625" customWidth="1"/>
    <col min="14" max="14" width="5.7109375" customWidth="1"/>
    <col min="15" max="17" width="14.28515625" customWidth="1"/>
    <col min="18" max="18" width="8.5703125" customWidth="1"/>
    <col min="19" max="19" width="2.5703125" style="170" customWidth="1"/>
  </cols>
  <sheetData>
    <row r="1" spans="1:19" ht="15" customHeight="1" x14ac:dyDescent="0.25">
      <c r="R1" s="19" t="s">
        <v>0</v>
      </c>
      <c r="S1" s="162"/>
    </row>
    <row r="2" spans="1:19" s="20" customFormat="1" ht="22.5" customHeight="1" x14ac:dyDescent="0.3">
      <c r="A2" s="21" t="s">
        <v>225</v>
      </c>
      <c r="B2" s="202"/>
      <c r="C2" s="202"/>
      <c r="D2" s="202"/>
      <c r="E2" s="202"/>
      <c r="F2" s="202"/>
      <c r="G2" s="202"/>
      <c r="H2" s="202"/>
      <c r="L2" s="21" t="s">
        <v>208</v>
      </c>
      <c r="M2" s="202" t="s">
        <v>242</v>
      </c>
      <c r="N2" s="202"/>
      <c r="O2" s="202"/>
      <c r="P2" s="202"/>
      <c r="Q2" s="202"/>
      <c r="R2" s="202"/>
      <c r="S2" s="163"/>
    </row>
    <row r="3" spans="1:19" s="20" customFormat="1" ht="15" customHeight="1" x14ac:dyDescent="0.3">
      <c r="A3" s="24"/>
      <c r="B3" s="24"/>
      <c r="C3" s="24"/>
      <c r="D3" s="24"/>
      <c r="E3" s="24"/>
      <c r="F3" s="24"/>
      <c r="G3" s="24"/>
      <c r="H3" s="24"/>
      <c r="O3" s="22"/>
      <c r="P3" s="22"/>
      <c r="S3" s="163"/>
    </row>
    <row r="4" spans="1:19" s="20" customFormat="1" ht="22.5" customHeight="1" x14ac:dyDescent="0.3">
      <c r="A4" s="24" t="s">
        <v>226</v>
      </c>
      <c r="B4" s="202" t="s">
        <v>241</v>
      </c>
      <c r="C4" s="202"/>
      <c r="D4" s="202"/>
      <c r="E4" s="202"/>
      <c r="F4" s="202"/>
      <c r="G4" s="202"/>
      <c r="H4" s="202"/>
      <c r="I4" s="25"/>
      <c r="J4" s="25"/>
      <c r="L4" s="164" t="s">
        <v>209</v>
      </c>
      <c r="M4" s="202"/>
      <c r="N4" s="202"/>
      <c r="O4" s="202"/>
      <c r="P4" s="202"/>
      <c r="Q4" s="202"/>
      <c r="R4" s="202"/>
      <c r="S4" s="163"/>
    </row>
    <row r="5" spans="1:19" s="20" customFormat="1" ht="15" customHeight="1" x14ac:dyDescent="0.3">
      <c r="A5" s="24"/>
      <c r="B5" s="24"/>
      <c r="C5" s="24"/>
      <c r="D5" s="24"/>
      <c r="E5" s="24"/>
      <c r="F5" s="24"/>
      <c r="G5" s="24"/>
      <c r="H5" s="24"/>
      <c r="O5" s="22"/>
      <c r="P5" s="22"/>
      <c r="S5" s="163"/>
    </row>
    <row r="6" spans="1:19" s="20" customFormat="1" ht="22.5" customHeight="1" x14ac:dyDescent="0.3">
      <c r="A6" s="24" t="s">
        <v>210</v>
      </c>
      <c r="B6" s="202"/>
      <c r="C6" s="202"/>
      <c r="D6" s="202"/>
      <c r="E6" s="202"/>
      <c r="F6" s="202"/>
      <c r="G6" s="202"/>
      <c r="H6" s="202"/>
      <c r="L6" s="23" t="s">
        <v>211</v>
      </c>
      <c r="M6" s="202"/>
      <c r="N6" s="202"/>
      <c r="O6" s="202"/>
      <c r="P6" s="202"/>
      <c r="Q6" s="202"/>
      <c r="R6" s="202"/>
      <c r="S6" s="163"/>
    </row>
    <row r="7" spans="1:19" s="20" customFormat="1" ht="15" customHeight="1" x14ac:dyDescent="0.3">
      <c r="A7" s="24"/>
      <c r="B7" s="24"/>
      <c r="C7" s="24"/>
      <c r="D7" s="24"/>
      <c r="E7" s="24"/>
      <c r="F7" s="24"/>
      <c r="G7" s="24"/>
      <c r="H7" s="24"/>
      <c r="O7" s="22"/>
      <c r="P7" s="22"/>
      <c r="S7" s="163"/>
    </row>
    <row r="8" spans="1:19" s="20" customFormat="1" ht="22.5" customHeight="1" x14ac:dyDescent="0.3">
      <c r="A8" s="222" t="s">
        <v>2</v>
      </c>
      <c r="B8" s="202"/>
      <c r="C8" s="202"/>
      <c r="D8" s="202"/>
      <c r="E8" s="202"/>
      <c r="F8" s="202"/>
      <c r="G8" s="202"/>
      <c r="H8" s="202"/>
      <c r="O8" s="22"/>
      <c r="P8" s="22"/>
      <c r="S8" s="163"/>
    </row>
    <row r="9" spans="1:19" s="20" customFormat="1" ht="22.5" customHeight="1" x14ac:dyDescent="0.3">
      <c r="A9" s="222"/>
      <c r="B9" s="202"/>
      <c r="C9" s="202"/>
      <c r="D9" s="202"/>
      <c r="E9" s="202"/>
      <c r="F9" s="202"/>
      <c r="G9" s="202"/>
      <c r="H9" s="202"/>
      <c r="O9" s="22"/>
      <c r="P9" s="22"/>
      <c r="S9" s="163"/>
    </row>
    <row r="10" spans="1:19" s="25" customFormat="1" ht="15" customHeight="1" x14ac:dyDescent="0.25">
      <c r="S10" s="165"/>
    </row>
    <row r="11" spans="1:19" s="20" customFormat="1" ht="22.5" customHeight="1" x14ac:dyDescent="0.3">
      <c r="A11" s="24" t="s">
        <v>3</v>
      </c>
      <c r="B11" s="203" t="s">
        <v>240</v>
      </c>
      <c r="C11" s="203"/>
      <c r="D11" s="203"/>
      <c r="E11" s="25"/>
      <c r="G11" s="164" t="s">
        <v>4</v>
      </c>
      <c r="H11" s="11" t="s">
        <v>101</v>
      </c>
      <c r="K11" s="23"/>
      <c r="L11" s="23"/>
      <c r="M11" s="23"/>
      <c r="N11" s="23"/>
      <c r="O11" s="23"/>
      <c r="P11" s="23"/>
      <c r="S11" s="163"/>
    </row>
    <row r="12" spans="1:19" s="20" customFormat="1" ht="15" customHeight="1" x14ac:dyDescent="0.3">
      <c r="A12" s="25"/>
      <c r="C12" s="99"/>
      <c r="D12" s="22"/>
      <c r="E12" s="22"/>
      <c r="F12" s="22"/>
      <c r="H12" s="166"/>
      <c r="O12" s="22"/>
      <c r="P12" s="22"/>
      <c r="S12" s="163"/>
    </row>
    <row r="13" spans="1:19" s="20" customFormat="1" ht="1.5" customHeight="1" x14ac:dyDescent="0.3">
      <c r="A13" s="25"/>
      <c r="C13" s="99"/>
      <c r="D13" s="22"/>
      <c r="E13" s="22"/>
      <c r="F13" s="22"/>
      <c r="H13" s="166"/>
      <c r="O13" s="22"/>
      <c r="P13" s="22"/>
      <c r="S13" s="163"/>
    </row>
    <row r="14" spans="1:19" s="26" customFormat="1" ht="22.5" customHeight="1" x14ac:dyDescent="0.25">
      <c r="C14" s="93" t="s">
        <v>6</v>
      </c>
      <c r="D14" s="27"/>
      <c r="E14" s="27"/>
      <c r="F14" s="27"/>
      <c r="G14" s="166"/>
      <c r="H14" s="166"/>
      <c r="K14" s="28" t="s">
        <v>7</v>
      </c>
      <c r="L14" s="167"/>
      <c r="M14" s="167"/>
      <c r="N14" s="167"/>
      <c r="O14" s="167"/>
      <c r="P14" s="27"/>
      <c r="S14" s="168"/>
    </row>
    <row r="15" spans="1:19" s="26" customFormat="1" ht="22.5" customHeight="1" x14ac:dyDescent="0.25">
      <c r="A15" s="223" t="s">
        <v>8</v>
      </c>
      <c r="B15" s="220" t="s">
        <v>9</v>
      </c>
      <c r="C15" s="220"/>
      <c r="D15" s="220" t="s">
        <v>10</v>
      </c>
      <c r="E15" s="224" t="s">
        <v>11</v>
      </c>
      <c r="F15" s="224"/>
      <c r="G15" s="224" t="s">
        <v>12</v>
      </c>
      <c r="J15" s="169"/>
      <c r="K15" s="216" t="s">
        <v>8</v>
      </c>
      <c r="L15" s="216"/>
      <c r="M15" s="220" t="s">
        <v>13</v>
      </c>
      <c r="N15" s="220" t="s">
        <v>10</v>
      </c>
      <c r="O15" s="220"/>
      <c r="P15" s="216" t="s">
        <v>11</v>
      </c>
      <c r="Q15" s="216" t="s">
        <v>12</v>
      </c>
      <c r="R15" s="216"/>
      <c r="S15" s="168"/>
    </row>
    <row r="16" spans="1:19" s="29" customFormat="1" ht="15" customHeight="1" x14ac:dyDescent="0.25">
      <c r="A16" s="223"/>
      <c r="B16" s="220"/>
      <c r="C16" s="220"/>
      <c r="D16" s="220"/>
      <c r="E16" s="224"/>
      <c r="F16" s="224"/>
      <c r="G16" s="224" t="s">
        <v>12</v>
      </c>
      <c r="J16" s="169"/>
      <c r="K16" s="216"/>
      <c r="L16" s="216"/>
      <c r="M16" s="220"/>
      <c r="N16" s="220"/>
      <c r="O16" s="220"/>
      <c r="P16" s="216"/>
      <c r="Q16" s="216"/>
      <c r="R16" s="216"/>
      <c r="S16" s="170"/>
    </row>
    <row r="17" spans="1:19" s="30" customFormat="1" ht="22.5" customHeight="1" x14ac:dyDescent="0.25">
      <c r="A17" s="171">
        <f>ROUND(B242,0)</f>
        <v>0</v>
      </c>
      <c r="B17" s="219">
        <f>ROUND(D242,0)</f>
        <v>0</v>
      </c>
      <c r="C17" s="219"/>
      <c r="D17" s="171">
        <f>ROUND(F242,0)</f>
        <v>0</v>
      </c>
      <c r="E17" s="219">
        <f>ROUND(H242,0)</f>
        <v>0</v>
      </c>
      <c r="F17" s="219"/>
      <c r="G17" s="172">
        <f>I242</f>
        <v>0</v>
      </c>
      <c r="J17" s="173"/>
      <c r="K17" s="219">
        <f>ROUND(K242,0)</f>
        <v>0</v>
      </c>
      <c r="L17" s="219"/>
      <c r="M17" s="173">
        <f>ROUND(M242,0)</f>
        <v>0</v>
      </c>
      <c r="N17" s="219">
        <f>ROUND(O242,0)</f>
        <v>0</v>
      </c>
      <c r="O17" s="219"/>
      <c r="P17" s="171">
        <f>ROUND(Q242,0)</f>
        <v>0</v>
      </c>
      <c r="Q17" s="225">
        <f>R242</f>
        <v>0</v>
      </c>
      <c r="R17" s="225"/>
      <c r="S17" s="170"/>
    </row>
    <row r="18" spans="1:19" s="29" customFormat="1" ht="15" customHeight="1" x14ac:dyDescent="0.25">
      <c r="B18" s="174"/>
      <c r="C18" s="174"/>
      <c r="D18" s="27"/>
      <c r="E18" s="27"/>
      <c r="F18" s="27"/>
      <c r="G18" s="27"/>
      <c r="H18" s="27"/>
      <c r="K18" s="30"/>
      <c r="L18" s="30"/>
      <c r="M18" s="30"/>
      <c r="Q18" s="27"/>
      <c r="R18" s="27"/>
      <c r="S18" s="170"/>
    </row>
    <row r="19" spans="1:19" ht="30" customHeight="1" x14ac:dyDescent="0.25">
      <c r="A19" s="31" t="s">
        <v>14</v>
      </c>
      <c r="B19" s="32"/>
      <c r="C19" s="32"/>
      <c r="D19" s="31"/>
      <c r="E19" s="31"/>
      <c r="F19" s="31"/>
      <c r="G19" s="31"/>
      <c r="H19" s="33"/>
      <c r="I19" s="33"/>
      <c r="J19" s="175"/>
      <c r="K19" s="34"/>
      <c r="L19" s="34"/>
      <c r="M19" s="34"/>
      <c r="N19" s="34"/>
      <c r="O19" s="34"/>
      <c r="P19" s="34"/>
      <c r="Q19" s="35"/>
      <c r="R19" s="35"/>
    </row>
    <row r="20" spans="1:19" ht="22.5" customHeight="1" x14ac:dyDescent="0.25">
      <c r="A20" s="36" t="s">
        <v>212</v>
      </c>
      <c r="B20" s="207" t="s">
        <v>213</v>
      </c>
      <c r="C20" s="207"/>
      <c r="D20" s="207"/>
      <c r="E20" s="207"/>
      <c r="F20" s="207"/>
      <c r="G20" s="207"/>
      <c r="H20" s="207"/>
      <c r="I20" s="207"/>
      <c r="J20" s="156"/>
      <c r="K20" s="208" t="s">
        <v>16</v>
      </c>
      <c r="L20" s="209"/>
      <c r="M20" s="209"/>
      <c r="N20" s="209"/>
      <c r="O20" s="209"/>
      <c r="P20" s="209"/>
      <c r="Q20" s="209"/>
      <c r="R20" s="210"/>
    </row>
    <row r="21" spans="1:19" ht="37.5" customHeight="1" x14ac:dyDescent="0.25">
      <c r="A21" s="159" t="s">
        <v>5</v>
      </c>
      <c r="B21" s="207"/>
      <c r="C21" s="207"/>
      <c r="D21" s="207"/>
      <c r="E21" s="207"/>
      <c r="F21" s="207"/>
      <c r="G21" s="207"/>
      <c r="H21" s="207"/>
      <c r="I21" s="207"/>
      <c r="J21" s="157"/>
      <c r="K21" s="211"/>
      <c r="L21" s="212"/>
      <c r="M21" s="212"/>
      <c r="N21" s="212"/>
      <c r="O21" s="212"/>
      <c r="P21" s="212"/>
      <c r="Q21" s="212"/>
      <c r="R21" s="213"/>
    </row>
    <row r="22" spans="1:19" s="39" customFormat="1" ht="30" customHeight="1" x14ac:dyDescent="0.25">
      <c r="A22" s="38" t="s">
        <v>17</v>
      </c>
      <c r="B22" s="38" t="s">
        <v>18</v>
      </c>
      <c r="C22" s="38" t="s">
        <v>19</v>
      </c>
      <c r="D22" s="38" t="s">
        <v>20</v>
      </c>
      <c r="E22" s="214" t="s">
        <v>214</v>
      </c>
      <c r="F22" s="215"/>
      <c r="G22" s="176" t="s">
        <v>21</v>
      </c>
      <c r="H22" s="38" t="s">
        <v>11</v>
      </c>
      <c r="I22" s="38" t="s">
        <v>12</v>
      </c>
      <c r="J22" s="177"/>
      <c r="K22" s="38" t="s">
        <v>18</v>
      </c>
      <c r="L22" s="38" t="s">
        <v>19</v>
      </c>
      <c r="M22" s="38" t="s">
        <v>20</v>
      </c>
      <c r="N22" s="214" t="s">
        <v>215</v>
      </c>
      <c r="O22" s="215"/>
      <c r="P22" s="176" t="s">
        <v>21</v>
      </c>
      <c r="Q22" s="38" t="s">
        <v>11</v>
      </c>
      <c r="R22" s="38" t="s">
        <v>12</v>
      </c>
      <c r="S22" s="178"/>
    </row>
    <row r="23" spans="1:19" ht="17.25" x14ac:dyDescent="0.25">
      <c r="A23" s="16"/>
      <c r="B23" s="1"/>
      <c r="C23" s="1"/>
      <c r="D23" s="13"/>
      <c r="E23" s="15" t="s">
        <v>22</v>
      </c>
      <c r="F23" s="14"/>
      <c r="G23" s="14"/>
      <c r="H23" s="179">
        <f>F23-G23</f>
        <v>0</v>
      </c>
      <c r="I23" s="180">
        <f>IFERROR(H23/F23,0)</f>
        <v>0</v>
      </c>
      <c r="J23" s="180"/>
      <c r="K23" s="1"/>
      <c r="L23" s="1"/>
      <c r="M23" s="13"/>
      <c r="N23" s="15" t="s">
        <v>22</v>
      </c>
      <c r="O23" s="13"/>
      <c r="P23" s="13"/>
      <c r="Q23" s="179">
        <f>O23-P23</f>
        <v>0</v>
      </c>
      <c r="R23" s="180">
        <f>IFERROR(Q23/O23,0)</f>
        <v>0</v>
      </c>
      <c r="S23" s="40" t="str">
        <f>IF((AND(E23="…", N23="…")), "Empty budget line", "")</f>
        <v>Empty budget line</v>
      </c>
    </row>
    <row r="24" spans="1:19" ht="17.25" x14ac:dyDescent="0.25">
      <c r="A24" s="16"/>
      <c r="B24" s="1"/>
      <c r="C24" s="1"/>
      <c r="D24" s="13"/>
      <c r="E24" s="15" t="s">
        <v>22</v>
      </c>
      <c r="F24" s="14"/>
      <c r="G24" s="14"/>
      <c r="H24" s="179">
        <f t="shared" ref="H24:H27" si="0">F24-G24</f>
        <v>0</v>
      </c>
      <c r="I24" s="180">
        <f t="shared" ref="I24:I27" si="1">IFERROR(H24/F24,0)</f>
        <v>0</v>
      </c>
      <c r="J24" s="180"/>
      <c r="K24" s="1"/>
      <c r="L24" s="1"/>
      <c r="M24" s="13"/>
      <c r="N24" s="15" t="s">
        <v>22</v>
      </c>
      <c r="O24" s="13"/>
      <c r="P24" s="13"/>
      <c r="Q24" s="179">
        <f t="shared" ref="Q24:Q27" si="2">O24-P24</f>
        <v>0</v>
      </c>
      <c r="R24" s="180">
        <f t="shared" ref="R24:R27" si="3">IFERROR(Q24/O24,0)</f>
        <v>0</v>
      </c>
      <c r="S24" s="40" t="str">
        <f t="shared" ref="S24:S87" si="4">IF((AND(E24="…", N24="…")), "Empty budget line", "")</f>
        <v>Empty budget line</v>
      </c>
    </row>
    <row r="25" spans="1:19" ht="17.25" x14ac:dyDescent="0.25">
      <c r="A25" s="16"/>
      <c r="B25" s="1"/>
      <c r="C25" s="1"/>
      <c r="D25" s="13"/>
      <c r="E25" s="15" t="s">
        <v>22</v>
      </c>
      <c r="F25" s="14"/>
      <c r="G25" s="14"/>
      <c r="H25" s="179">
        <f t="shared" si="0"/>
        <v>0</v>
      </c>
      <c r="I25" s="180">
        <f t="shared" si="1"/>
        <v>0</v>
      </c>
      <c r="J25" s="180"/>
      <c r="K25" s="1"/>
      <c r="L25" s="1"/>
      <c r="M25" s="13"/>
      <c r="N25" s="15" t="s">
        <v>22</v>
      </c>
      <c r="O25" s="13"/>
      <c r="P25" s="13"/>
      <c r="Q25" s="179">
        <f t="shared" si="2"/>
        <v>0</v>
      </c>
      <c r="R25" s="180">
        <f t="shared" si="3"/>
        <v>0</v>
      </c>
      <c r="S25" s="40" t="str">
        <f t="shared" si="4"/>
        <v>Empty budget line</v>
      </c>
    </row>
    <row r="26" spans="1:19" ht="17.25" x14ac:dyDescent="0.25">
      <c r="A26" s="16"/>
      <c r="B26" s="1"/>
      <c r="C26" s="1"/>
      <c r="D26" s="13"/>
      <c r="E26" s="15" t="s">
        <v>22</v>
      </c>
      <c r="F26" s="14"/>
      <c r="G26" s="14"/>
      <c r="H26" s="179">
        <f t="shared" si="0"/>
        <v>0</v>
      </c>
      <c r="I26" s="180">
        <f t="shared" si="1"/>
        <v>0</v>
      </c>
      <c r="J26" s="180"/>
      <c r="K26" s="1"/>
      <c r="L26" s="1"/>
      <c r="M26" s="13"/>
      <c r="N26" s="15" t="s">
        <v>22</v>
      </c>
      <c r="O26" s="13"/>
      <c r="P26" s="13"/>
      <c r="Q26" s="179">
        <f t="shared" si="2"/>
        <v>0</v>
      </c>
      <c r="R26" s="180">
        <f t="shared" si="3"/>
        <v>0</v>
      </c>
      <c r="S26" s="40" t="str">
        <f t="shared" si="4"/>
        <v>Empty budget line</v>
      </c>
    </row>
    <row r="27" spans="1:19" ht="17.25" x14ac:dyDescent="0.25">
      <c r="A27" s="16"/>
      <c r="B27" s="1"/>
      <c r="C27" s="1"/>
      <c r="D27" s="13"/>
      <c r="E27" s="15" t="s">
        <v>22</v>
      </c>
      <c r="F27" s="14"/>
      <c r="G27" s="14"/>
      <c r="H27" s="179">
        <f t="shared" si="0"/>
        <v>0</v>
      </c>
      <c r="I27" s="180">
        <f t="shared" si="1"/>
        <v>0</v>
      </c>
      <c r="J27" s="180"/>
      <c r="K27" s="1"/>
      <c r="L27" s="1"/>
      <c r="M27" s="13"/>
      <c r="N27" s="15" t="s">
        <v>22</v>
      </c>
      <c r="O27" s="13"/>
      <c r="P27" s="13"/>
      <c r="Q27" s="179">
        <f t="shared" si="2"/>
        <v>0</v>
      </c>
      <c r="R27" s="180">
        <f t="shared" si="3"/>
        <v>0</v>
      </c>
      <c r="S27" s="40" t="str">
        <f t="shared" si="4"/>
        <v>Empty budget line</v>
      </c>
    </row>
    <row r="28" spans="1:19" ht="17.25" x14ac:dyDescent="0.25">
      <c r="A28" s="16"/>
      <c r="B28" s="1"/>
      <c r="C28" s="1"/>
      <c r="D28" s="13"/>
      <c r="E28" s="15" t="s">
        <v>22</v>
      </c>
      <c r="F28" s="14"/>
      <c r="G28" s="14"/>
      <c r="H28" s="179">
        <f>F28-G28</f>
        <v>0</v>
      </c>
      <c r="I28" s="180">
        <f>IFERROR(H28/F28,0)</f>
        <v>0</v>
      </c>
      <c r="J28" s="180"/>
      <c r="K28" s="1"/>
      <c r="L28" s="1"/>
      <c r="M28" s="13"/>
      <c r="N28" s="15" t="s">
        <v>22</v>
      </c>
      <c r="O28" s="13"/>
      <c r="P28" s="13"/>
      <c r="Q28" s="179">
        <f>O28-P28</f>
        <v>0</v>
      </c>
      <c r="R28" s="180">
        <f>IFERROR(Q28/O28,0)</f>
        <v>0</v>
      </c>
      <c r="S28" s="40" t="str">
        <f t="shared" si="4"/>
        <v>Empty budget line</v>
      </c>
    </row>
    <row r="29" spans="1:19" ht="17.25" x14ac:dyDescent="0.25">
      <c r="A29" s="16"/>
      <c r="B29" s="1"/>
      <c r="C29" s="1"/>
      <c r="D29" s="13"/>
      <c r="E29" s="15" t="s">
        <v>22</v>
      </c>
      <c r="F29" s="14"/>
      <c r="G29" s="14"/>
      <c r="H29" s="179">
        <f t="shared" ref="H29:H32" si="5">F29-G29</f>
        <v>0</v>
      </c>
      <c r="I29" s="180">
        <f t="shared" ref="I29:I32" si="6">IFERROR(H29/F29,0)</f>
        <v>0</v>
      </c>
      <c r="J29" s="180"/>
      <c r="K29" s="1"/>
      <c r="L29" s="1"/>
      <c r="M29" s="13"/>
      <c r="N29" s="15" t="s">
        <v>22</v>
      </c>
      <c r="O29" s="13"/>
      <c r="P29" s="13"/>
      <c r="Q29" s="179">
        <f t="shared" ref="Q29:Q32" si="7">O29-P29</f>
        <v>0</v>
      </c>
      <c r="R29" s="180">
        <f t="shared" ref="R29:R32" si="8">IFERROR(Q29/O29,0)</f>
        <v>0</v>
      </c>
      <c r="S29" s="40" t="str">
        <f t="shared" si="4"/>
        <v>Empty budget line</v>
      </c>
    </row>
    <row r="30" spans="1:19" ht="17.25" x14ac:dyDescent="0.25">
      <c r="A30" s="16"/>
      <c r="B30" s="1"/>
      <c r="C30" s="1"/>
      <c r="D30" s="13"/>
      <c r="E30" s="15" t="s">
        <v>22</v>
      </c>
      <c r="F30" s="14"/>
      <c r="G30" s="14"/>
      <c r="H30" s="179">
        <f t="shared" si="5"/>
        <v>0</v>
      </c>
      <c r="I30" s="180">
        <f t="shared" si="6"/>
        <v>0</v>
      </c>
      <c r="J30" s="180"/>
      <c r="K30" s="1"/>
      <c r="L30" s="1"/>
      <c r="M30" s="13"/>
      <c r="N30" s="15" t="s">
        <v>22</v>
      </c>
      <c r="O30" s="13"/>
      <c r="P30" s="13"/>
      <c r="Q30" s="179">
        <f t="shared" si="7"/>
        <v>0</v>
      </c>
      <c r="R30" s="180">
        <f t="shared" si="8"/>
        <v>0</v>
      </c>
      <c r="S30" s="40" t="str">
        <f t="shared" si="4"/>
        <v>Empty budget line</v>
      </c>
    </row>
    <row r="31" spans="1:19" ht="17.25" x14ac:dyDescent="0.25">
      <c r="A31" s="16"/>
      <c r="B31" s="1"/>
      <c r="C31" s="1"/>
      <c r="D31" s="13"/>
      <c r="E31" s="15" t="s">
        <v>22</v>
      </c>
      <c r="F31" s="14"/>
      <c r="G31" s="14"/>
      <c r="H31" s="179">
        <f t="shared" si="5"/>
        <v>0</v>
      </c>
      <c r="I31" s="180">
        <f t="shared" si="6"/>
        <v>0</v>
      </c>
      <c r="J31" s="180"/>
      <c r="K31" s="1"/>
      <c r="L31" s="1"/>
      <c r="M31" s="13"/>
      <c r="N31" s="15" t="s">
        <v>22</v>
      </c>
      <c r="O31" s="13"/>
      <c r="P31" s="13"/>
      <c r="Q31" s="179">
        <f t="shared" si="7"/>
        <v>0</v>
      </c>
      <c r="R31" s="180">
        <f t="shared" si="8"/>
        <v>0</v>
      </c>
      <c r="S31" s="40" t="str">
        <f t="shared" si="4"/>
        <v>Empty budget line</v>
      </c>
    </row>
    <row r="32" spans="1:19" ht="17.25" x14ac:dyDescent="0.25">
      <c r="A32" s="16"/>
      <c r="B32" s="1"/>
      <c r="C32" s="1"/>
      <c r="D32" s="13"/>
      <c r="E32" s="15" t="s">
        <v>22</v>
      </c>
      <c r="F32" s="14"/>
      <c r="G32" s="14"/>
      <c r="H32" s="179">
        <f t="shared" si="5"/>
        <v>0</v>
      </c>
      <c r="I32" s="180">
        <f t="shared" si="6"/>
        <v>0</v>
      </c>
      <c r="J32" s="180"/>
      <c r="K32" s="1"/>
      <c r="L32" s="1"/>
      <c r="M32" s="13"/>
      <c r="N32" s="15" t="s">
        <v>22</v>
      </c>
      <c r="O32" s="13"/>
      <c r="P32" s="13"/>
      <c r="Q32" s="179">
        <f t="shared" si="7"/>
        <v>0</v>
      </c>
      <c r="R32" s="180">
        <f t="shared" si="8"/>
        <v>0</v>
      </c>
      <c r="S32" s="40" t="str">
        <f t="shared" si="4"/>
        <v>Empty budget line</v>
      </c>
    </row>
    <row r="33" spans="1:19" ht="17.25" x14ac:dyDescent="0.25">
      <c r="A33" s="16"/>
      <c r="B33" s="1"/>
      <c r="C33" s="1"/>
      <c r="D33" s="13"/>
      <c r="E33" s="15" t="s">
        <v>22</v>
      </c>
      <c r="F33" s="14"/>
      <c r="G33" s="14"/>
      <c r="H33" s="179">
        <f>F33-G33</f>
        <v>0</v>
      </c>
      <c r="I33" s="180">
        <f>IFERROR(H33/F33,0)</f>
        <v>0</v>
      </c>
      <c r="J33" s="180"/>
      <c r="K33" s="1"/>
      <c r="L33" s="1"/>
      <c r="M33" s="13"/>
      <c r="N33" s="15" t="s">
        <v>22</v>
      </c>
      <c r="O33" s="13"/>
      <c r="P33" s="13"/>
      <c r="Q33" s="179">
        <f>O33-P33</f>
        <v>0</v>
      </c>
      <c r="R33" s="180">
        <f>IFERROR(Q33/O33,0)</f>
        <v>0</v>
      </c>
      <c r="S33" s="40" t="str">
        <f t="shared" si="4"/>
        <v>Empty budget line</v>
      </c>
    </row>
    <row r="34" spans="1:19" ht="17.25" x14ac:dyDescent="0.25">
      <c r="A34" s="16"/>
      <c r="B34" s="1"/>
      <c r="C34" s="1"/>
      <c r="D34" s="13"/>
      <c r="E34" s="15" t="s">
        <v>22</v>
      </c>
      <c r="F34" s="14"/>
      <c r="G34" s="14"/>
      <c r="H34" s="179">
        <f t="shared" ref="H34:H37" si="9">F34-G34</f>
        <v>0</v>
      </c>
      <c r="I34" s="180">
        <f t="shared" ref="I34:I37" si="10">IFERROR(H34/F34,0)</f>
        <v>0</v>
      </c>
      <c r="J34" s="180"/>
      <c r="K34" s="1"/>
      <c r="L34" s="1"/>
      <c r="M34" s="13"/>
      <c r="N34" s="15" t="s">
        <v>22</v>
      </c>
      <c r="O34" s="13"/>
      <c r="P34" s="13"/>
      <c r="Q34" s="179">
        <f t="shared" ref="Q34:Q37" si="11">O34-P34</f>
        <v>0</v>
      </c>
      <c r="R34" s="180">
        <f t="shared" ref="R34:R37" si="12">IFERROR(Q34/O34,0)</f>
        <v>0</v>
      </c>
      <c r="S34" s="40" t="str">
        <f t="shared" si="4"/>
        <v>Empty budget line</v>
      </c>
    </row>
    <row r="35" spans="1:19" ht="17.25" x14ac:dyDescent="0.25">
      <c r="A35" s="16"/>
      <c r="B35" s="1"/>
      <c r="C35" s="1"/>
      <c r="D35" s="13"/>
      <c r="E35" s="15" t="s">
        <v>22</v>
      </c>
      <c r="F35" s="14"/>
      <c r="G35" s="14"/>
      <c r="H35" s="179">
        <f t="shared" si="9"/>
        <v>0</v>
      </c>
      <c r="I35" s="180">
        <f t="shared" si="10"/>
        <v>0</v>
      </c>
      <c r="J35" s="180"/>
      <c r="K35" s="1"/>
      <c r="L35" s="1"/>
      <c r="M35" s="13"/>
      <c r="N35" s="15" t="s">
        <v>22</v>
      </c>
      <c r="O35" s="13"/>
      <c r="P35" s="13"/>
      <c r="Q35" s="179">
        <f t="shared" si="11"/>
        <v>0</v>
      </c>
      <c r="R35" s="180">
        <f t="shared" si="12"/>
        <v>0</v>
      </c>
      <c r="S35" s="40" t="str">
        <f t="shared" si="4"/>
        <v>Empty budget line</v>
      </c>
    </row>
    <row r="36" spans="1:19" ht="17.25" x14ac:dyDescent="0.25">
      <c r="A36" s="16"/>
      <c r="B36" s="1"/>
      <c r="C36" s="1"/>
      <c r="D36" s="13"/>
      <c r="E36" s="15" t="s">
        <v>22</v>
      </c>
      <c r="F36" s="14"/>
      <c r="G36" s="14"/>
      <c r="H36" s="179">
        <f t="shared" si="9"/>
        <v>0</v>
      </c>
      <c r="I36" s="180">
        <f t="shared" si="10"/>
        <v>0</v>
      </c>
      <c r="J36" s="180"/>
      <c r="K36" s="1"/>
      <c r="L36" s="1"/>
      <c r="M36" s="13"/>
      <c r="N36" s="15" t="s">
        <v>22</v>
      </c>
      <c r="O36" s="13"/>
      <c r="P36" s="13"/>
      <c r="Q36" s="179">
        <f t="shared" si="11"/>
        <v>0</v>
      </c>
      <c r="R36" s="180">
        <f t="shared" si="12"/>
        <v>0</v>
      </c>
      <c r="S36" s="40" t="str">
        <f t="shared" si="4"/>
        <v>Empty budget line</v>
      </c>
    </row>
    <row r="37" spans="1:19" ht="17.25" x14ac:dyDescent="0.25">
      <c r="A37" s="16"/>
      <c r="B37" s="1"/>
      <c r="C37" s="1"/>
      <c r="D37" s="13"/>
      <c r="E37" s="15" t="s">
        <v>22</v>
      </c>
      <c r="F37" s="14"/>
      <c r="G37" s="14"/>
      <c r="H37" s="179">
        <f t="shared" si="9"/>
        <v>0</v>
      </c>
      <c r="I37" s="180">
        <f t="shared" si="10"/>
        <v>0</v>
      </c>
      <c r="J37" s="180"/>
      <c r="K37" s="1"/>
      <c r="L37" s="1"/>
      <c r="M37" s="13"/>
      <c r="N37" s="15" t="s">
        <v>22</v>
      </c>
      <c r="O37" s="13"/>
      <c r="P37" s="13"/>
      <c r="Q37" s="179">
        <f t="shared" si="11"/>
        <v>0</v>
      </c>
      <c r="R37" s="180">
        <f t="shared" si="12"/>
        <v>0</v>
      </c>
      <c r="S37" s="40" t="str">
        <f t="shared" si="4"/>
        <v>Empty budget line</v>
      </c>
    </row>
    <row r="38" spans="1:19" ht="17.25" x14ac:dyDescent="0.25">
      <c r="A38" s="16"/>
      <c r="B38" s="1"/>
      <c r="C38" s="1"/>
      <c r="D38" s="13"/>
      <c r="E38" s="15" t="s">
        <v>22</v>
      </c>
      <c r="F38" s="14"/>
      <c r="G38" s="14"/>
      <c r="H38" s="179">
        <f>F38-G38</f>
        <v>0</v>
      </c>
      <c r="I38" s="180">
        <f>IFERROR(H38/F38,0)</f>
        <v>0</v>
      </c>
      <c r="J38" s="180"/>
      <c r="K38" s="1"/>
      <c r="L38" s="1"/>
      <c r="M38" s="13"/>
      <c r="N38" s="15" t="s">
        <v>22</v>
      </c>
      <c r="O38" s="13"/>
      <c r="P38" s="13"/>
      <c r="Q38" s="179">
        <f>O38-P38</f>
        <v>0</v>
      </c>
      <c r="R38" s="180">
        <f>IFERROR(Q38/O38,0)</f>
        <v>0</v>
      </c>
      <c r="S38" s="40" t="str">
        <f t="shared" si="4"/>
        <v>Empty budget line</v>
      </c>
    </row>
    <row r="39" spans="1:19" ht="17.25" x14ac:dyDescent="0.25">
      <c r="A39" s="16"/>
      <c r="B39" s="1"/>
      <c r="C39" s="1"/>
      <c r="D39" s="13"/>
      <c r="E39" s="15" t="s">
        <v>22</v>
      </c>
      <c r="F39" s="14"/>
      <c r="G39" s="14"/>
      <c r="H39" s="179">
        <f t="shared" ref="H39:H42" si="13">F39-G39</f>
        <v>0</v>
      </c>
      <c r="I39" s="180">
        <f t="shared" ref="I39:I42" si="14">IFERROR(H39/F39,0)</f>
        <v>0</v>
      </c>
      <c r="J39" s="180"/>
      <c r="K39" s="1"/>
      <c r="L39" s="1"/>
      <c r="M39" s="13"/>
      <c r="N39" s="15" t="s">
        <v>22</v>
      </c>
      <c r="O39" s="13"/>
      <c r="P39" s="13"/>
      <c r="Q39" s="179">
        <f t="shared" ref="Q39:Q42" si="15">O39-P39</f>
        <v>0</v>
      </c>
      <c r="R39" s="180">
        <f t="shared" ref="R39:R42" si="16">IFERROR(Q39/O39,0)</f>
        <v>0</v>
      </c>
      <c r="S39" s="40" t="str">
        <f t="shared" si="4"/>
        <v>Empty budget line</v>
      </c>
    </row>
    <row r="40" spans="1:19" ht="17.25" x14ac:dyDescent="0.25">
      <c r="A40" s="16"/>
      <c r="B40" s="1"/>
      <c r="C40" s="1"/>
      <c r="D40" s="13"/>
      <c r="E40" s="15" t="s">
        <v>22</v>
      </c>
      <c r="F40" s="14"/>
      <c r="G40" s="14"/>
      <c r="H40" s="179">
        <f t="shared" si="13"/>
        <v>0</v>
      </c>
      <c r="I40" s="180">
        <f t="shared" si="14"/>
        <v>0</v>
      </c>
      <c r="J40" s="180"/>
      <c r="K40" s="1"/>
      <c r="L40" s="1"/>
      <c r="M40" s="13"/>
      <c r="N40" s="15" t="s">
        <v>22</v>
      </c>
      <c r="O40" s="13"/>
      <c r="P40" s="13"/>
      <c r="Q40" s="179">
        <f t="shared" si="15"/>
        <v>0</v>
      </c>
      <c r="R40" s="180">
        <f t="shared" si="16"/>
        <v>0</v>
      </c>
      <c r="S40" s="40" t="str">
        <f t="shared" si="4"/>
        <v>Empty budget line</v>
      </c>
    </row>
    <row r="41" spans="1:19" ht="17.25" x14ac:dyDescent="0.25">
      <c r="A41" s="16"/>
      <c r="B41" s="1"/>
      <c r="C41" s="1"/>
      <c r="D41" s="13"/>
      <c r="E41" s="15" t="s">
        <v>22</v>
      </c>
      <c r="F41" s="14"/>
      <c r="G41" s="14"/>
      <c r="H41" s="179">
        <f t="shared" si="13"/>
        <v>0</v>
      </c>
      <c r="I41" s="180">
        <f t="shared" si="14"/>
        <v>0</v>
      </c>
      <c r="J41" s="180"/>
      <c r="K41" s="1"/>
      <c r="L41" s="1"/>
      <c r="M41" s="13"/>
      <c r="N41" s="15" t="s">
        <v>22</v>
      </c>
      <c r="O41" s="13"/>
      <c r="P41" s="13"/>
      <c r="Q41" s="179">
        <f t="shared" si="15"/>
        <v>0</v>
      </c>
      <c r="R41" s="180">
        <f t="shared" si="16"/>
        <v>0</v>
      </c>
      <c r="S41" s="40" t="str">
        <f t="shared" si="4"/>
        <v>Empty budget line</v>
      </c>
    </row>
    <row r="42" spans="1:19" ht="17.25" x14ac:dyDescent="0.25">
      <c r="A42" s="16"/>
      <c r="B42" s="1"/>
      <c r="C42" s="1"/>
      <c r="D42" s="13"/>
      <c r="E42" s="15" t="s">
        <v>22</v>
      </c>
      <c r="F42" s="14"/>
      <c r="G42" s="14"/>
      <c r="H42" s="179">
        <f t="shared" si="13"/>
        <v>0</v>
      </c>
      <c r="I42" s="180">
        <f t="shared" si="14"/>
        <v>0</v>
      </c>
      <c r="J42" s="180"/>
      <c r="K42" s="1"/>
      <c r="L42" s="1"/>
      <c r="M42" s="13"/>
      <c r="N42" s="15" t="s">
        <v>22</v>
      </c>
      <c r="O42" s="13"/>
      <c r="P42" s="13"/>
      <c r="Q42" s="179">
        <f t="shared" si="15"/>
        <v>0</v>
      </c>
      <c r="R42" s="180">
        <f t="shared" si="16"/>
        <v>0</v>
      </c>
      <c r="S42" s="40" t="str">
        <f t="shared" si="4"/>
        <v>Empty budget line</v>
      </c>
    </row>
    <row r="43" spans="1:19" ht="17.25" x14ac:dyDescent="0.25">
      <c r="A43" s="16"/>
      <c r="B43" s="1"/>
      <c r="C43" s="1"/>
      <c r="D43" s="13"/>
      <c r="E43" s="15" t="s">
        <v>22</v>
      </c>
      <c r="F43" s="14"/>
      <c r="G43" s="14"/>
      <c r="H43" s="179">
        <f>F43-G43</f>
        <v>0</v>
      </c>
      <c r="I43" s="180">
        <f>IFERROR(H43/F43,0)</f>
        <v>0</v>
      </c>
      <c r="J43" s="180"/>
      <c r="K43" s="1"/>
      <c r="L43" s="1"/>
      <c r="M43" s="13"/>
      <c r="N43" s="15" t="s">
        <v>22</v>
      </c>
      <c r="O43" s="13"/>
      <c r="P43" s="13"/>
      <c r="Q43" s="179">
        <f>O43-P43</f>
        <v>0</v>
      </c>
      <c r="R43" s="180">
        <f>IFERROR(Q43/O43,0)</f>
        <v>0</v>
      </c>
      <c r="S43" s="40" t="str">
        <f t="shared" si="4"/>
        <v>Empty budget line</v>
      </c>
    </row>
    <row r="44" spans="1:19" ht="17.25" x14ac:dyDescent="0.25">
      <c r="A44" s="16"/>
      <c r="B44" s="1"/>
      <c r="C44" s="1"/>
      <c r="D44" s="13"/>
      <c r="E44" s="15" t="s">
        <v>22</v>
      </c>
      <c r="F44" s="14"/>
      <c r="G44" s="14"/>
      <c r="H44" s="179">
        <f t="shared" ref="H44:H47" si="17">F44-G44</f>
        <v>0</v>
      </c>
      <c r="I44" s="180">
        <f t="shared" ref="I44:I47" si="18">IFERROR(H44/F44,0)</f>
        <v>0</v>
      </c>
      <c r="J44" s="180"/>
      <c r="K44" s="1"/>
      <c r="L44" s="1"/>
      <c r="M44" s="13"/>
      <c r="N44" s="15" t="s">
        <v>22</v>
      </c>
      <c r="O44" s="13"/>
      <c r="P44" s="13"/>
      <c r="Q44" s="179">
        <f t="shared" ref="Q44:Q47" si="19">O44-P44</f>
        <v>0</v>
      </c>
      <c r="R44" s="180">
        <f t="shared" ref="R44:R47" si="20">IFERROR(Q44/O44,0)</f>
        <v>0</v>
      </c>
      <c r="S44" s="40" t="str">
        <f t="shared" si="4"/>
        <v>Empty budget line</v>
      </c>
    </row>
    <row r="45" spans="1:19" ht="17.25" x14ac:dyDescent="0.25">
      <c r="A45" s="16"/>
      <c r="B45" s="1"/>
      <c r="C45" s="1"/>
      <c r="D45" s="13"/>
      <c r="E45" s="15" t="s">
        <v>22</v>
      </c>
      <c r="F45" s="14"/>
      <c r="G45" s="14"/>
      <c r="H45" s="179">
        <f t="shared" si="17"/>
        <v>0</v>
      </c>
      <c r="I45" s="180">
        <f t="shared" si="18"/>
        <v>0</v>
      </c>
      <c r="J45" s="180"/>
      <c r="K45" s="1"/>
      <c r="L45" s="1"/>
      <c r="M45" s="13"/>
      <c r="N45" s="15" t="s">
        <v>22</v>
      </c>
      <c r="O45" s="13"/>
      <c r="P45" s="13"/>
      <c r="Q45" s="179">
        <f t="shared" si="19"/>
        <v>0</v>
      </c>
      <c r="R45" s="180">
        <f t="shared" si="20"/>
        <v>0</v>
      </c>
      <c r="S45" s="40" t="str">
        <f t="shared" si="4"/>
        <v>Empty budget line</v>
      </c>
    </row>
    <row r="46" spans="1:19" ht="17.25" x14ac:dyDescent="0.25">
      <c r="A46" s="16"/>
      <c r="B46" s="1"/>
      <c r="C46" s="1"/>
      <c r="D46" s="13"/>
      <c r="E46" s="15" t="s">
        <v>22</v>
      </c>
      <c r="F46" s="14"/>
      <c r="G46" s="14"/>
      <c r="H46" s="179">
        <f t="shared" si="17"/>
        <v>0</v>
      </c>
      <c r="I46" s="180">
        <f t="shared" si="18"/>
        <v>0</v>
      </c>
      <c r="J46" s="180"/>
      <c r="K46" s="1"/>
      <c r="L46" s="1"/>
      <c r="M46" s="13"/>
      <c r="N46" s="15" t="s">
        <v>22</v>
      </c>
      <c r="O46" s="13"/>
      <c r="P46" s="13"/>
      <c r="Q46" s="179">
        <f t="shared" si="19"/>
        <v>0</v>
      </c>
      <c r="R46" s="180">
        <f t="shared" si="20"/>
        <v>0</v>
      </c>
      <c r="S46" s="40" t="str">
        <f t="shared" si="4"/>
        <v>Empty budget line</v>
      </c>
    </row>
    <row r="47" spans="1:19" ht="17.25" x14ac:dyDescent="0.25">
      <c r="A47" s="16"/>
      <c r="B47" s="1"/>
      <c r="C47" s="1"/>
      <c r="D47" s="13"/>
      <c r="E47" s="15" t="s">
        <v>22</v>
      </c>
      <c r="F47" s="14"/>
      <c r="G47" s="14"/>
      <c r="H47" s="179">
        <f t="shared" si="17"/>
        <v>0</v>
      </c>
      <c r="I47" s="180">
        <f t="shared" si="18"/>
        <v>0</v>
      </c>
      <c r="J47" s="180"/>
      <c r="K47" s="1"/>
      <c r="L47" s="1"/>
      <c r="M47" s="13"/>
      <c r="N47" s="15" t="s">
        <v>22</v>
      </c>
      <c r="O47" s="13"/>
      <c r="P47" s="13"/>
      <c r="Q47" s="179">
        <f t="shared" si="19"/>
        <v>0</v>
      </c>
      <c r="R47" s="180">
        <f t="shared" si="20"/>
        <v>0</v>
      </c>
      <c r="S47" s="40" t="str">
        <f t="shared" si="4"/>
        <v>Empty budget line</v>
      </c>
    </row>
    <row r="48" spans="1:19" ht="17.25" x14ac:dyDescent="0.25">
      <c r="A48" s="16"/>
      <c r="B48" s="1"/>
      <c r="C48" s="1"/>
      <c r="D48" s="13"/>
      <c r="E48" s="15" t="s">
        <v>22</v>
      </c>
      <c r="F48" s="14"/>
      <c r="G48" s="14"/>
      <c r="H48" s="179">
        <f>F48-G48</f>
        <v>0</v>
      </c>
      <c r="I48" s="180">
        <f>IFERROR(H48/F48,0)</f>
        <v>0</v>
      </c>
      <c r="J48" s="180"/>
      <c r="K48" s="1"/>
      <c r="L48" s="1"/>
      <c r="M48" s="13"/>
      <c r="N48" s="15" t="s">
        <v>22</v>
      </c>
      <c r="O48" s="13"/>
      <c r="P48" s="13"/>
      <c r="Q48" s="179">
        <f>O48-P48</f>
        <v>0</v>
      </c>
      <c r="R48" s="180">
        <f>IFERROR(Q48/O48,0)</f>
        <v>0</v>
      </c>
      <c r="S48" s="40" t="str">
        <f t="shared" si="4"/>
        <v>Empty budget line</v>
      </c>
    </row>
    <row r="49" spans="1:19" ht="17.25" x14ac:dyDescent="0.25">
      <c r="A49" s="16"/>
      <c r="B49" s="1"/>
      <c r="C49" s="1"/>
      <c r="D49" s="13"/>
      <c r="E49" s="15" t="s">
        <v>22</v>
      </c>
      <c r="F49" s="14"/>
      <c r="G49" s="14"/>
      <c r="H49" s="179">
        <f t="shared" ref="H49:H52" si="21">F49-G49</f>
        <v>0</v>
      </c>
      <c r="I49" s="180">
        <f t="shared" ref="I49:I52" si="22">IFERROR(H49/F49,0)</f>
        <v>0</v>
      </c>
      <c r="J49" s="180"/>
      <c r="K49" s="1"/>
      <c r="L49" s="1"/>
      <c r="M49" s="13"/>
      <c r="N49" s="15" t="s">
        <v>22</v>
      </c>
      <c r="O49" s="13"/>
      <c r="P49" s="13"/>
      <c r="Q49" s="179">
        <f t="shared" ref="Q49:Q52" si="23">O49-P49</f>
        <v>0</v>
      </c>
      <c r="R49" s="180">
        <f t="shared" ref="R49:R52" si="24">IFERROR(Q49/O49,0)</f>
        <v>0</v>
      </c>
      <c r="S49" s="40" t="str">
        <f t="shared" si="4"/>
        <v>Empty budget line</v>
      </c>
    </row>
    <row r="50" spans="1:19" ht="17.25" x14ac:dyDescent="0.25">
      <c r="A50" s="16"/>
      <c r="B50" s="1"/>
      <c r="C50" s="1"/>
      <c r="D50" s="13"/>
      <c r="E50" s="15" t="s">
        <v>22</v>
      </c>
      <c r="F50" s="14"/>
      <c r="G50" s="14"/>
      <c r="H50" s="179">
        <f t="shared" si="21"/>
        <v>0</v>
      </c>
      <c r="I50" s="180">
        <f t="shared" si="22"/>
        <v>0</v>
      </c>
      <c r="J50" s="180"/>
      <c r="K50" s="1"/>
      <c r="L50" s="1"/>
      <c r="M50" s="13"/>
      <c r="N50" s="15" t="s">
        <v>22</v>
      </c>
      <c r="O50" s="13"/>
      <c r="P50" s="13"/>
      <c r="Q50" s="179">
        <f t="shared" si="23"/>
        <v>0</v>
      </c>
      <c r="R50" s="180">
        <f t="shared" si="24"/>
        <v>0</v>
      </c>
      <c r="S50" s="40" t="str">
        <f t="shared" si="4"/>
        <v>Empty budget line</v>
      </c>
    </row>
    <row r="51" spans="1:19" ht="17.25" x14ac:dyDescent="0.25">
      <c r="A51" s="16"/>
      <c r="B51" s="1"/>
      <c r="C51" s="1"/>
      <c r="D51" s="13"/>
      <c r="E51" s="15" t="s">
        <v>22</v>
      </c>
      <c r="F51" s="14"/>
      <c r="G51" s="14"/>
      <c r="H51" s="179">
        <f t="shared" si="21"/>
        <v>0</v>
      </c>
      <c r="I51" s="180">
        <f t="shared" si="22"/>
        <v>0</v>
      </c>
      <c r="J51" s="180"/>
      <c r="K51" s="1"/>
      <c r="L51" s="1"/>
      <c r="M51" s="13"/>
      <c r="N51" s="15" t="s">
        <v>22</v>
      </c>
      <c r="O51" s="13"/>
      <c r="P51" s="13"/>
      <c r="Q51" s="179">
        <f t="shared" si="23"/>
        <v>0</v>
      </c>
      <c r="R51" s="180">
        <f t="shared" si="24"/>
        <v>0</v>
      </c>
      <c r="S51" s="40" t="str">
        <f t="shared" si="4"/>
        <v>Empty budget line</v>
      </c>
    </row>
    <row r="52" spans="1:19" ht="17.25" x14ac:dyDescent="0.25">
      <c r="A52" s="16"/>
      <c r="B52" s="1"/>
      <c r="C52" s="1"/>
      <c r="D52" s="13"/>
      <c r="E52" s="15" t="s">
        <v>22</v>
      </c>
      <c r="F52" s="14"/>
      <c r="G52" s="14"/>
      <c r="H52" s="179">
        <f t="shared" si="21"/>
        <v>0</v>
      </c>
      <c r="I52" s="180">
        <f t="shared" si="22"/>
        <v>0</v>
      </c>
      <c r="J52" s="180"/>
      <c r="K52" s="1"/>
      <c r="L52" s="1"/>
      <c r="M52" s="13"/>
      <c r="N52" s="15" t="s">
        <v>22</v>
      </c>
      <c r="O52" s="13"/>
      <c r="P52" s="13"/>
      <c r="Q52" s="179">
        <f t="shared" si="23"/>
        <v>0</v>
      </c>
      <c r="R52" s="180">
        <f t="shared" si="24"/>
        <v>0</v>
      </c>
      <c r="S52" s="40" t="str">
        <f t="shared" si="4"/>
        <v>Empty budget line</v>
      </c>
    </row>
    <row r="53" spans="1:19" ht="17.25" x14ac:dyDescent="0.25">
      <c r="A53" s="16"/>
      <c r="B53" s="1"/>
      <c r="C53" s="1"/>
      <c r="D53" s="13"/>
      <c r="E53" s="15" t="s">
        <v>22</v>
      </c>
      <c r="F53" s="14"/>
      <c r="G53" s="14"/>
      <c r="H53" s="179">
        <f>F53-G53</f>
        <v>0</v>
      </c>
      <c r="I53" s="180">
        <f>IFERROR(H53/F53,0)</f>
        <v>0</v>
      </c>
      <c r="J53" s="180"/>
      <c r="K53" s="1"/>
      <c r="L53" s="1"/>
      <c r="M53" s="13"/>
      <c r="N53" s="15" t="s">
        <v>22</v>
      </c>
      <c r="O53" s="13"/>
      <c r="P53" s="13"/>
      <c r="Q53" s="179">
        <f>O53-P53</f>
        <v>0</v>
      </c>
      <c r="R53" s="180">
        <f>IFERROR(Q53/O53,0)</f>
        <v>0</v>
      </c>
      <c r="S53" s="40" t="str">
        <f t="shared" si="4"/>
        <v>Empty budget line</v>
      </c>
    </row>
    <row r="54" spans="1:19" ht="17.25" x14ac:dyDescent="0.25">
      <c r="A54" s="16"/>
      <c r="B54" s="1"/>
      <c r="C54" s="1"/>
      <c r="D54" s="13"/>
      <c r="E54" s="15" t="s">
        <v>22</v>
      </c>
      <c r="F54" s="14"/>
      <c r="G54" s="14"/>
      <c r="H54" s="179">
        <f t="shared" ref="H54:H57" si="25">F54-G54</f>
        <v>0</v>
      </c>
      <c r="I54" s="180">
        <f t="shared" ref="I54:I57" si="26">IFERROR(H54/F54,0)</f>
        <v>0</v>
      </c>
      <c r="J54" s="180"/>
      <c r="K54" s="1"/>
      <c r="L54" s="1"/>
      <c r="M54" s="13"/>
      <c r="N54" s="15" t="s">
        <v>22</v>
      </c>
      <c r="O54" s="13"/>
      <c r="P54" s="13"/>
      <c r="Q54" s="179">
        <f t="shared" ref="Q54:Q57" si="27">O54-P54</f>
        <v>0</v>
      </c>
      <c r="R54" s="180">
        <f t="shared" ref="R54:R57" si="28">IFERROR(Q54/O54,0)</f>
        <v>0</v>
      </c>
      <c r="S54" s="40" t="str">
        <f t="shared" si="4"/>
        <v>Empty budget line</v>
      </c>
    </row>
    <row r="55" spans="1:19" ht="17.25" x14ac:dyDescent="0.25">
      <c r="A55" s="16"/>
      <c r="B55" s="1"/>
      <c r="C55" s="1"/>
      <c r="D55" s="13"/>
      <c r="E55" s="15" t="s">
        <v>22</v>
      </c>
      <c r="F55" s="14"/>
      <c r="G55" s="14"/>
      <c r="H55" s="179">
        <f t="shared" si="25"/>
        <v>0</v>
      </c>
      <c r="I55" s="180">
        <f t="shared" si="26"/>
        <v>0</v>
      </c>
      <c r="J55" s="180"/>
      <c r="K55" s="1"/>
      <c r="L55" s="1"/>
      <c r="M55" s="13"/>
      <c r="N55" s="15" t="s">
        <v>22</v>
      </c>
      <c r="O55" s="13"/>
      <c r="P55" s="13"/>
      <c r="Q55" s="179">
        <f t="shared" si="27"/>
        <v>0</v>
      </c>
      <c r="R55" s="180">
        <f t="shared" si="28"/>
        <v>0</v>
      </c>
      <c r="S55" s="40" t="str">
        <f t="shared" si="4"/>
        <v>Empty budget line</v>
      </c>
    </row>
    <row r="56" spans="1:19" ht="17.25" x14ac:dyDescent="0.25">
      <c r="A56" s="16"/>
      <c r="B56" s="1"/>
      <c r="C56" s="1"/>
      <c r="D56" s="13"/>
      <c r="E56" s="15" t="s">
        <v>22</v>
      </c>
      <c r="F56" s="14"/>
      <c r="G56" s="14"/>
      <c r="H56" s="179">
        <f t="shared" si="25"/>
        <v>0</v>
      </c>
      <c r="I56" s="180">
        <f t="shared" si="26"/>
        <v>0</v>
      </c>
      <c r="J56" s="180"/>
      <c r="K56" s="1"/>
      <c r="L56" s="1"/>
      <c r="M56" s="13"/>
      <c r="N56" s="15" t="s">
        <v>22</v>
      </c>
      <c r="O56" s="13"/>
      <c r="P56" s="13"/>
      <c r="Q56" s="179">
        <f t="shared" si="27"/>
        <v>0</v>
      </c>
      <c r="R56" s="180">
        <f t="shared" si="28"/>
        <v>0</v>
      </c>
      <c r="S56" s="40" t="str">
        <f t="shared" si="4"/>
        <v>Empty budget line</v>
      </c>
    </row>
    <row r="57" spans="1:19" ht="17.25" x14ac:dyDescent="0.25">
      <c r="A57" s="16"/>
      <c r="B57" s="1"/>
      <c r="C57" s="1"/>
      <c r="D57" s="13"/>
      <c r="E57" s="15" t="s">
        <v>22</v>
      </c>
      <c r="F57" s="14"/>
      <c r="G57" s="14"/>
      <c r="H57" s="179">
        <f t="shared" si="25"/>
        <v>0</v>
      </c>
      <c r="I57" s="180">
        <f t="shared" si="26"/>
        <v>0</v>
      </c>
      <c r="J57" s="180"/>
      <c r="K57" s="1"/>
      <c r="L57" s="1"/>
      <c r="M57" s="13"/>
      <c r="N57" s="15" t="s">
        <v>22</v>
      </c>
      <c r="O57" s="13"/>
      <c r="P57" s="13"/>
      <c r="Q57" s="179">
        <f t="shared" si="27"/>
        <v>0</v>
      </c>
      <c r="R57" s="180">
        <f t="shared" si="28"/>
        <v>0</v>
      </c>
      <c r="S57" s="40" t="str">
        <f t="shared" si="4"/>
        <v>Empty budget line</v>
      </c>
    </row>
    <row r="58" spans="1:19" ht="17.25" x14ac:dyDescent="0.25">
      <c r="A58" s="16"/>
      <c r="B58" s="1"/>
      <c r="C58" s="1"/>
      <c r="D58" s="13"/>
      <c r="E58" s="15" t="s">
        <v>22</v>
      </c>
      <c r="F58" s="14"/>
      <c r="G58" s="14"/>
      <c r="H58" s="179">
        <f>F58-G58</f>
        <v>0</v>
      </c>
      <c r="I58" s="180">
        <f>IFERROR(H58/F58,0)</f>
        <v>0</v>
      </c>
      <c r="J58" s="180"/>
      <c r="K58" s="1"/>
      <c r="L58" s="1"/>
      <c r="M58" s="13"/>
      <c r="N58" s="15" t="s">
        <v>22</v>
      </c>
      <c r="O58" s="13"/>
      <c r="P58" s="13"/>
      <c r="Q58" s="179">
        <f>O58-P58</f>
        <v>0</v>
      </c>
      <c r="R58" s="180">
        <f>IFERROR(Q58/O58,0)</f>
        <v>0</v>
      </c>
      <c r="S58" s="40" t="str">
        <f t="shared" si="4"/>
        <v>Empty budget line</v>
      </c>
    </row>
    <row r="59" spans="1:19" ht="17.25" x14ac:dyDescent="0.25">
      <c r="A59" s="16"/>
      <c r="B59" s="1"/>
      <c r="C59" s="1"/>
      <c r="D59" s="13"/>
      <c r="E59" s="15" t="s">
        <v>22</v>
      </c>
      <c r="F59" s="14"/>
      <c r="G59" s="14"/>
      <c r="H59" s="179">
        <f t="shared" ref="H59:H62" si="29">F59-G59</f>
        <v>0</v>
      </c>
      <c r="I59" s="180">
        <f t="shared" ref="I59:I62" si="30">IFERROR(H59/F59,0)</f>
        <v>0</v>
      </c>
      <c r="J59" s="180"/>
      <c r="K59" s="1"/>
      <c r="L59" s="1"/>
      <c r="M59" s="13"/>
      <c r="N59" s="15" t="s">
        <v>22</v>
      </c>
      <c r="O59" s="13"/>
      <c r="P59" s="13"/>
      <c r="Q59" s="179">
        <f t="shared" ref="Q59:Q62" si="31">O59-P59</f>
        <v>0</v>
      </c>
      <c r="R59" s="180">
        <f t="shared" ref="R59:R62" si="32">IFERROR(Q59/O59,0)</f>
        <v>0</v>
      </c>
      <c r="S59" s="40" t="str">
        <f t="shared" si="4"/>
        <v>Empty budget line</v>
      </c>
    </row>
    <row r="60" spans="1:19" ht="17.25" x14ac:dyDescent="0.25">
      <c r="A60" s="16"/>
      <c r="B60" s="1"/>
      <c r="C60" s="1"/>
      <c r="D60" s="13"/>
      <c r="E60" s="15" t="s">
        <v>22</v>
      </c>
      <c r="F60" s="14"/>
      <c r="G60" s="14"/>
      <c r="H60" s="179">
        <f t="shared" si="29"/>
        <v>0</v>
      </c>
      <c r="I60" s="180">
        <f t="shared" si="30"/>
        <v>0</v>
      </c>
      <c r="J60" s="180"/>
      <c r="K60" s="1"/>
      <c r="L60" s="1"/>
      <c r="M60" s="13"/>
      <c r="N60" s="15" t="s">
        <v>22</v>
      </c>
      <c r="O60" s="13"/>
      <c r="P60" s="13"/>
      <c r="Q60" s="179">
        <f t="shared" si="31"/>
        <v>0</v>
      </c>
      <c r="R60" s="180">
        <f t="shared" si="32"/>
        <v>0</v>
      </c>
      <c r="S60" s="40" t="str">
        <f t="shared" si="4"/>
        <v>Empty budget line</v>
      </c>
    </row>
    <row r="61" spans="1:19" ht="17.25" x14ac:dyDescent="0.25">
      <c r="A61" s="16"/>
      <c r="B61" s="1"/>
      <c r="C61" s="1"/>
      <c r="D61" s="13"/>
      <c r="E61" s="15" t="s">
        <v>22</v>
      </c>
      <c r="F61" s="14"/>
      <c r="G61" s="14"/>
      <c r="H61" s="179">
        <f t="shared" si="29"/>
        <v>0</v>
      </c>
      <c r="I61" s="180">
        <f t="shared" si="30"/>
        <v>0</v>
      </c>
      <c r="J61" s="180"/>
      <c r="K61" s="1"/>
      <c r="L61" s="1"/>
      <c r="M61" s="13"/>
      <c r="N61" s="15" t="s">
        <v>22</v>
      </c>
      <c r="O61" s="13"/>
      <c r="P61" s="13"/>
      <c r="Q61" s="179">
        <f t="shared" si="31"/>
        <v>0</v>
      </c>
      <c r="R61" s="180">
        <f t="shared" si="32"/>
        <v>0</v>
      </c>
      <c r="S61" s="40" t="str">
        <f t="shared" si="4"/>
        <v>Empty budget line</v>
      </c>
    </row>
    <row r="62" spans="1:19" ht="17.25" x14ac:dyDescent="0.25">
      <c r="A62" s="16"/>
      <c r="B62" s="1"/>
      <c r="C62" s="1"/>
      <c r="D62" s="13"/>
      <c r="E62" s="15" t="s">
        <v>22</v>
      </c>
      <c r="F62" s="14"/>
      <c r="G62" s="14"/>
      <c r="H62" s="179">
        <f t="shared" si="29"/>
        <v>0</v>
      </c>
      <c r="I62" s="180">
        <f t="shared" si="30"/>
        <v>0</v>
      </c>
      <c r="J62" s="180"/>
      <c r="K62" s="1"/>
      <c r="L62" s="1"/>
      <c r="M62" s="13"/>
      <c r="N62" s="15" t="s">
        <v>22</v>
      </c>
      <c r="O62" s="13"/>
      <c r="P62" s="13"/>
      <c r="Q62" s="179">
        <f t="shared" si="31"/>
        <v>0</v>
      </c>
      <c r="R62" s="180">
        <f t="shared" si="32"/>
        <v>0</v>
      </c>
      <c r="S62" s="40" t="str">
        <f t="shared" si="4"/>
        <v>Empty budget line</v>
      </c>
    </row>
    <row r="63" spans="1:19" ht="17.25" x14ac:dyDescent="0.25">
      <c r="A63" s="16"/>
      <c r="B63" s="1"/>
      <c r="C63" s="1"/>
      <c r="D63" s="13"/>
      <c r="E63" s="15" t="s">
        <v>22</v>
      </c>
      <c r="F63" s="14"/>
      <c r="G63" s="14"/>
      <c r="H63" s="179">
        <f>F63-G63</f>
        <v>0</v>
      </c>
      <c r="I63" s="180">
        <f>IFERROR(H63/F63,0)</f>
        <v>0</v>
      </c>
      <c r="J63" s="180"/>
      <c r="K63" s="1"/>
      <c r="L63" s="1"/>
      <c r="M63" s="13"/>
      <c r="N63" s="15" t="s">
        <v>22</v>
      </c>
      <c r="O63" s="13"/>
      <c r="P63" s="13"/>
      <c r="Q63" s="179">
        <f>O63-P63</f>
        <v>0</v>
      </c>
      <c r="R63" s="180">
        <f>IFERROR(Q63/O63,0)</f>
        <v>0</v>
      </c>
      <c r="S63" s="40" t="str">
        <f t="shared" si="4"/>
        <v>Empty budget line</v>
      </c>
    </row>
    <row r="64" spans="1:19" ht="17.25" x14ac:dyDescent="0.25">
      <c r="A64" s="16"/>
      <c r="B64" s="1"/>
      <c r="C64" s="1"/>
      <c r="D64" s="13"/>
      <c r="E64" s="15" t="s">
        <v>22</v>
      </c>
      <c r="F64" s="14"/>
      <c r="G64" s="14"/>
      <c r="H64" s="179">
        <f t="shared" ref="H64:H67" si="33">F64-G64</f>
        <v>0</v>
      </c>
      <c r="I64" s="180">
        <f t="shared" ref="I64:I67" si="34">IFERROR(H64/F64,0)</f>
        <v>0</v>
      </c>
      <c r="J64" s="180"/>
      <c r="K64" s="1"/>
      <c r="L64" s="1"/>
      <c r="M64" s="13"/>
      <c r="N64" s="15" t="s">
        <v>22</v>
      </c>
      <c r="O64" s="13"/>
      <c r="P64" s="13"/>
      <c r="Q64" s="179">
        <f t="shared" ref="Q64:Q67" si="35">O64-P64</f>
        <v>0</v>
      </c>
      <c r="R64" s="180">
        <f t="shared" ref="R64:R67" si="36">IFERROR(Q64/O64,0)</f>
        <v>0</v>
      </c>
      <c r="S64" s="40" t="str">
        <f t="shared" si="4"/>
        <v>Empty budget line</v>
      </c>
    </row>
    <row r="65" spans="1:19" ht="17.25" x14ac:dyDescent="0.25">
      <c r="A65" s="16"/>
      <c r="B65" s="1"/>
      <c r="C65" s="1"/>
      <c r="D65" s="13"/>
      <c r="E65" s="15" t="s">
        <v>22</v>
      </c>
      <c r="F65" s="14"/>
      <c r="G65" s="14"/>
      <c r="H65" s="179">
        <f t="shared" si="33"/>
        <v>0</v>
      </c>
      <c r="I65" s="180">
        <f t="shared" si="34"/>
        <v>0</v>
      </c>
      <c r="J65" s="180"/>
      <c r="K65" s="1"/>
      <c r="L65" s="1"/>
      <c r="M65" s="13"/>
      <c r="N65" s="15" t="s">
        <v>22</v>
      </c>
      <c r="O65" s="13"/>
      <c r="P65" s="13"/>
      <c r="Q65" s="179">
        <f t="shared" si="35"/>
        <v>0</v>
      </c>
      <c r="R65" s="180">
        <f t="shared" si="36"/>
        <v>0</v>
      </c>
      <c r="S65" s="40" t="str">
        <f t="shared" si="4"/>
        <v>Empty budget line</v>
      </c>
    </row>
    <row r="66" spans="1:19" ht="17.25" x14ac:dyDescent="0.25">
      <c r="A66" s="16"/>
      <c r="B66" s="1"/>
      <c r="C66" s="1"/>
      <c r="D66" s="13"/>
      <c r="E66" s="15" t="s">
        <v>22</v>
      </c>
      <c r="F66" s="14"/>
      <c r="G66" s="14"/>
      <c r="H66" s="179">
        <f t="shared" si="33"/>
        <v>0</v>
      </c>
      <c r="I66" s="180">
        <f t="shared" si="34"/>
        <v>0</v>
      </c>
      <c r="J66" s="180"/>
      <c r="K66" s="1"/>
      <c r="L66" s="1"/>
      <c r="M66" s="13"/>
      <c r="N66" s="15" t="s">
        <v>22</v>
      </c>
      <c r="O66" s="13"/>
      <c r="P66" s="13"/>
      <c r="Q66" s="179">
        <f t="shared" si="35"/>
        <v>0</v>
      </c>
      <c r="R66" s="180">
        <f t="shared" si="36"/>
        <v>0</v>
      </c>
      <c r="S66" s="40" t="str">
        <f t="shared" si="4"/>
        <v>Empty budget line</v>
      </c>
    </row>
    <row r="67" spans="1:19" ht="17.25" x14ac:dyDescent="0.25">
      <c r="A67" s="16"/>
      <c r="B67" s="1"/>
      <c r="C67" s="1"/>
      <c r="D67" s="13"/>
      <c r="E67" s="15" t="s">
        <v>22</v>
      </c>
      <c r="F67" s="14"/>
      <c r="G67" s="14"/>
      <c r="H67" s="179">
        <f t="shared" si="33"/>
        <v>0</v>
      </c>
      <c r="I67" s="180">
        <f t="shared" si="34"/>
        <v>0</v>
      </c>
      <c r="J67" s="180"/>
      <c r="K67" s="1"/>
      <c r="L67" s="1"/>
      <c r="M67" s="13"/>
      <c r="N67" s="15" t="s">
        <v>22</v>
      </c>
      <c r="O67" s="13"/>
      <c r="P67" s="13"/>
      <c r="Q67" s="179">
        <f t="shared" si="35"/>
        <v>0</v>
      </c>
      <c r="R67" s="180">
        <f t="shared" si="36"/>
        <v>0</v>
      </c>
      <c r="S67" s="40" t="str">
        <f t="shared" si="4"/>
        <v>Empty budget line</v>
      </c>
    </row>
    <row r="68" spans="1:19" ht="17.25" x14ac:dyDescent="0.25">
      <c r="A68" s="16"/>
      <c r="B68" s="1"/>
      <c r="C68" s="1"/>
      <c r="D68" s="13"/>
      <c r="E68" s="15" t="s">
        <v>22</v>
      </c>
      <c r="F68" s="14"/>
      <c r="G68" s="14"/>
      <c r="H68" s="179">
        <f>F68-G68</f>
        <v>0</v>
      </c>
      <c r="I68" s="180">
        <f>IFERROR(H68/F68,0)</f>
        <v>0</v>
      </c>
      <c r="J68" s="180"/>
      <c r="K68" s="1"/>
      <c r="L68" s="1"/>
      <c r="M68" s="13"/>
      <c r="N68" s="15" t="s">
        <v>22</v>
      </c>
      <c r="O68" s="13"/>
      <c r="P68" s="13"/>
      <c r="Q68" s="179">
        <f>O68-P68</f>
        <v>0</v>
      </c>
      <c r="R68" s="180">
        <f>IFERROR(Q68/O68,0)</f>
        <v>0</v>
      </c>
      <c r="S68" s="40" t="str">
        <f t="shared" si="4"/>
        <v>Empty budget line</v>
      </c>
    </row>
    <row r="69" spans="1:19" ht="17.25" x14ac:dyDescent="0.25">
      <c r="A69" s="16"/>
      <c r="B69" s="1"/>
      <c r="C69" s="1"/>
      <c r="D69" s="13"/>
      <c r="E69" s="15" t="s">
        <v>22</v>
      </c>
      <c r="F69" s="14"/>
      <c r="G69" s="14"/>
      <c r="H69" s="179">
        <f t="shared" ref="H69:H72" si="37">F69-G69</f>
        <v>0</v>
      </c>
      <c r="I69" s="180">
        <f t="shared" ref="I69:I72" si="38">IFERROR(H69/F69,0)</f>
        <v>0</v>
      </c>
      <c r="J69" s="180"/>
      <c r="K69" s="1"/>
      <c r="L69" s="1"/>
      <c r="M69" s="13"/>
      <c r="N69" s="15" t="s">
        <v>22</v>
      </c>
      <c r="O69" s="13"/>
      <c r="P69" s="13"/>
      <c r="Q69" s="179">
        <f t="shared" ref="Q69:Q72" si="39">O69-P69</f>
        <v>0</v>
      </c>
      <c r="R69" s="180">
        <f t="shared" ref="R69:R72" si="40">IFERROR(Q69/O69,0)</f>
        <v>0</v>
      </c>
      <c r="S69" s="40" t="str">
        <f t="shared" si="4"/>
        <v>Empty budget line</v>
      </c>
    </row>
    <row r="70" spans="1:19" ht="17.25" x14ac:dyDescent="0.25">
      <c r="A70" s="16"/>
      <c r="B70" s="1"/>
      <c r="C70" s="1"/>
      <c r="D70" s="13"/>
      <c r="E70" s="15" t="s">
        <v>22</v>
      </c>
      <c r="F70" s="14"/>
      <c r="G70" s="14"/>
      <c r="H70" s="179">
        <f t="shared" si="37"/>
        <v>0</v>
      </c>
      <c r="I70" s="180">
        <f t="shared" si="38"/>
        <v>0</v>
      </c>
      <c r="J70" s="180"/>
      <c r="K70" s="1"/>
      <c r="L70" s="1"/>
      <c r="M70" s="13"/>
      <c r="N70" s="15" t="s">
        <v>22</v>
      </c>
      <c r="O70" s="13"/>
      <c r="P70" s="13"/>
      <c r="Q70" s="179">
        <f t="shared" si="39"/>
        <v>0</v>
      </c>
      <c r="R70" s="180">
        <f t="shared" si="40"/>
        <v>0</v>
      </c>
      <c r="S70" s="40" t="str">
        <f t="shared" si="4"/>
        <v>Empty budget line</v>
      </c>
    </row>
    <row r="71" spans="1:19" ht="17.25" x14ac:dyDescent="0.25">
      <c r="A71" s="16"/>
      <c r="B71" s="1"/>
      <c r="C71" s="1"/>
      <c r="D71" s="13"/>
      <c r="E71" s="15" t="s">
        <v>22</v>
      </c>
      <c r="F71" s="14"/>
      <c r="G71" s="14"/>
      <c r="H71" s="179">
        <f t="shared" si="37"/>
        <v>0</v>
      </c>
      <c r="I71" s="180">
        <f t="shared" si="38"/>
        <v>0</v>
      </c>
      <c r="J71" s="180"/>
      <c r="K71" s="1"/>
      <c r="L71" s="1"/>
      <c r="M71" s="13"/>
      <c r="N71" s="15" t="s">
        <v>22</v>
      </c>
      <c r="O71" s="13"/>
      <c r="P71" s="13"/>
      <c r="Q71" s="179">
        <f t="shared" si="39"/>
        <v>0</v>
      </c>
      <c r="R71" s="180">
        <f t="shared" si="40"/>
        <v>0</v>
      </c>
      <c r="S71" s="40" t="str">
        <f t="shared" si="4"/>
        <v>Empty budget line</v>
      </c>
    </row>
    <row r="72" spans="1:19" ht="17.25" x14ac:dyDescent="0.25">
      <c r="A72" s="16"/>
      <c r="B72" s="1"/>
      <c r="C72" s="1"/>
      <c r="D72" s="13"/>
      <c r="E72" s="15" t="s">
        <v>22</v>
      </c>
      <c r="F72" s="14"/>
      <c r="G72" s="14"/>
      <c r="H72" s="179">
        <f t="shared" si="37"/>
        <v>0</v>
      </c>
      <c r="I72" s="180">
        <f t="shared" si="38"/>
        <v>0</v>
      </c>
      <c r="J72" s="180"/>
      <c r="K72" s="1"/>
      <c r="L72" s="1"/>
      <c r="M72" s="13"/>
      <c r="N72" s="15" t="s">
        <v>22</v>
      </c>
      <c r="O72" s="13"/>
      <c r="P72" s="13"/>
      <c r="Q72" s="179">
        <f t="shared" si="39"/>
        <v>0</v>
      </c>
      <c r="R72" s="180">
        <f t="shared" si="40"/>
        <v>0</v>
      </c>
      <c r="S72" s="40" t="str">
        <f t="shared" si="4"/>
        <v>Empty budget line</v>
      </c>
    </row>
    <row r="73" spans="1:19" ht="17.25" x14ac:dyDescent="0.25">
      <c r="A73" s="16"/>
      <c r="B73" s="1"/>
      <c r="C73" s="1"/>
      <c r="D73" s="13"/>
      <c r="E73" s="15" t="s">
        <v>22</v>
      </c>
      <c r="F73" s="14"/>
      <c r="G73" s="14"/>
      <c r="H73" s="179">
        <f>F73-G73</f>
        <v>0</v>
      </c>
      <c r="I73" s="180">
        <f>IFERROR(H73/F73,0)</f>
        <v>0</v>
      </c>
      <c r="J73" s="180"/>
      <c r="K73" s="1"/>
      <c r="L73" s="1"/>
      <c r="M73" s="13"/>
      <c r="N73" s="15" t="s">
        <v>22</v>
      </c>
      <c r="O73" s="13"/>
      <c r="P73" s="13"/>
      <c r="Q73" s="179">
        <f>O73-P73</f>
        <v>0</v>
      </c>
      <c r="R73" s="180">
        <f>IFERROR(Q73/O73,0)</f>
        <v>0</v>
      </c>
      <c r="S73" s="40" t="str">
        <f t="shared" si="4"/>
        <v>Empty budget line</v>
      </c>
    </row>
    <row r="74" spans="1:19" ht="17.25" x14ac:dyDescent="0.25">
      <c r="A74" s="16"/>
      <c r="B74" s="1"/>
      <c r="C74" s="1"/>
      <c r="D74" s="13"/>
      <c r="E74" s="15" t="s">
        <v>22</v>
      </c>
      <c r="F74" s="14"/>
      <c r="G74" s="14"/>
      <c r="H74" s="179">
        <f t="shared" ref="H74:H77" si="41">F74-G74</f>
        <v>0</v>
      </c>
      <c r="I74" s="180">
        <f t="shared" ref="I74:I77" si="42">IFERROR(H74/F74,0)</f>
        <v>0</v>
      </c>
      <c r="J74" s="180"/>
      <c r="K74" s="1"/>
      <c r="L74" s="1"/>
      <c r="M74" s="13"/>
      <c r="N74" s="15" t="s">
        <v>22</v>
      </c>
      <c r="O74" s="13"/>
      <c r="P74" s="13"/>
      <c r="Q74" s="179">
        <f t="shared" ref="Q74:Q77" si="43">O74-P74</f>
        <v>0</v>
      </c>
      <c r="R74" s="180">
        <f t="shared" ref="R74:R77" si="44">IFERROR(Q74/O74,0)</f>
        <v>0</v>
      </c>
      <c r="S74" s="40" t="str">
        <f t="shared" si="4"/>
        <v>Empty budget line</v>
      </c>
    </row>
    <row r="75" spans="1:19" ht="17.25" x14ac:dyDescent="0.25">
      <c r="A75" s="16"/>
      <c r="B75" s="1"/>
      <c r="C75" s="1"/>
      <c r="D75" s="13"/>
      <c r="E75" s="15" t="s">
        <v>22</v>
      </c>
      <c r="F75" s="14"/>
      <c r="G75" s="14"/>
      <c r="H75" s="179">
        <f t="shared" si="41"/>
        <v>0</v>
      </c>
      <c r="I75" s="180">
        <f t="shared" si="42"/>
        <v>0</v>
      </c>
      <c r="J75" s="180"/>
      <c r="K75" s="1"/>
      <c r="L75" s="1"/>
      <c r="M75" s="13"/>
      <c r="N75" s="15" t="s">
        <v>22</v>
      </c>
      <c r="O75" s="13"/>
      <c r="P75" s="13"/>
      <c r="Q75" s="179">
        <f t="shared" si="43"/>
        <v>0</v>
      </c>
      <c r="R75" s="180">
        <f t="shared" si="44"/>
        <v>0</v>
      </c>
      <c r="S75" s="40" t="str">
        <f t="shared" si="4"/>
        <v>Empty budget line</v>
      </c>
    </row>
    <row r="76" spans="1:19" ht="17.25" x14ac:dyDescent="0.25">
      <c r="A76" s="16"/>
      <c r="B76" s="1"/>
      <c r="C76" s="1"/>
      <c r="D76" s="13"/>
      <c r="E76" s="15" t="s">
        <v>22</v>
      </c>
      <c r="F76" s="14"/>
      <c r="G76" s="14"/>
      <c r="H76" s="179">
        <f t="shared" si="41"/>
        <v>0</v>
      </c>
      <c r="I76" s="180">
        <f t="shared" si="42"/>
        <v>0</v>
      </c>
      <c r="J76" s="180"/>
      <c r="K76" s="1"/>
      <c r="L76" s="1"/>
      <c r="M76" s="13"/>
      <c r="N76" s="15" t="s">
        <v>22</v>
      </c>
      <c r="O76" s="13"/>
      <c r="P76" s="13"/>
      <c r="Q76" s="179">
        <f t="shared" si="43"/>
        <v>0</v>
      </c>
      <c r="R76" s="180">
        <f t="shared" si="44"/>
        <v>0</v>
      </c>
      <c r="S76" s="40" t="str">
        <f t="shared" si="4"/>
        <v>Empty budget line</v>
      </c>
    </row>
    <row r="77" spans="1:19" ht="17.25" x14ac:dyDescent="0.25">
      <c r="A77" s="16"/>
      <c r="B77" s="1"/>
      <c r="C77" s="1"/>
      <c r="D77" s="13"/>
      <c r="E77" s="15" t="s">
        <v>22</v>
      </c>
      <c r="F77" s="14"/>
      <c r="G77" s="14"/>
      <c r="H77" s="179">
        <f t="shared" si="41"/>
        <v>0</v>
      </c>
      <c r="I77" s="180">
        <f t="shared" si="42"/>
        <v>0</v>
      </c>
      <c r="J77" s="180"/>
      <c r="K77" s="1"/>
      <c r="L77" s="1"/>
      <c r="M77" s="13"/>
      <c r="N77" s="15" t="s">
        <v>22</v>
      </c>
      <c r="O77" s="13"/>
      <c r="P77" s="13"/>
      <c r="Q77" s="179">
        <f t="shared" si="43"/>
        <v>0</v>
      </c>
      <c r="R77" s="180">
        <f t="shared" si="44"/>
        <v>0</v>
      </c>
      <c r="S77" s="40" t="str">
        <f t="shared" si="4"/>
        <v>Empty budget line</v>
      </c>
    </row>
    <row r="78" spans="1:19" ht="17.25" x14ac:dyDescent="0.25">
      <c r="A78" s="16"/>
      <c r="B78" s="1"/>
      <c r="C78" s="1"/>
      <c r="D78" s="13"/>
      <c r="E78" s="15" t="s">
        <v>22</v>
      </c>
      <c r="F78" s="14"/>
      <c r="G78" s="14"/>
      <c r="H78" s="179">
        <f>F78-G78</f>
        <v>0</v>
      </c>
      <c r="I78" s="180">
        <f>IFERROR(H78/F78,0)</f>
        <v>0</v>
      </c>
      <c r="J78" s="180"/>
      <c r="K78" s="1"/>
      <c r="L78" s="1"/>
      <c r="M78" s="13"/>
      <c r="N78" s="15" t="s">
        <v>22</v>
      </c>
      <c r="O78" s="13"/>
      <c r="P78" s="13"/>
      <c r="Q78" s="179">
        <f>O78-P78</f>
        <v>0</v>
      </c>
      <c r="R78" s="180">
        <f>IFERROR(Q78/O78,0)</f>
        <v>0</v>
      </c>
      <c r="S78" s="40" t="str">
        <f t="shared" si="4"/>
        <v>Empty budget line</v>
      </c>
    </row>
    <row r="79" spans="1:19" ht="17.25" x14ac:dyDescent="0.25">
      <c r="A79" s="16"/>
      <c r="B79" s="1"/>
      <c r="C79" s="1"/>
      <c r="D79" s="13"/>
      <c r="E79" s="15" t="s">
        <v>22</v>
      </c>
      <c r="F79" s="14"/>
      <c r="G79" s="14"/>
      <c r="H79" s="179">
        <f t="shared" ref="H79:H82" si="45">F79-G79</f>
        <v>0</v>
      </c>
      <c r="I79" s="180">
        <f t="shared" ref="I79:I82" si="46">IFERROR(H79/F79,0)</f>
        <v>0</v>
      </c>
      <c r="J79" s="180"/>
      <c r="K79" s="1"/>
      <c r="L79" s="1"/>
      <c r="M79" s="13"/>
      <c r="N79" s="15" t="s">
        <v>22</v>
      </c>
      <c r="O79" s="13"/>
      <c r="P79" s="13"/>
      <c r="Q79" s="179">
        <f t="shared" ref="Q79:Q82" si="47">O79-P79</f>
        <v>0</v>
      </c>
      <c r="R79" s="180">
        <f t="shared" ref="R79:R82" si="48">IFERROR(Q79/O79,0)</f>
        <v>0</v>
      </c>
      <c r="S79" s="40" t="str">
        <f t="shared" si="4"/>
        <v>Empty budget line</v>
      </c>
    </row>
    <row r="80" spans="1:19" ht="17.25" x14ac:dyDescent="0.25">
      <c r="A80" s="16"/>
      <c r="B80" s="1"/>
      <c r="C80" s="1"/>
      <c r="D80" s="13"/>
      <c r="E80" s="15" t="s">
        <v>22</v>
      </c>
      <c r="F80" s="14"/>
      <c r="G80" s="14"/>
      <c r="H80" s="179">
        <f t="shared" si="45"/>
        <v>0</v>
      </c>
      <c r="I80" s="180">
        <f t="shared" si="46"/>
        <v>0</v>
      </c>
      <c r="J80" s="180"/>
      <c r="K80" s="1"/>
      <c r="L80" s="1"/>
      <c r="M80" s="13"/>
      <c r="N80" s="15" t="s">
        <v>22</v>
      </c>
      <c r="O80" s="13"/>
      <c r="P80" s="13"/>
      <c r="Q80" s="179">
        <f t="shared" si="47"/>
        <v>0</v>
      </c>
      <c r="R80" s="180">
        <f t="shared" si="48"/>
        <v>0</v>
      </c>
      <c r="S80" s="40" t="str">
        <f t="shared" si="4"/>
        <v>Empty budget line</v>
      </c>
    </row>
    <row r="81" spans="1:19" ht="17.25" x14ac:dyDescent="0.25">
      <c r="A81" s="16"/>
      <c r="B81" s="1"/>
      <c r="C81" s="1"/>
      <c r="D81" s="13"/>
      <c r="E81" s="15" t="s">
        <v>22</v>
      </c>
      <c r="F81" s="14"/>
      <c r="G81" s="14"/>
      <c r="H81" s="179">
        <f t="shared" si="45"/>
        <v>0</v>
      </c>
      <c r="I81" s="180">
        <f t="shared" si="46"/>
        <v>0</v>
      </c>
      <c r="J81" s="180"/>
      <c r="K81" s="1"/>
      <c r="L81" s="1"/>
      <c r="M81" s="13"/>
      <c r="N81" s="15" t="s">
        <v>22</v>
      </c>
      <c r="O81" s="13"/>
      <c r="P81" s="13"/>
      <c r="Q81" s="179">
        <f t="shared" si="47"/>
        <v>0</v>
      </c>
      <c r="R81" s="180">
        <f t="shared" si="48"/>
        <v>0</v>
      </c>
      <c r="S81" s="40" t="str">
        <f t="shared" si="4"/>
        <v>Empty budget line</v>
      </c>
    </row>
    <row r="82" spans="1:19" ht="17.25" x14ac:dyDescent="0.25">
      <c r="A82" s="16"/>
      <c r="B82" s="1"/>
      <c r="C82" s="1"/>
      <c r="D82" s="13"/>
      <c r="E82" s="15" t="s">
        <v>22</v>
      </c>
      <c r="F82" s="14"/>
      <c r="G82" s="14"/>
      <c r="H82" s="179">
        <f t="shared" si="45"/>
        <v>0</v>
      </c>
      <c r="I82" s="180">
        <f t="shared" si="46"/>
        <v>0</v>
      </c>
      <c r="J82" s="180"/>
      <c r="K82" s="1"/>
      <c r="L82" s="1"/>
      <c r="M82" s="13"/>
      <c r="N82" s="15" t="s">
        <v>22</v>
      </c>
      <c r="O82" s="13"/>
      <c r="P82" s="13"/>
      <c r="Q82" s="179">
        <f t="shared" si="47"/>
        <v>0</v>
      </c>
      <c r="R82" s="180">
        <f t="shared" si="48"/>
        <v>0</v>
      </c>
      <c r="S82" s="40" t="str">
        <f t="shared" si="4"/>
        <v>Empty budget line</v>
      </c>
    </row>
    <row r="83" spans="1:19" x14ac:dyDescent="0.25">
      <c r="A83" s="181" t="s">
        <v>23</v>
      </c>
      <c r="B83" s="182"/>
      <c r="C83" s="182"/>
      <c r="D83" s="118"/>
      <c r="E83" s="119"/>
      <c r="F83" s="119">
        <f>SUM(F23:F82)</f>
        <v>0</v>
      </c>
      <c r="G83" s="119">
        <f>SUM(G23:G82)</f>
        <v>0</v>
      </c>
      <c r="H83" s="119">
        <f>SUM(H23:H82)</f>
        <v>0</v>
      </c>
      <c r="I83" s="183">
        <f>IFERROR(H83/F83,0)</f>
        <v>0</v>
      </c>
      <c r="J83" s="183"/>
      <c r="K83" s="119"/>
      <c r="L83" s="119"/>
      <c r="M83" s="119"/>
      <c r="N83" s="119"/>
      <c r="O83" s="119">
        <f>SUM(O23:O82)</f>
        <v>0</v>
      </c>
      <c r="P83" s="119">
        <f>SUM(P23:P82)</f>
        <v>0</v>
      </c>
      <c r="Q83" s="119">
        <f>SUM(Q23:Q82)</f>
        <v>0</v>
      </c>
      <c r="R83" s="183">
        <f>IFERROR(Q83/O83,0)</f>
        <v>0</v>
      </c>
      <c r="S83" s="40" t="str">
        <f t="shared" si="4"/>
        <v/>
      </c>
    </row>
    <row r="84" spans="1:19" x14ac:dyDescent="0.25">
      <c r="A84"/>
      <c r="S84" s="40" t="str">
        <f t="shared" si="4"/>
        <v/>
      </c>
    </row>
    <row r="85" spans="1:19" ht="22.5" customHeight="1" x14ac:dyDescent="0.25">
      <c r="A85" s="36" t="s">
        <v>216</v>
      </c>
      <c r="B85" s="207" t="s">
        <v>213</v>
      </c>
      <c r="C85" s="207"/>
      <c r="D85" s="207"/>
      <c r="E85" s="207"/>
      <c r="F85" s="207"/>
      <c r="G85" s="207"/>
      <c r="H85" s="207"/>
      <c r="I85" s="207"/>
      <c r="J85" s="156"/>
      <c r="K85" s="208" t="s">
        <v>16</v>
      </c>
      <c r="L85" s="209"/>
      <c r="M85" s="209"/>
      <c r="N85" s="209"/>
      <c r="O85" s="209"/>
      <c r="P85" s="209"/>
      <c r="Q85" s="209"/>
      <c r="R85" s="210"/>
      <c r="S85" s="40" t="str">
        <f t="shared" si="4"/>
        <v/>
      </c>
    </row>
    <row r="86" spans="1:19" ht="37.5" customHeight="1" x14ac:dyDescent="0.25">
      <c r="A86" s="159" t="s">
        <v>5</v>
      </c>
      <c r="B86" s="207"/>
      <c r="C86" s="207"/>
      <c r="D86" s="207"/>
      <c r="E86" s="207"/>
      <c r="F86" s="207"/>
      <c r="G86" s="207"/>
      <c r="H86" s="207"/>
      <c r="I86" s="207"/>
      <c r="J86" s="157"/>
      <c r="K86" s="211"/>
      <c r="L86" s="212"/>
      <c r="M86" s="212"/>
      <c r="N86" s="212"/>
      <c r="O86" s="212"/>
      <c r="P86" s="212"/>
      <c r="Q86" s="212"/>
      <c r="R86" s="213"/>
      <c r="S86" s="40" t="str">
        <f t="shared" si="4"/>
        <v/>
      </c>
    </row>
    <row r="87" spans="1:19" s="39" customFormat="1" ht="30" x14ac:dyDescent="0.15">
      <c r="A87" s="38" t="s">
        <v>17</v>
      </c>
      <c r="B87" s="38" t="s">
        <v>18</v>
      </c>
      <c r="C87" s="38" t="s">
        <v>19</v>
      </c>
      <c r="D87" s="38" t="s">
        <v>20</v>
      </c>
      <c r="E87" s="214" t="s">
        <v>214</v>
      </c>
      <c r="F87" s="215"/>
      <c r="G87" s="176" t="s">
        <v>21</v>
      </c>
      <c r="H87" s="38" t="s">
        <v>11</v>
      </c>
      <c r="I87" s="38" t="s">
        <v>12</v>
      </c>
      <c r="J87" s="177"/>
      <c r="K87" s="38" t="s">
        <v>18</v>
      </c>
      <c r="L87" s="38" t="s">
        <v>19</v>
      </c>
      <c r="M87" s="38" t="s">
        <v>20</v>
      </c>
      <c r="N87" s="214" t="s">
        <v>215</v>
      </c>
      <c r="O87" s="215"/>
      <c r="P87" s="176" t="s">
        <v>21</v>
      </c>
      <c r="Q87" s="38" t="s">
        <v>11</v>
      </c>
      <c r="R87" s="38" t="s">
        <v>12</v>
      </c>
      <c r="S87" s="40" t="str">
        <f t="shared" si="4"/>
        <v/>
      </c>
    </row>
    <row r="88" spans="1:19" ht="17.25" x14ac:dyDescent="0.25">
      <c r="A88" s="12"/>
      <c r="B88" s="1"/>
      <c r="C88" s="1"/>
      <c r="D88" s="13"/>
      <c r="E88" s="15" t="s">
        <v>22</v>
      </c>
      <c r="F88" s="14"/>
      <c r="G88" s="14"/>
      <c r="H88" s="179">
        <f>F88-G88</f>
        <v>0</v>
      </c>
      <c r="I88" s="180">
        <f>IFERROR(H88/F88,0)</f>
        <v>0</v>
      </c>
      <c r="J88" s="180"/>
      <c r="K88" s="1"/>
      <c r="L88" s="1"/>
      <c r="M88" s="13"/>
      <c r="N88" s="15" t="s">
        <v>22</v>
      </c>
      <c r="O88" s="13"/>
      <c r="P88" s="13"/>
      <c r="Q88" s="179">
        <f>O88-P88</f>
        <v>0</v>
      </c>
      <c r="R88" s="180">
        <f>IFERROR(Q88/O88,0)</f>
        <v>0</v>
      </c>
      <c r="S88" s="40" t="str">
        <f t="shared" ref="S88:S151" si="49">IF((AND(E88="…", N88="…")), "Empty budget line", "")</f>
        <v>Empty budget line</v>
      </c>
    </row>
    <row r="89" spans="1:19" ht="17.25" x14ac:dyDescent="0.25">
      <c r="A89" s="12"/>
      <c r="B89" s="1"/>
      <c r="C89" s="1"/>
      <c r="D89" s="13"/>
      <c r="E89" s="15" t="s">
        <v>22</v>
      </c>
      <c r="F89" s="14"/>
      <c r="G89" s="14"/>
      <c r="H89" s="179">
        <f t="shared" ref="H89:H92" si="50">F89-G89</f>
        <v>0</v>
      </c>
      <c r="I89" s="180">
        <f t="shared" ref="I89:I92" si="51">IFERROR(H89/F89,0)</f>
        <v>0</v>
      </c>
      <c r="J89" s="180"/>
      <c r="K89" s="1"/>
      <c r="L89" s="1"/>
      <c r="M89" s="13"/>
      <c r="N89" s="15" t="s">
        <v>22</v>
      </c>
      <c r="O89" s="13"/>
      <c r="P89" s="13"/>
      <c r="Q89" s="179">
        <f t="shared" ref="Q89:Q92" si="52">O89-P89</f>
        <v>0</v>
      </c>
      <c r="R89" s="180">
        <f t="shared" ref="R89:R92" si="53">IFERROR(Q89/O89,0)</f>
        <v>0</v>
      </c>
      <c r="S89" s="40" t="str">
        <f t="shared" si="49"/>
        <v>Empty budget line</v>
      </c>
    </row>
    <row r="90" spans="1:19" ht="17.25" x14ac:dyDescent="0.25">
      <c r="A90" s="12"/>
      <c r="B90" s="1"/>
      <c r="C90" s="1"/>
      <c r="D90" s="13"/>
      <c r="E90" s="15" t="s">
        <v>22</v>
      </c>
      <c r="F90" s="14"/>
      <c r="G90" s="14"/>
      <c r="H90" s="179">
        <f t="shared" si="50"/>
        <v>0</v>
      </c>
      <c r="I90" s="180">
        <f t="shared" si="51"/>
        <v>0</v>
      </c>
      <c r="J90" s="180"/>
      <c r="K90" s="1"/>
      <c r="L90" s="1"/>
      <c r="M90" s="13"/>
      <c r="N90" s="15" t="s">
        <v>22</v>
      </c>
      <c r="O90" s="13"/>
      <c r="P90" s="13"/>
      <c r="Q90" s="179">
        <f t="shared" si="52"/>
        <v>0</v>
      </c>
      <c r="R90" s="180">
        <f t="shared" si="53"/>
        <v>0</v>
      </c>
      <c r="S90" s="40" t="str">
        <f t="shared" si="49"/>
        <v>Empty budget line</v>
      </c>
    </row>
    <row r="91" spans="1:19" ht="17.25" x14ac:dyDescent="0.25">
      <c r="A91" s="12"/>
      <c r="B91" s="1"/>
      <c r="C91" s="1"/>
      <c r="D91" s="13"/>
      <c r="E91" s="15" t="s">
        <v>22</v>
      </c>
      <c r="F91" s="14"/>
      <c r="G91" s="14"/>
      <c r="H91" s="179">
        <f t="shared" si="50"/>
        <v>0</v>
      </c>
      <c r="I91" s="180">
        <f t="shared" si="51"/>
        <v>0</v>
      </c>
      <c r="J91" s="180"/>
      <c r="K91" s="1"/>
      <c r="L91" s="1"/>
      <c r="M91" s="13"/>
      <c r="N91" s="15" t="s">
        <v>22</v>
      </c>
      <c r="O91" s="13"/>
      <c r="P91" s="13"/>
      <c r="Q91" s="179">
        <f t="shared" si="52"/>
        <v>0</v>
      </c>
      <c r="R91" s="180">
        <f t="shared" si="53"/>
        <v>0</v>
      </c>
      <c r="S91" s="40" t="str">
        <f t="shared" si="49"/>
        <v>Empty budget line</v>
      </c>
    </row>
    <row r="92" spans="1:19" ht="17.25" x14ac:dyDescent="0.25">
      <c r="A92" s="12"/>
      <c r="B92" s="1"/>
      <c r="C92" s="1"/>
      <c r="D92" s="13"/>
      <c r="E92" s="15" t="s">
        <v>22</v>
      </c>
      <c r="F92" s="14"/>
      <c r="G92" s="14"/>
      <c r="H92" s="179">
        <f t="shared" si="50"/>
        <v>0</v>
      </c>
      <c r="I92" s="180">
        <f t="shared" si="51"/>
        <v>0</v>
      </c>
      <c r="J92" s="180"/>
      <c r="K92" s="1"/>
      <c r="L92" s="1"/>
      <c r="M92" s="13"/>
      <c r="N92" s="15" t="s">
        <v>22</v>
      </c>
      <c r="O92" s="13"/>
      <c r="P92" s="13"/>
      <c r="Q92" s="179">
        <f t="shared" si="52"/>
        <v>0</v>
      </c>
      <c r="R92" s="180">
        <f t="shared" si="53"/>
        <v>0</v>
      </c>
      <c r="S92" s="40" t="str">
        <f t="shared" si="49"/>
        <v>Empty budget line</v>
      </c>
    </row>
    <row r="93" spans="1:19" ht="17.25" x14ac:dyDescent="0.25">
      <c r="A93" s="12"/>
      <c r="B93" s="1"/>
      <c r="C93" s="1"/>
      <c r="D93" s="13"/>
      <c r="E93" s="15" t="s">
        <v>22</v>
      </c>
      <c r="F93" s="14"/>
      <c r="G93" s="14"/>
      <c r="H93" s="179">
        <f>F93-G93</f>
        <v>0</v>
      </c>
      <c r="I93" s="180">
        <f>IFERROR(H93/F93,0)</f>
        <v>0</v>
      </c>
      <c r="J93" s="180"/>
      <c r="K93" s="1"/>
      <c r="L93" s="1"/>
      <c r="M93" s="13"/>
      <c r="N93" s="15" t="s">
        <v>22</v>
      </c>
      <c r="O93" s="13"/>
      <c r="P93" s="13"/>
      <c r="Q93" s="179">
        <f>O93-P93</f>
        <v>0</v>
      </c>
      <c r="R93" s="180">
        <f>IFERROR(Q93/O93,0)</f>
        <v>0</v>
      </c>
      <c r="S93" s="40" t="str">
        <f t="shared" si="49"/>
        <v>Empty budget line</v>
      </c>
    </row>
    <row r="94" spans="1:19" ht="17.25" x14ac:dyDescent="0.25">
      <c r="A94" s="12"/>
      <c r="B94" s="1"/>
      <c r="C94" s="1"/>
      <c r="D94" s="13"/>
      <c r="E94" s="15" t="s">
        <v>22</v>
      </c>
      <c r="F94" s="14"/>
      <c r="G94" s="14"/>
      <c r="H94" s="179">
        <f t="shared" ref="H94:H97" si="54">F94-G94</f>
        <v>0</v>
      </c>
      <c r="I94" s="180">
        <f t="shared" ref="I94:I97" si="55">IFERROR(H94/F94,0)</f>
        <v>0</v>
      </c>
      <c r="J94" s="180"/>
      <c r="K94" s="1"/>
      <c r="L94" s="1"/>
      <c r="M94" s="13"/>
      <c r="N94" s="15" t="s">
        <v>22</v>
      </c>
      <c r="O94" s="13"/>
      <c r="P94" s="13"/>
      <c r="Q94" s="179">
        <f t="shared" ref="Q94:Q97" si="56">O94-P94</f>
        <v>0</v>
      </c>
      <c r="R94" s="180">
        <f t="shared" ref="R94:R97" si="57">IFERROR(Q94/O94,0)</f>
        <v>0</v>
      </c>
      <c r="S94" s="40" t="str">
        <f t="shared" si="49"/>
        <v>Empty budget line</v>
      </c>
    </row>
    <row r="95" spans="1:19" ht="17.25" x14ac:dyDescent="0.25">
      <c r="A95" s="12"/>
      <c r="B95" s="1"/>
      <c r="C95" s="1"/>
      <c r="D95" s="13"/>
      <c r="E95" s="15" t="s">
        <v>22</v>
      </c>
      <c r="F95" s="14"/>
      <c r="G95" s="14"/>
      <c r="H95" s="179">
        <f t="shared" si="54"/>
        <v>0</v>
      </c>
      <c r="I95" s="180">
        <f t="shared" si="55"/>
        <v>0</v>
      </c>
      <c r="J95" s="180"/>
      <c r="K95" s="1"/>
      <c r="L95" s="1"/>
      <c r="M95" s="13"/>
      <c r="N95" s="15" t="s">
        <v>22</v>
      </c>
      <c r="O95" s="13"/>
      <c r="P95" s="13"/>
      <c r="Q95" s="179">
        <f t="shared" si="56"/>
        <v>0</v>
      </c>
      <c r="R95" s="180">
        <f t="shared" si="57"/>
        <v>0</v>
      </c>
      <c r="S95" s="40" t="str">
        <f t="shared" si="49"/>
        <v>Empty budget line</v>
      </c>
    </row>
    <row r="96" spans="1:19" ht="17.25" x14ac:dyDescent="0.25">
      <c r="A96" s="12"/>
      <c r="B96" s="1"/>
      <c r="C96" s="1"/>
      <c r="D96" s="13"/>
      <c r="E96" s="15" t="s">
        <v>22</v>
      </c>
      <c r="F96" s="14"/>
      <c r="G96" s="14"/>
      <c r="H96" s="179">
        <f t="shared" si="54"/>
        <v>0</v>
      </c>
      <c r="I96" s="180">
        <f t="shared" si="55"/>
        <v>0</v>
      </c>
      <c r="J96" s="180"/>
      <c r="K96" s="1"/>
      <c r="L96" s="1"/>
      <c r="M96" s="13"/>
      <c r="N96" s="15" t="s">
        <v>22</v>
      </c>
      <c r="O96" s="13"/>
      <c r="P96" s="13"/>
      <c r="Q96" s="179">
        <f t="shared" si="56"/>
        <v>0</v>
      </c>
      <c r="R96" s="180">
        <f t="shared" si="57"/>
        <v>0</v>
      </c>
      <c r="S96" s="40" t="str">
        <f t="shared" si="49"/>
        <v>Empty budget line</v>
      </c>
    </row>
    <row r="97" spans="1:19" ht="17.25" x14ac:dyDescent="0.25">
      <c r="A97" s="12"/>
      <c r="B97" s="1"/>
      <c r="C97" s="1"/>
      <c r="D97" s="13"/>
      <c r="E97" s="15" t="s">
        <v>22</v>
      </c>
      <c r="F97" s="14"/>
      <c r="G97" s="14"/>
      <c r="H97" s="179">
        <f t="shared" si="54"/>
        <v>0</v>
      </c>
      <c r="I97" s="180">
        <f t="shared" si="55"/>
        <v>0</v>
      </c>
      <c r="J97" s="180"/>
      <c r="K97" s="1"/>
      <c r="L97" s="1"/>
      <c r="M97" s="13"/>
      <c r="N97" s="15" t="s">
        <v>22</v>
      </c>
      <c r="O97" s="13"/>
      <c r="P97" s="13"/>
      <c r="Q97" s="179">
        <f t="shared" si="56"/>
        <v>0</v>
      </c>
      <c r="R97" s="180">
        <f t="shared" si="57"/>
        <v>0</v>
      </c>
      <c r="S97" s="40" t="str">
        <f t="shared" si="49"/>
        <v>Empty budget line</v>
      </c>
    </row>
    <row r="98" spans="1:19" ht="17.25" x14ac:dyDescent="0.25">
      <c r="A98" s="12"/>
      <c r="B98" s="1"/>
      <c r="C98" s="1"/>
      <c r="D98" s="13"/>
      <c r="E98" s="15" t="s">
        <v>22</v>
      </c>
      <c r="F98" s="14"/>
      <c r="G98" s="14"/>
      <c r="H98" s="179">
        <f>F98-G98</f>
        <v>0</v>
      </c>
      <c r="I98" s="180">
        <f>IFERROR(H98/F98,0)</f>
        <v>0</v>
      </c>
      <c r="J98" s="180"/>
      <c r="K98" s="1"/>
      <c r="L98" s="1"/>
      <c r="M98" s="13"/>
      <c r="N98" s="15" t="s">
        <v>22</v>
      </c>
      <c r="O98" s="13"/>
      <c r="P98" s="13"/>
      <c r="Q98" s="179">
        <f>O98-P98</f>
        <v>0</v>
      </c>
      <c r="R98" s="180">
        <f>IFERROR(Q98/O98,0)</f>
        <v>0</v>
      </c>
      <c r="S98" s="40" t="str">
        <f t="shared" si="49"/>
        <v>Empty budget line</v>
      </c>
    </row>
    <row r="99" spans="1:19" ht="17.25" x14ac:dyDescent="0.25">
      <c r="A99" s="12"/>
      <c r="B99" s="1"/>
      <c r="C99" s="1"/>
      <c r="D99" s="13"/>
      <c r="E99" s="15" t="s">
        <v>22</v>
      </c>
      <c r="F99" s="14"/>
      <c r="G99" s="14"/>
      <c r="H99" s="179">
        <f t="shared" ref="H99:H102" si="58">F99-G99</f>
        <v>0</v>
      </c>
      <c r="I99" s="180">
        <f t="shared" ref="I99:I102" si="59">IFERROR(H99/F99,0)</f>
        <v>0</v>
      </c>
      <c r="J99" s="180"/>
      <c r="K99" s="1"/>
      <c r="L99" s="1"/>
      <c r="M99" s="13"/>
      <c r="N99" s="15" t="s">
        <v>22</v>
      </c>
      <c r="O99" s="13"/>
      <c r="P99" s="13"/>
      <c r="Q99" s="179">
        <f t="shared" ref="Q99:Q102" si="60">O99-P99</f>
        <v>0</v>
      </c>
      <c r="R99" s="180">
        <f t="shared" ref="R99:R102" si="61">IFERROR(Q99/O99,0)</f>
        <v>0</v>
      </c>
      <c r="S99" s="40" t="str">
        <f t="shared" si="49"/>
        <v>Empty budget line</v>
      </c>
    </row>
    <row r="100" spans="1:19" ht="17.25" x14ac:dyDescent="0.25">
      <c r="A100" s="12"/>
      <c r="B100" s="1"/>
      <c r="C100" s="1"/>
      <c r="D100" s="13"/>
      <c r="E100" s="15" t="s">
        <v>22</v>
      </c>
      <c r="F100" s="14"/>
      <c r="G100" s="14"/>
      <c r="H100" s="179">
        <f t="shared" si="58"/>
        <v>0</v>
      </c>
      <c r="I100" s="180">
        <f t="shared" si="59"/>
        <v>0</v>
      </c>
      <c r="J100" s="180"/>
      <c r="K100" s="1"/>
      <c r="L100" s="1"/>
      <c r="M100" s="13"/>
      <c r="N100" s="15" t="s">
        <v>22</v>
      </c>
      <c r="O100" s="13"/>
      <c r="P100" s="13"/>
      <c r="Q100" s="179">
        <f t="shared" si="60"/>
        <v>0</v>
      </c>
      <c r="R100" s="180">
        <f t="shared" si="61"/>
        <v>0</v>
      </c>
      <c r="S100" s="40" t="str">
        <f t="shared" si="49"/>
        <v>Empty budget line</v>
      </c>
    </row>
    <row r="101" spans="1:19" ht="17.25" x14ac:dyDescent="0.25">
      <c r="A101" s="12"/>
      <c r="B101" s="1"/>
      <c r="C101" s="1"/>
      <c r="D101" s="13"/>
      <c r="E101" s="15" t="s">
        <v>22</v>
      </c>
      <c r="F101" s="14"/>
      <c r="G101" s="14"/>
      <c r="H101" s="179">
        <f t="shared" si="58"/>
        <v>0</v>
      </c>
      <c r="I101" s="180">
        <f t="shared" si="59"/>
        <v>0</v>
      </c>
      <c r="J101" s="180"/>
      <c r="K101" s="1"/>
      <c r="L101" s="1"/>
      <c r="M101" s="13"/>
      <c r="N101" s="15" t="s">
        <v>22</v>
      </c>
      <c r="O101" s="13"/>
      <c r="P101" s="13"/>
      <c r="Q101" s="179">
        <f t="shared" si="60"/>
        <v>0</v>
      </c>
      <c r="R101" s="180">
        <f t="shared" si="61"/>
        <v>0</v>
      </c>
      <c r="S101" s="40" t="str">
        <f t="shared" si="49"/>
        <v>Empty budget line</v>
      </c>
    </row>
    <row r="102" spans="1:19" ht="17.25" x14ac:dyDescent="0.25">
      <c r="A102" s="12"/>
      <c r="B102" s="1"/>
      <c r="C102" s="1"/>
      <c r="D102" s="13"/>
      <c r="E102" s="15" t="s">
        <v>22</v>
      </c>
      <c r="F102" s="14"/>
      <c r="G102" s="14"/>
      <c r="H102" s="179">
        <f t="shared" si="58"/>
        <v>0</v>
      </c>
      <c r="I102" s="180">
        <f t="shared" si="59"/>
        <v>0</v>
      </c>
      <c r="J102" s="180"/>
      <c r="K102" s="1"/>
      <c r="L102" s="1"/>
      <c r="M102" s="13"/>
      <c r="N102" s="15" t="s">
        <v>22</v>
      </c>
      <c r="O102" s="13"/>
      <c r="P102" s="13"/>
      <c r="Q102" s="179">
        <f t="shared" si="60"/>
        <v>0</v>
      </c>
      <c r="R102" s="180">
        <f t="shared" si="61"/>
        <v>0</v>
      </c>
      <c r="S102" s="40" t="str">
        <f t="shared" si="49"/>
        <v>Empty budget line</v>
      </c>
    </row>
    <row r="103" spans="1:19" ht="17.25" x14ac:dyDescent="0.25">
      <c r="A103" s="12"/>
      <c r="B103" s="1"/>
      <c r="C103" s="1"/>
      <c r="D103" s="13"/>
      <c r="E103" s="15" t="s">
        <v>22</v>
      </c>
      <c r="F103" s="14"/>
      <c r="G103" s="14"/>
      <c r="H103" s="179">
        <f>F103-G103</f>
        <v>0</v>
      </c>
      <c r="I103" s="180">
        <f>IFERROR(H103/F103,0)</f>
        <v>0</v>
      </c>
      <c r="J103" s="180"/>
      <c r="K103" s="1"/>
      <c r="L103" s="1"/>
      <c r="M103" s="13"/>
      <c r="N103" s="15" t="s">
        <v>22</v>
      </c>
      <c r="O103" s="13"/>
      <c r="P103" s="13"/>
      <c r="Q103" s="179">
        <f>O103-P103</f>
        <v>0</v>
      </c>
      <c r="R103" s="180">
        <f>IFERROR(Q103/O103,0)</f>
        <v>0</v>
      </c>
      <c r="S103" s="40" t="str">
        <f t="shared" si="49"/>
        <v>Empty budget line</v>
      </c>
    </row>
    <row r="104" spans="1:19" ht="17.25" x14ac:dyDescent="0.25">
      <c r="A104" s="12"/>
      <c r="B104" s="1"/>
      <c r="C104" s="1"/>
      <c r="D104" s="13"/>
      <c r="E104" s="15" t="s">
        <v>22</v>
      </c>
      <c r="F104" s="14"/>
      <c r="G104" s="14"/>
      <c r="H104" s="179">
        <f t="shared" ref="H104:H107" si="62">F104-G104</f>
        <v>0</v>
      </c>
      <c r="I104" s="180">
        <f t="shared" ref="I104:I107" si="63">IFERROR(H104/F104,0)</f>
        <v>0</v>
      </c>
      <c r="J104" s="180"/>
      <c r="K104" s="1"/>
      <c r="L104" s="1"/>
      <c r="M104" s="13"/>
      <c r="N104" s="15" t="s">
        <v>22</v>
      </c>
      <c r="O104" s="13"/>
      <c r="P104" s="13"/>
      <c r="Q104" s="179">
        <f t="shared" ref="Q104:Q107" si="64">O104-P104</f>
        <v>0</v>
      </c>
      <c r="R104" s="180">
        <f t="shared" ref="R104:R107" si="65">IFERROR(Q104/O104,0)</f>
        <v>0</v>
      </c>
      <c r="S104" s="40" t="str">
        <f t="shared" si="49"/>
        <v>Empty budget line</v>
      </c>
    </row>
    <row r="105" spans="1:19" ht="17.25" x14ac:dyDescent="0.25">
      <c r="A105" s="12"/>
      <c r="B105" s="1"/>
      <c r="C105" s="1"/>
      <c r="D105" s="13"/>
      <c r="E105" s="15" t="s">
        <v>22</v>
      </c>
      <c r="F105" s="14"/>
      <c r="G105" s="14"/>
      <c r="H105" s="179">
        <f t="shared" si="62"/>
        <v>0</v>
      </c>
      <c r="I105" s="180">
        <f t="shared" si="63"/>
        <v>0</v>
      </c>
      <c r="J105" s="180"/>
      <c r="K105" s="1"/>
      <c r="L105" s="1"/>
      <c r="M105" s="13"/>
      <c r="N105" s="15" t="s">
        <v>22</v>
      </c>
      <c r="O105" s="13"/>
      <c r="P105" s="13"/>
      <c r="Q105" s="179">
        <f t="shared" si="64"/>
        <v>0</v>
      </c>
      <c r="R105" s="180">
        <f t="shared" si="65"/>
        <v>0</v>
      </c>
      <c r="S105" s="40" t="str">
        <f t="shared" si="49"/>
        <v>Empty budget line</v>
      </c>
    </row>
    <row r="106" spans="1:19" ht="17.25" x14ac:dyDescent="0.25">
      <c r="A106" s="12"/>
      <c r="B106" s="1"/>
      <c r="C106" s="1"/>
      <c r="D106" s="13"/>
      <c r="E106" s="15" t="s">
        <v>22</v>
      </c>
      <c r="F106" s="14"/>
      <c r="G106" s="14"/>
      <c r="H106" s="179">
        <f t="shared" si="62"/>
        <v>0</v>
      </c>
      <c r="I106" s="180">
        <f t="shared" si="63"/>
        <v>0</v>
      </c>
      <c r="J106" s="180"/>
      <c r="K106" s="1"/>
      <c r="L106" s="1"/>
      <c r="M106" s="13"/>
      <c r="N106" s="15" t="s">
        <v>22</v>
      </c>
      <c r="O106" s="13"/>
      <c r="P106" s="13"/>
      <c r="Q106" s="179">
        <f t="shared" si="64"/>
        <v>0</v>
      </c>
      <c r="R106" s="180">
        <f t="shared" si="65"/>
        <v>0</v>
      </c>
      <c r="S106" s="40" t="str">
        <f t="shared" si="49"/>
        <v>Empty budget line</v>
      </c>
    </row>
    <row r="107" spans="1:19" ht="17.25" x14ac:dyDescent="0.25">
      <c r="A107" s="12"/>
      <c r="B107" s="1"/>
      <c r="C107" s="1"/>
      <c r="D107" s="13"/>
      <c r="E107" s="15" t="s">
        <v>22</v>
      </c>
      <c r="F107" s="14"/>
      <c r="G107" s="14"/>
      <c r="H107" s="179">
        <f t="shared" si="62"/>
        <v>0</v>
      </c>
      <c r="I107" s="180">
        <f t="shared" si="63"/>
        <v>0</v>
      </c>
      <c r="J107" s="180"/>
      <c r="K107" s="1"/>
      <c r="L107" s="1"/>
      <c r="M107" s="13"/>
      <c r="N107" s="15" t="s">
        <v>22</v>
      </c>
      <c r="O107" s="13"/>
      <c r="P107" s="13"/>
      <c r="Q107" s="179">
        <f t="shared" si="64"/>
        <v>0</v>
      </c>
      <c r="R107" s="180">
        <f t="shared" si="65"/>
        <v>0</v>
      </c>
      <c r="S107" s="40" t="str">
        <f t="shared" si="49"/>
        <v>Empty budget line</v>
      </c>
    </row>
    <row r="108" spans="1:19" ht="17.25" x14ac:dyDescent="0.25">
      <c r="A108" s="12"/>
      <c r="B108" s="1"/>
      <c r="C108" s="1"/>
      <c r="D108" s="13"/>
      <c r="E108" s="15" t="s">
        <v>22</v>
      </c>
      <c r="F108" s="14"/>
      <c r="G108" s="14"/>
      <c r="H108" s="179">
        <f>F108-G108</f>
        <v>0</v>
      </c>
      <c r="I108" s="180">
        <f>IFERROR(H108/F108,0)</f>
        <v>0</v>
      </c>
      <c r="J108" s="180"/>
      <c r="K108" s="1"/>
      <c r="L108" s="1"/>
      <c r="M108" s="13"/>
      <c r="N108" s="15" t="s">
        <v>22</v>
      </c>
      <c r="O108" s="13"/>
      <c r="P108" s="13"/>
      <c r="Q108" s="179">
        <f>O108-P108</f>
        <v>0</v>
      </c>
      <c r="R108" s="180">
        <f>IFERROR(Q108/O108,0)</f>
        <v>0</v>
      </c>
      <c r="S108" s="40" t="str">
        <f t="shared" si="49"/>
        <v>Empty budget line</v>
      </c>
    </row>
    <row r="109" spans="1:19" ht="17.25" x14ac:dyDescent="0.25">
      <c r="A109" s="12"/>
      <c r="B109" s="1"/>
      <c r="C109" s="1"/>
      <c r="D109" s="13"/>
      <c r="E109" s="15" t="s">
        <v>22</v>
      </c>
      <c r="F109" s="14"/>
      <c r="G109" s="14"/>
      <c r="H109" s="179">
        <f t="shared" ref="H109:H112" si="66">F109-G109</f>
        <v>0</v>
      </c>
      <c r="I109" s="180">
        <f t="shared" ref="I109:I112" si="67">IFERROR(H109/F109,0)</f>
        <v>0</v>
      </c>
      <c r="J109" s="180"/>
      <c r="K109" s="1"/>
      <c r="L109" s="1"/>
      <c r="M109" s="13"/>
      <c r="N109" s="15" t="s">
        <v>22</v>
      </c>
      <c r="O109" s="13"/>
      <c r="P109" s="13"/>
      <c r="Q109" s="179">
        <f t="shared" ref="Q109:Q112" si="68">O109-P109</f>
        <v>0</v>
      </c>
      <c r="R109" s="180">
        <f t="shared" ref="R109:R112" si="69">IFERROR(Q109/O109,0)</f>
        <v>0</v>
      </c>
      <c r="S109" s="40" t="str">
        <f t="shared" si="49"/>
        <v>Empty budget line</v>
      </c>
    </row>
    <row r="110" spans="1:19" ht="17.25" x14ac:dyDescent="0.25">
      <c r="A110" s="12"/>
      <c r="B110" s="1"/>
      <c r="C110" s="1"/>
      <c r="D110" s="13"/>
      <c r="E110" s="15" t="s">
        <v>22</v>
      </c>
      <c r="F110" s="14"/>
      <c r="G110" s="14"/>
      <c r="H110" s="179">
        <f t="shared" si="66"/>
        <v>0</v>
      </c>
      <c r="I110" s="180">
        <f t="shared" si="67"/>
        <v>0</v>
      </c>
      <c r="J110" s="180"/>
      <c r="K110" s="1"/>
      <c r="L110" s="1"/>
      <c r="M110" s="13"/>
      <c r="N110" s="15" t="s">
        <v>22</v>
      </c>
      <c r="O110" s="13"/>
      <c r="P110" s="13"/>
      <c r="Q110" s="179">
        <f t="shared" si="68"/>
        <v>0</v>
      </c>
      <c r="R110" s="180">
        <f t="shared" si="69"/>
        <v>0</v>
      </c>
      <c r="S110" s="40" t="str">
        <f t="shared" si="49"/>
        <v>Empty budget line</v>
      </c>
    </row>
    <row r="111" spans="1:19" ht="17.25" x14ac:dyDescent="0.25">
      <c r="A111" s="12"/>
      <c r="B111" s="1"/>
      <c r="C111" s="1"/>
      <c r="D111" s="13"/>
      <c r="E111" s="15" t="s">
        <v>22</v>
      </c>
      <c r="F111" s="14"/>
      <c r="G111" s="14"/>
      <c r="H111" s="179">
        <f t="shared" si="66"/>
        <v>0</v>
      </c>
      <c r="I111" s="180">
        <f t="shared" si="67"/>
        <v>0</v>
      </c>
      <c r="J111" s="180"/>
      <c r="K111" s="1"/>
      <c r="L111" s="1"/>
      <c r="M111" s="13"/>
      <c r="N111" s="15" t="s">
        <v>22</v>
      </c>
      <c r="O111" s="13"/>
      <c r="P111" s="13"/>
      <c r="Q111" s="179">
        <f t="shared" si="68"/>
        <v>0</v>
      </c>
      <c r="R111" s="180">
        <f t="shared" si="69"/>
        <v>0</v>
      </c>
      <c r="S111" s="40" t="str">
        <f t="shared" si="49"/>
        <v>Empty budget line</v>
      </c>
    </row>
    <row r="112" spans="1:19" ht="17.25" x14ac:dyDescent="0.25">
      <c r="A112" s="12"/>
      <c r="B112" s="1"/>
      <c r="C112" s="1"/>
      <c r="D112" s="13"/>
      <c r="E112" s="15" t="s">
        <v>22</v>
      </c>
      <c r="F112" s="14"/>
      <c r="G112" s="14"/>
      <c r="H112" s="179">
        <f t="shared" si="66"/>
        <v>0</v>
      </c>
      <c r="I112" s="180">
        <f t="shared" si="67"/>
        <v>0</v>
      </c>
      <c r="J112" s="180"/>
      <c r="K112" s="1"/>
      <c r="L112" s="1"/>
      <c r="M112" s="13"/>
      <c r="N112" s="15" t="s">
        <v>22</v>
      </c>
      <c r="O112" s="13"/>
      <c r="P112" s="13"/>
      <c r="Q112" s="179">
        <f t="shared" si="68"/>
        <v>0</v>
      </c>
      <c r="R112" s="180">
        <f t="shared" si="69"/>
        <v>0</v>
      </c>
      <c r="S112" s="40" t="str">
        <f t="shared" si="49"/>
        <v>Empty budget line</v>
      </c>
    </row>
    <row r="113" spans="1:19" ht="17.25" x14ac:dyDescent="0.25">
      <c r="A113" s="12"/>
      <c r="B113" s="1"/>
      <c r="C113" s="1"/>
      <c r="D113" s="13"/>
      <c r="E113" s="15" t="s">
        <v>22</v>
      </c>
      <c r="F113" s="14"/>
      <c r="G113" s="14"/>
      <c r="H113" s="179">
        <f>F113-G113</f>
        <v>0</v>
      </c>
      <c r="I113" s="180">
        <f>IFERROR(H113/F113,0)</f>
        <v>0</v>
      </c>
      <c r="J113" s="180"/>
      <c r="K113" s="1"/>
      <c r="L113" s="1"/>
      <c r="M113" s="13"/>
      <c r="N113" s="15" t="s">
        <v>22</v>
      </c>
      <c r="O113" s="13"/>
      <c r="P113" s="13"/>
      <c r="Q113" s="179">
        <f>O113-P113</f>
        <v>0</v>
      </c>
      <c r="R113" s="180">
        <f>IFERROR(Q113/O113,0)</f>
        <v>0</v>
      </c>
      <c r="S113" s="40" t="str">
        <f t="shared" si="49"/>
        <v>Empty budget line</v>
      </c>
    </row>
    <row r="114" spans="1:19" ht="17.25" x14ac:dyDescent="0.25">
      <c r="A114" s="12"/>
      <c r="B114" s="1"/>
      <c r="C114" s="1"/>
      <c r="D114" s="13"/>
      <c r="E114" s="15" t="s">
        <v>22</v>
      </c>
      <c r="F114" s="14"/>
      <c r="G114" s="14"/>
      <c r="H114" s="179">
        <f t="shared" ref="H114:H117" si="70">F114-G114</f>
        <v>0</v>
      </c>
      <c r="I114" s="180">
        <f t="shared" ref="I114:I117" si="71">IFERROR(H114/F114,0)</f>
        <v>0</v>
      </c>
      <c r="J114" s="180"/>
      <c r="K114" s="1"/>
      <c r="L114" s="1"/>
      <c r="M114" s="13"/>
      <c r="N114" s="15" t="s">
        <v>22</v>
      </c>
      <c r="O114" s="13"/>
      <c r="P114" s="13"/>
      <c r="Q114" s="179">
        <f t="shared" ref="Q114:Q117" si="72">O114-P114</f>
        <v>0</v>
      </c>
      <c r="R114" s="180">
        <f t="shared" ref="R114:R117" si="73">IFERROR(Q114/O114,0)</f>
        <v>0</v>
      </c>
      <c r="S114" s="40" t="str">
        <f t="shared" si="49"/>
        <v>Empty budget line</v>
      </c>
    </row>
    <row r="115" spans="1:19" ht="17.25" x14ac:dyDescent="0.25">
      <c r="A115" s="12"/>
      <c r="B115" s="1"/>
      <c r="C115" s="1"/>
      <c r="D115" s="13"/>
      <c r="E115" s="15" t="s">
        <v>22</v>
      </c>
      <c r="F115" s="14"/>
      <c r="G115" s="14"/>
      <c r="H115" s="179">
        <f t="shared" si="70"/>
        <v>0</v>
      </c>
      <c r="I115" s="180">
        <f t="shared" si="71"/>
        <v>0</v>
      </c>
      <c r="J115" s="180"/>
      <c r="K115" s="1"/>
      <c r="L115" s="1"/>
      <c r="M115" s="13"/>
      <c r="N115" s="15" t="s">
        <v>22</v>
      </c>
      <c r="O115" s="13"/>
      <c r="P115" s="13"/>
      <c r="Q115" s="179">
        <f t="shared" si="72"/>
        <v>0</v>
      </c>
      <c r="R115" s="180">
        <f t="shared" si="73"/>
        <v>0</v>
      </c>
      <c r="S115" s="40" t="str">
        <f t="shared" si="49"/>
        <v>Empty budget line</v>
      </c>
    </row>
    <row r="116" spans="1:19" ht="17.25" x14ac:dyDescent="0.25">
      <c r="A116" s="12"/>
      <c r="B116" s="1"/>
      <c r="C116" s="1"/>
      <c r="D116" s="13"/>
      <c r="E116" s="15" t="s">
        <v>22</v>
      </c>
      <c r="F116" s="14"/>
      <c r="G116" s="14"/>
      <c r="H116" s="179">
        <f t="shared" si="70"/>
        <v>0</v>
      </c>
      <c r="I116" s="180">
        <f t="shared" si="71"/>
        <v>0</v>
      </c>
      <c r="J116" s="180"/>
      <c r="K116" s="1"/>
      <c r="L116" s="1"/>
      <c r="M116" s="13"/>
      <c r="N116" s="15" t="s">
        <v>22</v>
      </c>
      <c r="O116" s="13"/>
      <c r="P116" s="13"/>
      <c r="Q116" s="179">
        <f t="shared" si="72"/>
        <v>0</v>
      </c>
      <c r="R116" s="180">
        <f t="shared" si="73"/>
        <v>0</v>
      </c>
      <c r="S116" s="40" t="str">
        <f t="shared" si="49"/>
        <v>Empty budget line</v>
      </c>
    </row>
    <row r="117" spans="1:19" ht="17.25" x14ac:dyDescent="0.25">
      <c r="A117" s="12"/>
      <c r="B117" s="1"/>
      <c r="C117" s="1"/>
      <c r="D117" s="13"/>
      <c r="E117" s="15" t="s">
        <v>22</v>
      </c>
      <c r="F117" s="14"/>
      <c r="G117" s="14"/>
      <c r="H117" s="179">
        <f t="shared" si="70"/>
        <v>0</v>
      </c>
      <c r="I117" s="180">
        <f t="shared" si="71"/>
        <v>0</v>
      </c>
      <c r="J117" s="180"/>
      <c r="K117" s="1"/>
      <c r="L117" s="1"/>
      <c r="M117" s="13"/>
      <c r="N117" s="15" t="s">
        <v>22</v>
      </c>
      <c r="O117" s="13"/>
      <c r="P117" s="13"/>
      <c r="Q117" s="179">
        <f t="shared" si="72"/>
        <v>0</v>
      </c>
      <c r="R117" s="180">
        <f t="shared" si="73"/>
        <v>0</v>
      </c>
      <c r="S117" s="40" t="str">
        <f t="shared" si="49"/>
        <v>Empty budget line</v>
      </c>
    </row>
    <row r="118" spans="1:19" ht="17.25" x14ac:dyDescent="0.25">
      <c r="A118" s="12"/>
      <c r="B118" s="1"/>
      <c r="C118" s="1"/>
      <c r="D118" s="13"/>
      <c r="E118" s="15" t="s">
        <v>22</v>
      </c>
      <c r="F118" s="14"/>
      <c r="G118" s="14"/>
      <c r="H118" s="179">
        <f>F118-G118</f>
        <v>0</v>
      </c>
      <c r="I118" s="180">
        <f>IFERROR(H118/F118,0)</f>
        <v>0</v>
      </c>
      <c r="J118" s="180"/>
      <c r="K118" s="1"/>
      <c r="L118" s="1"/>
      <c r="M118" s="13"/>
      <c r="N118" s="15" t="s">
        <v>22</v>
      </c>
      <c r="O118" s="13"/>
      <c r="P118" s="13"/>
      <c r="Q118" s="179">
        <f>O118-P118</f>
        <v>0</v>
      </c>
      <c r="R118" s="180">
        <f>IFERROR(Q118/O118,0)</f>
        <v>0</v>
      </c>
      <c r="S118" s="40" t="str">
        <f t="shared" si="49"/>
        <v>Empty budget line</v>
      </c>
    </row>
    <row r="119" spans="1:19" ht="17.25" x14ac:dyDescent="0.25">
      <c r="A119" s="12"/>
      <c r="B119" s="1"/>
      <c r="C119" s="1"/>
      <c r="D119" s="13"/>
      <c r="E119" s="15" t="s">
        <v>22</v>
      </c>
      <c r="F119" s="14"/>
      <c r="G119" s="14"/>
      <c r="H119" s="179">
        <f t="shared" ref="H119:H122" si="74">F119-G119</f>
        <v>0</v>
      </c>
      <c r="I119" s="180">
        <f t="shared" ref="I119:I122" si="75">IFERROR(H119/F119,0)</f>
        <v>0</v>
      </c>
      <c r="J119" s="180"/>
      <c r="K119" s="1"/>
      <c r="L119" s="1"/>
      <c r="M119" s="13"/>
      <c r="N119" s="15" t="s">
        <v>22</v>
      </c>
      <c r="O119" s="13"/>
      <c r="P119" s="13"/>
      <c r="Q119" s="179">
        <f t="shared" ref="Q119:Q122" si="76">O119-P119</f>
        <v>0</v>
      </c>
      <c r="R119" s="180">
        <f t="shared" ref="R119:R122" si="77">IFERROR(Q119/O119,0)</f>
        <v>0</v>
      </c>
      <c r="S119" s="40" t="str">
        <f t="shared" si="49"/>
        <v>Empty budget line</v>
      </c>
    </row>
    <row r="120" spans="1:19" ht="17.25" x14ac:dyDescent="0.25">
      <c r="A120" s="12"/>
      <c r="B120" s="1"/>
      <c r="C120" s="1"/>
      <c r="D120" s="13"/>
      <c r="E120" s="15" t="s">
        <v>22</v>
      </c>
      <c r="F120" s="14"/>
      <c r="G120" s="14"/>
      <c r="H120" s="179">
        <f t="shared" si="74"/>
        <v>0</v>
      </c>
      <c r="I120" s="180">
        <f t="shared" si="75"/>
        <v>0</v>
      </c>
      <c r="J120" s="180"/>
      <c r="K120" s="1"/>
      <c r="L120" s="1"/>
      <c r="M120" s="13"/>
      <c r="N120" s="15" t="s">
        <v>22</v>
      </c>
      <c r="O120" s="13"/>
      <c r="P120" s="13"/>
      <c r="Q120" s="179">
        <f t="shared" si="76"/>
        <v>0</v>
      </c>
      <c r="R120" s="180">
        <f t="shared" si="77"/>
        <v>0</v>
      </c>
      <c r="S120" s="40" t="str">
        <f t="shared" si="49"/>
        <v>Empty budget line</v>
      </c>
    </row>
    <row r="121" spans="1:19" ht="17.25" x14ac:dyDescent="0.25">
      <c r="A121" s="12"/>
      <c r="B121" s="1"/>
      <c r="C121" s="1"/>
      <c r="D121" s="13"/>
      <c r="E121" s="15" t="s">
        <v>22</v>
      </c>
      <c r="F121" s="14"/>
      <c r="G121" s="14"/>
      <c r="H121" s="179">
        <f t="shared" si="74"/>
        <v>0</v>
      </c>
      <c r="I121" s="180">
        <f t="shared" si="75"/>
        <v>0</v>
      </c>
      <c r="J121" s="180"/>
      <c r="K121" s="1"/>
      <c r="L121" s="1"/>
      <c r="M121" s="13"/>
      <c r="N121" s="15" t="s">
        <v>22</v>
      </c>
      <c r="O121" s="13"/>
      <c r="P121" s="13"/>
      <c r="Q121" s="179">
        <f t="shared" si="76"/>
        <v>0</v>
      </c>
      <c r="R121" s="180">
        <f t="shared" si="77"/>
        <v>0</v>
      </c>
      <c r="S121" s="40" t="str">
        <f t="shared" si="49"/>
        <v>Empty budget line</v>
      </c>
    </row>
    <row r="122" spans="1:19" ht="17.25" x14ac:dyDescent="0.25">
      <c r="A122" s="12"/>
      <c r="B122" s="1"/>
      <c r="C122" s="1"/>
      <c r="D122" s="13"/>
      <c r="E122" s="15" t="s">
        <v>22</v>
      </c>
      <c r="F122" s="14"/>
      <c r="G122" s="14"/>
      <c r="H122" s="179">
        <f t="shared" si="74"/>
        <v>0</v>
      </c>
      <c r="I122" s="180">
        <f t="shared" si="75"/>
        <v>0</v>
      </c>
      <c r="J122" s="180"/>
      <c r="K122" s="1"/>
      <c r="L122" s="1"/>
      <c r="M122" s="13"/>
      <c r="N122" s="15" t="s">
        <v>22</v>
      </c>
      <c r="O122" s="13"/>
      <c r="P122" s="13"/>
      <c r="Q122" s="179">
        <f t="shared" si="76"/>
        <v>0</v>
      </c>
      <c r="R122" s="180">
        <f t="shared" si="77"/>
        <v>0</v>
      </c>
      <c r="S122" s="40" t="str">
        <f t="shared" si="49"/>
        <v>Empty budget line</v>
      </c>
    </row>
    <row r="123" spans="1:19" ht="17.25" x14ac:dyDescent="0.25">
      <c r="A123" s="12"/>
      <c r="B123" s="1"/>
      <c r="C123" s="1"/>
      <c r="D123" s="13"/>
      <c r="E123" s="15" t="s">
        <v>22</v>
      </c>
      <c r="F123" s="14"/>
      <c r="G123" s="14"/>
      <c r="H123" s="179">
        <f>F123-G123</f>
        <v>0</v>
      </c>
      <c r="I123" s="180">
        <f>IFERROR(H123/F123,0)</f>
        <v>0</v>
      </c>
      <c r="J123" s="180"/>
      <c r="K123" s="1"/>
      <c r="L123" s="1"/>
      <c r="M123" s="13"/>
      <c r="N123" s="15" t="s">
        <v>22</v>
      </c>
      <c r="O123" s="13"/>
      <c r="P123" s="13"/>
      <c r="Q123" s="179">
        <f>O123-P123</f>
        <v>0</v>
      </c>
      <c r="R123" s="180">
        <f>IFERROR(Q123/O123,0)</f>
        <v>0</v>
      </c>
      <c r="S123" s="40" t="str">
        <f t="shared" si="49"/>
        <v>Empty budget line</v>
      </c>
    </row>
    <row r="124" spans="1:19" ht="17.25" x14ac:dyDescent="0.25">
      <c r="A124" s="12"/>
      <c r="B124" s="1"/>
      <c r="C124" s="1"/>
      <c r="D124" s="13"/>
      <c r="E124" s="15" t="s">
        <v>22</v>
      </c>
      <c r="F124" s="14"/>
      <c r="G124" s="14"/>
      <c r="H124" s="179">
        <f t="shared" ref="H124:H127" si="78">F124-G124</f>
        <v>0</v>
      </c>
      <c r="I124" s="180">
        <f t="shared" ref="I124:I127" si="79">IFERROR(H124/F124,0)</f>
        <v>0</v>
      </c>
      <c r="J124" s="180"/>
      <c r="K124" s="1"/>
      <c r="L124" s="1"/>
      <c r="M124" s="13"/>
      <c r="N124" s="15" t="s">
        <v>22</v>
      </c>
      <c r="O124" s="13"/>
      <c r="P124" s="13"/>
      <c r="Q124" s="179">
        <f t="shared" ref="Q124:Q127" si="80">O124-P124</f>
        <v>0</v>
      </c>
      <c r="R124" s="180">
        <f t="shared" ref="R124:R127" si="81">IFERROR(Q124/O124,0)</f>
        <v>0</v>
      </c>
      <c r="S124" s="40" t="str">
        <f t="shared" si="49"/>
        <v>Empty budget line</v>
      </c>
    </row>
    <row r="125" spans="1:19" ht="17.25" x14ac:dyDescent="0.25">
      <c r="A125" s="12"/>
      <c r="B125" s="1"/>
      <c r="C125" s="1"/>
      <c r="D125" s="13"/>
      <c r="E125" s="15" t="s">
        <v>22</v>
      </c>
      <c r="F125" s="14"/>
      <c r="G125" s="14"/>
      <c r="H125" s="179">
        <f t="shared" si="78"/>
        <v>0</v>
      </c>
      <c r="I125" s="180">
        <f t="shared" si="79"/>
        <v>0</v>
      </c>
      <c r="J125" s="180"/>
      <c r="K125" s="1"/>
      <c r="L125" s="1"/>
      <c r="M125" s="13"/>
      <c r="N125" s="15" t="s">
        <v>22</v>
      </c>
      <c r="O125" s="13"/>
      <c r="P125" s="13"/>
      <c r="Q125" s="179">
        <f t="shared" si="80"/>
        <v>0</v>
      </c>
      <c r="R125" s="180">
        <f t="shared" si="81"/>
        <v>0</v>
      </c>
      <c r="S125" s="40" t="str">
        <f t="shared" si="49"/>
        <v>Empty budget line</v>
      </c>
    </row>
    <row r="126" spans="1:19" ht="17.25" x14ac:dyDescent="0.25">
      <c r="A126" s="12"/>
      <c r="B126" s="1"/>
      <c r="C126" s="1"/>
      <c r="D126" s="13"/>
      <c r="E126" s="15" t="s">
        <v>22</v>
      </c>
      <c r="F126" s="14"/>
      <c r="G126" s="14"/>
      <c r="H126" s="179">
        <f t="shared" si="78"/>
        <v>0</v>
      </c>
      <c r="I126" s="180">
        <f t="shared" si="79"/>
        <v>0</v>
      </c>
      <c r="J126" s="180"/>
      <c r="K126" s="1"/>
      <c r="L126" s="1"/>
      <c r="M126" s="13"/>
      <c r="N126" s="15" t="s">
        <v>22</v>
      </c>
      <c r="O126" s="13"/>
      <c r="P126" s="13"/>
      <c r="Q126" s="179">
        <f t="shared" si="80"/>
        <v>0</v>
      </c>
      <c r="R126" s="180">
        <f t="shared" si="81"/>
        <v>0</v>
      </c>
      <c r="S126" s="40" t="str">
        <f t="shared" si="49"/>
        <v>Empty budget line</v>
      </c>
    </row>
    <row r="127" spans="1:19" ht="17.25" x14ac:dyDescent="0.25">
      <c r="A127" s="12"/>
      <c r="B127" s="1"/>
      <c r="C127" s="1"/>
      <c r="D127" s="13"/>
      <c r="E127" s="15" t="s">
        <v>22</v>
      </c>
      <c r="F127" s="14"/>
      <c r="G127" s="14"/>
      <c r="H127" s="179">
        <f t="shared" si="78"/>
        <v>0</v>
      </c>
      <c r="I127" s="180">
        <f t="shared" si="79"/>
        <v>0</v>
      </c>
      <c r="J127" s="180"/>
      <c r="K127" s="1"/>
      <c r="L127" s="1"/>
      <c r="M127" s="13"/>
      <c r="N127" s="15" t="s">
        <v>22</v>
      </c>
      <c r="O127" s="13"/>
      <c r="P127" s="13"/>
      <c r="Q127" s="179">
        <f t="shared" si="80"/>
        <v>0</v>
      </c>
      <c r="R127" s="180">
        <f t="shared" si="81"/>
        <v>0</v>
      </c>
      <c r="S127" s="40" t="str">
        <f t="shared" si="49"/>
        <v>Empty budget line</v>
      </c>
    </row>
    <row r="128" spans="1:19" x14ac:dyDescent="0.25">
      <c r="A128" s="181" t="s">
        <v>25</v>
      </c>
      <c r="B128" s="182"/>
      <c r="C128" s="182"/>
      <c r="D128" s="118"/>
      <c r="E128" s="119"/>
      <c r="F128" s="119">
        <f>SUM(F88:F127)</f>
        <v>0</v>
      </c>
      <c r="G128" s="119">
        <f>SUM(G88:G127)</f>
        <v>0</v>
      </c>
      <c r="H128" s="119">
        <f>SUM(H88:H127)</f>
        <v>0</v>
      </c>
      <c r="I128" s="183">
        <f>IFERROR(H128/F128,0)</f>
        <v>0</v>
      </c>
      <c r="J128" s="183"/>
      <c r="K128" s="119"/>
      <c r="L128" s="119"/>
      <c r="M128" s="119"/>
      <c r="N128" s="119"/>
      <c r="O128" s="119">
        <f>SUM(O88:O127)</f>
        <v>0</v>
      </c>
      <c r="P128" s="119">
        <f>SUM(P88:P127)</f>
        <v>0</v>
      </c>
      <c r="Q128" s="119">
        <f>SUM(Q88:Q127)</f>
        <v>0</v>
      </c>
      <c r="R128" s="183">
        <f>IFERROR(Q128/O128,0)</f>
        <v>0</v>
      </c>
      <c r="S128" s="40" t="str">
        <f t="shared" si="49"/>
        <v/>
      </c>
    </row>
    <row r="129" spans="1:19" x14ac:dyDescent="0.25">
      <c r="A129"/>
      <c r="S129" s="40" t="str">
        <f t="shared" si="49"/>
        <v/>
      </c>
    </row>
    <row r="130" spans="1:19" ht="22.5" customHeight="1" x14ac:dyDescent="0.25">
      <c r="A130" s="36" t="s">
        <v>217</v>
      </c>
      <c r="B130" s="207" t="s">
        <v>213</v>
      </c>
      <c r="C130" s="207"/>
      <c r="D130" s="207"/>
      <c r="E130" s="207"/>
      <c r="F130" s="207"/>
      <c r="G130" s="207"/>
      <c r="H130" s="207"/>
      <c r="I130" s="207"/>
      <c r="J130" s="156"/>
      <c r="K130" s="208" t="s">
        <v>16</v>
      </c>
      <c r="L130" s="209"/>
      <c r="M130" s="209"/>
      <c r="N130" s="209"/>
      <c r="O130" s="209"/>
      <c r="P130" s="209"/>
      <c r="Q130" s="209"/>
      <c r="R130" s="210"/>
      <c r="S130" s="40" t="str">
        <f t="shared" si="49"/>
        <v/>
      </c>
    </row>
    <row r="131" spans="1:19" ht="37.5" customHeight="1" x14ac:dyDescent="0.25">
      <c r="A131" s="159" t="s">
        <v>5</v>
      </c>
      <c r="B131" s="207"/>
      <c r="C131" s="207"/>
      <c r="D131" s="207"/>
      <c r="E131" s="207"/>
      <c r="F131" s="207"/>
      <c r="G131" s="207"/>
      <c r="H131" s="207"/>
      <c r="I131" s="207"/>
      <c r="J131" s="157"/>
      <c r="K131" s="211"/>
      <c r="L131" s="212"/>
      <c r="M131" s="212"/>
      <c r="N131" s="212"/>
      <c r="O131" s="212"/>
      <c r="P131" s="212"/>
      <c r="Q131" s="212"/>
      <c r="R131" s="213"/>
      <c r="S131" s="40" t="str">
        <f t="shared" si="49"/>
        <v/>
      </c>
    </row>
    <row r="132" spans="1:19" s="39" customFormat="1" ht="30" x14ac:dyDescent="0.15">
      <c r="A132" s="38" t="s">
        <v>17</v>
      </c>
      <c r="B132" s="38" t="s">
        <v>18</v>
      </c>
      <c r="C132" s="38" t="s">
        <v>19</v>
      </c>
      <c r="D132" s="38" t="s">
        <v>20</v>
      </c>
      <c r="E132" s="214" t="s">
        <v>214</v>
      </c>
      <c r="F132" s="215"/>
      <c r="G132" s="176" t="s">
        <v>21</v>
      </c>
      <c r="H132" s="38" t="s">
        <v>11</v>
      </c>
      <c r="I132" s="38" t="s">
        <v>12</v>
      </c>
      <c r="J132" s="177"/>
      <c r="K132" s="38" t="s">
        <v>18</v>
      </c>
      <c r="L132" s="38" t="s">
        <v>19</v>
      </c>
      <c r="M132" s="38" t="s">
        <v>20</v>
      </c>
      <c r="N132" s="214" t="s">
        <v>215</v>
      </c>
      <c r="O132" s="215"/>
      <c r="P132" s="176" t="s">
        <v>21</v>
      </c>
      <c r="Q132" s="38" t="s">
        <v>11</v>
      </c>
      <c r="R132" s="38" t="s">
        <v>12</v>
      </c>
      <c r="S132" s="40" t="str">
        <f t="shared" si="49"/>
        <v/>
      </c>
    </row>
    <row r="133" spans="1:19" ht="17.25" x14ac:dyDescent="0.25">
      <c r="A133" s="12"/>
      <c r="B133" s="1"/>
      <c r="C133" s="1"/>
      <c r="D133" s="13"/>
      <c r="E133" s="15" t="s">
        <v>22</v>
      </c>
      <c r="F133" s="14"/>
      <c r="G133" s="14"/>
      <c r="H133" s="179">
        <f>F133-G133</f>
        <v>0</v>
      </c>
      <c r="I133" s="180">
        <f>IFERROR(H133/F133,0)</f>
        <v>0</v>
      </c>
      <c r="J133" s="180"/>
      <c r="K133" s="1"/>
      <c r="L133" s="1"/>
      <c r="M133" s="13"/>
      <c r="N133" s="15" t="s">
        <v>22</v>
      </c>
      <c r="O133" s="13"/>
      <c r="P133" s="13"/>
      <c r="Q133" s="179">
        <f>O133-P133</f>
        <v>0</v>
      </c>
      <c r="R133" s="180">
        <f>IFERROR(Q133/O133,0)</f>
        <v>0</v>
      </c>
      <c r="S133" s="40" t="str">
        <f t="shared" si="49"/>
        <v>Empty budget line</v>
      </c>
    </row>
    <row r="134" spans="1:19" ht="17.25" x14ac:dyDescent="0.25">
      <c r="A134" s="12"/>
      <c r="B134" s="1"/>
      <c r="C134" s="1"/>
      <c r="D134" s="13"/>
      <c r="E134" s="15" t="s">
        <v>22</v>
      </c>
      <c r="F134" s="14"/>
      <c r="G134" s="14"/>
      <c r="H134" s="179">
        <f t="shared" ref="H134:H137" si="82">F134-G134</f>
        <v>0</v>
      </c>
      <c r="I134" s="180">
        <f t="shared" ref="I134:I137" si="83">IFERROR(H134/F134,0)</f>
        <v>0</v>
      </c>
      <c r="J134" s="180"/>
      <c r="K134" s="1"/>
      <c r="L134" s="1"/>
      <c r="M134" s="13"/>
      <c r="N134" s="15" t="s">
        <v>22</v>
      </c>
      <c r="O134" s="13"/>
      <c r="P134" s="13"/>
      <c r="Q134" s="179">
        <f t="shared" ref="Q134:Q137" si="84">O134-P134</f>
        <v>0</v>
      </c>
      <c r="R134" s="180">
        <f t="shared" ref="R134:R137" si="85">IFERROR(Q134/O134,0)</f>
        <v>0</v>
      </c>
      <c r="S134" s="40" t="str">
        <f t="shared" si="49"/>
        <v>Empty budget line</v>
      </c>
    </row>
    <row r="135" spans="1:19" ht="17.25" x14ac:dyDescent="0.25">
      <c r="A135" s="12"/>
      <c r="B135" s="1"/>
      <c r="C135" s="1"/>
      <c r="D135" s="13"/>
      <c r="E135" s="15" t="s">
        <v>22</v>
      </c>
      <c r="F135" s="14"/>
      <c r="G135" s="14"/>
      <c r="H135" s="179">
        <f t="shared" si="82"/>
        <v>0</v>
      </c>
      <c r="I135" s="180">
        <f t="shared" si="83"/>
        <v>0</v>
      </c>
      <c r="J135" s="180"/>
      <c r="K135" s="1"/>
      <c r="L135" s="1"/>
      <c r="M135" s="13"/>
      <c r="N135" s="15" t="s">
        <v>22</v>
      </c>
      <c r="O135" s="13"/>
      <c r="P135" s="13"/>
      <c r="Q135" s="179">
        <f t="shared" si="84"/>
        <v>0</v>
      </c>
      <c r="R135" s="180">
        <f t="shared" si="85"/>
        <v>0</v>
      </c>
      <c r="S135" s="40" t="str">
        <f t="shared" si="49"/>
        <v>Empty budget line</v>
      </c>
    </row>
    <row r="136" spans="1:19" ht="17.25" x14ac:dyDescent="0.25">
      <c r="A136" s="12"/>
      <c r="B136" s="1"/>
      <c r="C136" s="1"/>
      <c r="D136" s="13"/>
      <c r="E136" s="15" t="s">
        <v>22</v>
      </c>
      <c r="F136" s="14"/>
      <c r="G136" s="14"/>
      <c r="H136" s="179">
        <f t="shared" si="82"/>
        <v>0</v>
      </c>
      <c r="I136" s="180">
        <f t="shared" si="83"/>
        <v>0</v>
      </c>
      <c r="J136" s="180"/>
      <c r="K136" s="1"/>
      <c r="L136" s="1"/>
      <c r="M136" s="13"/>
      <c r="N136" s="15" t="s">
        <v>22</v>
      </c>
      <c r="O136" s="13"/>
      <c r="P136" s="13"/>
      <c r="Q136" s="179">
        <f t="shared" si="84"/>
        <v>0</v>
      </c>
      <c r="R136" s="180">
        <f t="shared" si="85"/>
        <v>0</v>
      </c>
      <c r="S136" s="40" t="str">
        <f t="shared" si="49"/>
        <v>Empty budget line</v>
      </c>
    </row>
    <row r="137" spans="1:19" ht="17.25" x14ac:dyDescent="0.25">
      <c r="A137" s="12"/>
      <c r="B137" s="1"/>
      <c r="C137" s="1"/>
      <c r="D137" s="13"/>
      <c r="E137" s="15" t="s">
        <v>22</v>
      </c>
      <c r="F137" s="14"/>
      <c r="G137" s="14"/>
      <c r="H137" s="179">
        <f t="shared" si="82"/>
        <v>0</v>
      </c>
      <c r="I137" s="180">
        <f t="shared" si="83"/>
        <v>0</v>
      </c>
      <c r="J137" s="180"/>
      <c r="K137" s="1"/>
      <c r="L137" s="1"/>
      <c r="M137" s="13"/>
      <c r="N137" s="15" t="s">
        <v>22</v>
      </c>
      <c r="O137" s="13"/>
      <c r="P137" s="13"/>
      <c r="Q137" s="179">
        <f t="shared" si="84"/>
        <v>0</v>
      </c>
      <c r="R137" s="180">
        <f t="shared" si="85"/>
        <v>0</v>
      </c>
      <c r="S137" s="40" t="str">
        <f t="shared" si="49"/>
        <v>Empty budget line</v>
      </c>
    </row>
    <row r="138" spans="1:19" ht="17.25" x14ac:dyDescent="0.25">
      <c r="A138" s="12"/>
      <c r="B138" s="1"/>
      <c r="C138" s="1"/>
      <c r="D138" s="13"/>
      <c r="E138" s="15" t="s">
        <v>22</v>
      </c>
      <c r="F138" s="14"/>
      <c r="G138" s="14"/>
      <c r="H138" s="179">
        <f>F138-G138</f>
        <v>0</v>
      </c>
      <c r="I138" s="180">
        <f>IFERROR(H138/F138,0)</f>
        <v>0</v>
      </c>
      <c r="J138" s="180"/>
      <c r="K138" s="1"/>
      <c r="L138" s="1"/>
      <c r="M138" s="13"/>
      <c r="N138" s="15" t="s">
        <v>22</v>
      </c>
      <c r="O138" s="13"/>
      <c r="P138" s="13"/>
      <c r="Q138" s="179">
        <f>O138-P138</f>
        <v>0</v>
      </c>
      <c r="R138" s="180">
        <f>IFERROR(Q138/O138,0)</f>
        <v>0</v>
      </c>
      <c r="S138" s="40" t="str">
        <f t="shared" si="49"/>
        <v>Empty budget line</v>
      </c>
    </row>
    <row r="139" spans="1:19" ht="17.25" x14ac:dyDescent="0.25">
      <c r="A139" s="12"/>
      <c r="B139" s="1"/>
      <c r="C139" s="1"/>
      <c r="D139" s="13"/>
      <c r="E139" s="15" t="s">
        <v>22</v>
      </c>
      <c r="F139" s="14"/>
      <c r="G139" s="14"/>
      <c r="H139" s="179">
        <f t="shared" ref="H139:H142" si="86">F139-G139</f>
        <v>0</v>
      </c>
      <c r="I139" s="180">
        <f t="shared" ref="I139:I142" si="87">IFERROR(H139/F139,0)</f>
        <v>0</v>
      </c>
      <c r="J139" s="180"/>
      <c r="K139" s="1"/>
      <c r="L139" s="1"/>
      <c r="M139" s="13"/>
      <c r="N139" s="15" t="s">
        <v>22</v>
      </c>
      <c r="O139" s="13"/>
      <c r="P139" s="13"/>
      <c r="Q139" s="179">
        <f t="shared" ref="Q139:Q142" si="88">O139-P139</f>
        <v>0</v>
      </c>
      <c r="R139" s="180">
        <f t="shared" ref="R139:R142" si="89">IFERROR(Q139/O139,0)</f>
        <v>0</v>
      </c>
      <c r="S139" s="40" t="str">
        <f t="shared" si="49"/>
        <v>Empty budget line</v>
      </c>
    </row>
    <row r="140" spans="1:19" ht="17.25" x14ac:dyDescent="0.25">
      <c r="A140" s="12"/>
      <c r="B140" s="1"/>
      <c r="C140" s="1"/>
      <c r="D140" s="13"/>
      <c r="E140" s="15" t="s">
        <v>22</v>
      </c>
      <c r="F140" s="14"/>
      <c r="G140" s="14"/>
      <c r="H140" s="179">
        <f t="shared" si="86"/>
        <v>0</v>
      </c>
      <c r="I140" s="180">
        <f t="shared" si="87"/>
        <v>0</v>
      </c>
      <c r="J140" s="180"/>
      <c r="K140" s="1"/>
      <c r="L140" s="1"/>
      <c r="M140" s="13"/>
      <c r="N140" s="15" t="s">
        <v>22</v>
      </c>
      <c r="O140" s="13"/>
      <c r="P140" s="13"/>
      <c r="Q140" s="179">
        <f t="shared" si="88"/>
        <v>0</v>
      </c>
      <c r="R140" s="180">
        <f t="shared" si="89"/>
        <v>0</v>
      </c>
      <c r="S140" s="40" t="str">
        <f t="shared" si="49"/>
        <v>Empty budget line</v>
      </c>
    </row>
    <row r="141" spans="1:19" ht="17.25" x14ac:dyDescent="0.25">
      <c r="A141" s="12"/>
      <c r="B141" s="1"/>
      <c r="C141" s="1"/>
      <c r="D141" s="13"/>
      <c r="E141" s="15" t="s">
        <v>22</v>
      </c>
      <c r="F141" s="14"/>
      <c r="G141" s="14"/>
      <c r="H141" s="179">
        <f t="shared" si="86"/>
        <v>0</v>
      </c>
      <c r="I141" s="180">
        <f t="shared" si="87"/>
        <v>0</v>
      </c>
      <c r="J141" s="180"/>
      <c r="K141" s="1"/>
      <c r="L141" s="1"/>
      <c r="M141" s="13"/>
      <c r="N141" s="15" t="s">
        <v>22</v>
      </c>
      <c r="O141" s="13"/>
      <c r="P141" s="13"/>
      <c r="Q141" s="179">
        <f t="shared" si="88"/>
        <v>0</v>
      </c>
      <c r="R141" s="180">
        <f t="shared" si="89"/>
        <v>0</v>
      </c>
      <c r="S141" s="40" t="str">
        <f t="shared" si="49"/>
        <v>Empty budget line</v>
      </c>
    </row>
    <row r="142" spans="1:19" ht="17.25" x14ac:dyDescent="0.25">
      <c r="A142" s="12"/>
      <c r="B142" s="1"/>
      <c r="C142" s="1"/>
      <c r="D142" s="13"/>
      <c r="E142" s="15" t="s">
        <v>22</v>
      </c>
      <c r="F142" s="14"/>
      <c r="G142" s="14"/>
      <c r="H142" s="179">
        <f t="shared" si="86"/>
        <v>0</v>
      </c>
      <c r="I142" s="180">
        <f t="shared" si="87"/>
        <v>0</v>
      </c>
      <c r="J142" s="180"/>
      <c r="K142" s="1"/>
      <c r="L142" s="1"/>
      <c r="M142" s="13"/>
      <c r="N142" s="15" t="s">
        <v>22</v>
      </c>
      <c r="O142" s="13"/>
      <c r="P142" s="13"/>
      <c r="Q142" s="179">
        <f t="shared" si="88"/>
        <v>0</v>
      </c>
      <c r="R142" s="180">
        <f t="shared" si="89"/>
        <v>0</v>
      </c>
      <c r="S142" s="40" t="str">
        <f t="shared" si="49"/>
        <v>Empty budget line</v>
      </c>
    </row>
    <row r="143" spans="1:19" ht="17.25" x14ac:dyDescent="0.25">
      <c r="A143" s="12"/>
      <c r="B143" s="1"/>
      <c r="C143" s="1"/>
      <c r="D143" s="13"/>
      <c r="E143" s="15" t="s">
        <v>22</v>
      </c>
      <c r="F143" s="14"/>
      <c r="G143" s="14"/>
      <c r="H143" s="179">
        <f>F143-G143</f>
        <v>0</v>
      </c>
      <c r="I143" s="180">
        <f>IFERROR(H143/F143,0)</f>
        <v>0</v>
      </c>
      <c r="J143" s="180"/>
      <c r="K143" s="1"/>
      <c r="L143" s="1"/>
      <c r="M143" s="13"/>
      <c r="N143" s="15" t="s">
        <v>22</v>
      </c>
      <c r="O143" s="13"/>
      <c r="P143" s="13"/>
      <c r="Q143" s="179">
        <f>O143-P143</f>
        <v>0</v>
      </c>
      <c r="R143" s="180">
        <f>IFERROR(Q143/O143,0)</f>
        <v>0</v>
      </c>
      <c r="S143" s="40" t="str">
        <f t="shared" si="49"/>
        <v>Empty budget line</v>
      </c>
    </row>
    <row r="144" spans="1:19" ht="17.25" x14ac:dyDescent="0.25">
      <c r="A144" s="12"/>
      <c r="B144" s="1"/>
      <c r="C144" s="1"/>
      <c r="D144" s="13"/>
      <c r="E144" s="15" t="s">
        <v>22</v>
      </c>
      <c r="F144" s="14"/>
      <c r="G144" s="14"/>
      <c r="H144" s="179">
        <f t="shared" ref="H144:H147" si="90">F144-G144</f>
        <v>0</v>
      </c>
      <c r="I144" s="180">
        <f t="shared" ref="I144:I147" si="91">IFERROR(H144/F144,0)</f>
        <v>0</v>
      </c>
      <c r="J144" s="180"/>
      <c r="K144" s="1"/>
      <c r="L144" s="1"/>
      <c r="M144" s="13"/>
      <c r="N144" s="15" t="s">
        <v>22</v>
      </c>
      <c r="O144" s="13"/>
      <c r="P144" s="13"/>
      <c r="Q144" s="179">
        <f t="shared" ref="Q144:Q147" si="92">O144-P144</f>
        <v>0</v>
      </c>
      <c r="R144" s="180">
        <f t="shared" ref="R144:R147" si="93">IFERROR(Q144/O144,0)</f>
        <v>0</v>
      </c>
      <c r="S144" s="40" t="str">
        <f t="shared" si="49"/>
        <v>Empty budget line</v>
      </c>
    </row>
    <row r="145" spans="1:19" ht="17.25" x14ac:dyDescent="0.25">
      <c r="A145" s="12"/>
      <c r="B145" s="1"/>
      <c r="C145" s="1"/>
      <c r="D145" s="13"/>
      <c r="E145" s="15" t="s">
        <v>22</v>
      </c>
      <c r="F145" s="14"/>
      <c r="G145" s="14"/>
      <c r="H145" s="179">
        <f t="shared" si="90"/>
        <v>0</v>
      </c>
      <c r="I145" s="180">
        <f t="shared" si="91"/>
        <v>0</v>
      </c>
      <c r="J145" s="180"/>
      <c r="K145" s="1"/>
      <c r="L145" s="1"/>
      <c r="M145" s="13"/>
      <c r="N145" s="15" t="s">
        <v>22</v>
      </c>
      <c r="O145" s="13"/>
      <c r="P145" s="13"/>
      <c r="Q145" s="179">
        <f t="shared" si="92"/>
        <v>0</v>
      </c>
      <c r="R145" s="180">
        <f t="shared" si="93"/>
        <v>0</v>
      </c>
      <c r="S145" s="40" t="str">
        <f t="shared" si="49"/>
        <v>Empty budget line</v>
      </c>
    </row>
    <row r="146" spans="1:19" ht="17.25" x14ac:dyDescent="0.25">
      <c r="A146" s="12"/>
      <c r="B146" s="1"/>
      <c r="C146" s="1"/>
      <c r="D146" s="13"/>
      <c r="E146" s="15" t="s">
        <v>22</v>
      </c>
      <c r="F146" s="14"/>
      <c r="G146" s="14"/>
      <c r="H146" s="179">
        <f t="shared" si="90"/>
        <v>0</v>
      </c>
      <c r="I146" s="180">
        <f t="shared" si="91"/>
        <v>0</v>
      </c>
      <c r="J146" s="180"/>
      <c r="K146" s="1"/>
      <c r="L146" s="1"/>
      <c r="M146" s="13"/>
      <c r="N146" s="15" t="s">
        <v>22</v>
      </c>
      <c r="O146" s="13"/>
      <c r="P146" s="13"/>
      <c r="Q146" s="179">
        <f t="shared" si="92"/>
        <v>0</v>
      </c>
      <c r="R146" s="180">
        <f t="shared" si="93"/>
        <v>0</v>
      </c>
      <c r="S146" s="40" t="str">
        <f t="shared" si="49"/>
        <v>Empty budget line</v>
      </c>
    </row>
    <row r="147" spans="1:19" ht="17.25" x14ac:dyDescent="0.25">
      <c r="A147" s="12"/>
      <c r="B147" s="1"/>
      <c r="C147" s="1"/>
      <c r="D147" s="13"/>
      <c r="E147" s="15" t="s">
        <v>22</v>
      </c>
      <c r="F147" s="14"/>
      <c r="G147" s="14"/>
      <c r="H147" s="179">
        <f t="shared" si="90"/>
        <v>0</v>
      </c>
      <c r="I147" s="180">
        <f t="shared" si="91"/>
        <v>0</v>
      </c>
      <c r="J147" s="180"/>
      <c r="K147" s="1"/>
      <c r="L147" s="1"/>
      <c r="M147" s="13"/>
      <c r="N147" s="15" t="s">
        <v>22</v>
      </c>
      <c r="O147" s="13"/>
      <c r="P147" s="13"/>
      <c r="Q147" s="179">
        <f t="shared" si="92"/>
        <v>0</v>
      </c>
      <c r="R147" s="180">
        <f t="shared" si="93"/>
        <v>0</v>
      </c>
      <c r="S147" s="40" t="str">
        <f t="shared" si="49"/>
        <v>Empty budget line</v>
      </c>
    </row>
    <row r="148" spans="1:19" ht="17.25" x14ac:dyDescent="0.25">
      <c r="A148" s="12"/>
      <c r="B148" s="1"/>
      <c r="C148" s="1"/>
      <c r="D148" s="13"/>
      <c r="E148" s="15" t="s">
        <v>22</v>
      </c>
      <c r="F148" s="14"/>
      <c r="G148" s="14"/>
      <c r="H148" s="179">
        <f>F148-G148</f>
        <v>0</v>
      </c>
      <c r="I148" s="180">
        <f>IFERROR(H148/F148,0)</f>
        <v>0</v>
      </c>
      <c r="J148" s="180"/>
      <c r="K148" s="1"/>
      <c r="L148" s="1"/>
      <c r="M148" s="13"/>
      <c r="N148" s="15" t="s">
        <v>22</v>
      </c>
      <c r="O148" s="13"/>
      <c r="P148" s="13"/>
      <c r="Q148" s="179">
        <f>O148-P148</f>
        <v>0</v>
      </c>
      <c r="R148" s="180">
        <f>IFERROR(Q148/O148,0)</f>
        <v>0</v>
      </c>
      <c r="S148" s="40" t="str">
        <f t="shared" si="49"/>
        <v>Empty budget line</v>
      </c>
    </row>
    <row r="149" spans="1:19" ht="17.25" x14ac:dyDescent="0.25">
      <c r="A149" s="12"/>
      <c r="B149" s="1"/>
      <c r="C149" s="1"/>
      <c r="D149" s="13"/>
      <c r="E149" s="15" t="s">
        <v>22</v>
      </c>
      <c r="F149" s="14"/>
      <c r="G149" s="14"/>
      <c r="H149" s="179">
        <f t="shared" ref="H149:H152" si="94">F149-G149</f>
        <v>0</v>
      </c>
      <c r="I149" s="180">
        <f t="shared" ref="I149:I152" si="95">IFERROR(H149/F149,0)</f>
        <v>0</v>
      </c>
      <c r="J149" s="180"/>
      <c r="K149" s="1"/>
      <c r="L149" s="1"/>
      <c r="M149" s="13"/>
      <c r="N149" s="15" t="s">
        <v>22</v>
      </c>
      <c r="O149" s="13"/>
      <c r="P149" s="13"/>
      <c r="Q149" s="179">
        <f t="shared" ref="Q149:Q152" si="96">O149-P149</f>
        <v>0</v>
      </c>
      <c r="R149" s="180">
        <f t="shared" ref="R149:R152" si="97">IFERROR(Q149/O149,0)</f>
        <v>0</v>
      </c>
      <c r="S149" s="40" t="str">
        <f t="shared" si="49"/>
        <v>Empty budget line</v>
      </c>
    </row>
    <row r="150" spans="1:19" ht="17.25" x14ac:dyDescent="0.25">
      <c r="A150" s="12"/>
      <c r="B150" s="1"/>
      <c r="C150" s="1"/>
      <c r="D150" s="13"/>
      <c r="E150" s="15" t="s">
        <v>22</v>
      </c>
      <c r="F150" s="14"/>
      <c r="G150" s="14"/>
      <c r="H150" s="179">
        <f t="shared" si="94"/>
        <v>0</v>
      </c>
      <c r="I150" s="180">
        <f t="shared" si="95"/>
        <v>0</v>
      </c>
      <c r="J150" s="180"/>
      <c r="K150" s="1"/>
      <c r="L150" s="1"/>
      <c r="M150" s="13"/>
      <c r="N150" s="15" t="s">
        <v>22</v>
      </c>
      <c r="O150" s="13"/>
      <c r="P150" s="13"/>
      <c r="Q150" s="179">
        <f t="shared" si="96"/>
        <v>0</v>
      </c>
      <c r="R150" s="180">
        <f t="shared" si="97"/>
        <v>0</v>
      </c>
      <c r="S150" s="40" t="str">
        <f t="shared" si="49"/>
        <v>Empty budget line</v>
      </c>
    </row>
    <row r="151" spans="1:19" ht="17.25" x14ac:dyDescent="0.25">
      <c r="A151" s="12"/>
      <c r="B151" s="1"/>
      <c r="C151" s="1"/>
      <c r="D151" s="13"/>
      <c r="E151" s="15" t="s">
        <v>22</v>
      </c>
      <c r="F151" s="14"/>
      <c r="G151" s="14"/>
      <c r="H151" s="179">
        <f t="shared" si="94"/>
        <v>0</v>
      </c>
      <c r="I151" s="180">
        <f t="shared" si="95"/>
        <v>0</v>
      </c>
      <c r="J151" s="180"/>
      <c r="K151" s="1"/>
      <c r="L151" s="1"/>
      <c r="M151" s="13"/>
      <c r="N151" s="15" t="s">
        <v>22</v>
      </c>
      <c r="O151" s="13"/>
      <c r="P151" s="13"/>
      <c r="Q151" s="179">
        <f t="shared" si="96"/>
        <v>0</v>
      </c>
      <c r="R151" s="180">
        <f t="shared" si="97"/>
        <v>0</v>
      </c>
      <c r="S151" s="40" t="str">
        <f t="shared" si="49"/>
        <v>Empty budget line</v>
      </c>
    </row>
    <row r="152" spans="1:19" ht="17.25" x14ac:dyDescent="0.25">
      <c r="A152" s="12"/>
      <c r="B152" s="1"/>
      <c r="C152" s="1"/>
      <c r="D152" s="13"/>
      <c r="E152" s="15" t="s">
        <v>22</v>
      </c>
      <c r="F152" s="14"/>
      <c r="G152" s="14"/>
      <c r="H152" s="179">
        <f t="shared" si="94"/>
        <v>0</v>
      </c>
      <c r="I152" s="180">
        <f t="shared" si="95"/>
        <v>0</v>
      </c>
      <c r="J152" s="180"/>
      <c r="K152" s="1"/>
      <c r="L152" s="1"/>
      <c r="M152" s="13"/>
      <c r="N152" s="15" t="s">
        <v>22</v>
      </c>
      <c r="O152" s="13"/>
      <c r="P152" s="13"/>
      <c r="Q152" s="179">
        <f t="shared" si="96"/>
        <v>0</v>
      </c>
      <c r="R152" s="180">
        <f t="shared" si="97"/>
        <v>0</v>
      </c>
      <c r="S152" s="40" t="str">
        <f t="shared" ref="S152:S215" si="98">IF((AND(E152="…", N152="…")), "Empty budget line", "")</f>
        <v>Empty budget line</v>
      </c>
    </row>
    <row r="153" spans="1:19" x14ac:dyDescent="0.25">
      <c r="A153" s="181" t="s">
        <v>27</v>
      </c>
      <c r="B153" s="182"/>
      <c r="C153" s="182"/>
      <c r="D153" s="118"/>
      <c r="E153" s="119"/>
      <c r="F153" s="119">
        <f>SUM(F133:F152)</f>
        <v>0</v>
      </c>
      <c r="G153" s="119">
        <f>SUM(G133:G152)</f>
        <v>0</v>
      </c>
      <c r="H153" s="119">
        <f>SUM(H133:H152)</f>
        <v>0</v>
      </c>
      <c r="I153" s="183">
        <f>IFERROR(H153/F153,0)</f>
        <v>0</v>
      </c>
      <c r="J153" s="183"/>
      <c r="K153" s="119"/>
      <c r="L153" s="119"/>
      <c r="M153" s="119"/>
      <c r="N153" s="119"/>
      <c r="O153" s="119">
        <f>SUM(O133:O152)</f>
        <v>0</v>
      </c>
      <c r="P153" s="119">
        <f>SUM(P133:P152)</f>
        <v>0</v>
      </c>
      <c r="Q153" s="119">
        <f>SUM(Q133:Q152)</f>
        <v>0</v>
      </c>
      <c r="R153" s="183">
        <f>IFERROR(Q153/O153,0)</f>
        <v>0</v>
      </c>
      <c r="S153" s="40" t="str">
        <f t="shared" si="98"/>
        <v/>
      </c>
    </row>
    <row r="154" spans="1:19" x14ac:dyDescent="0.25">
      <c r="A154"/>
      <c r="S154" s="40" t="str">
        <f t="shared" si="98"/>
        <v/>
      </c>
    </row>
    <row r="155" spans="1:19" ht="22.5" customHeight="1" x14ac:dyDescent="0.25">
      <c r="A155" s="36" t="s">
        <v>218</v>
      </c>
      <c r="B155" s="207" t="s">
        <v>213</v>
      </c>
      <c r="C155" s="207"/>
      <c r="D155" s="207"/>
      <c r="E155" s="207"/>
      <c r="F155" s="207"/>
      <c r="G155" s="207"/>
      <c r="H155" s="207"/>
      <c r="I155" s="207"/>
      <c r="J155" s="156"/>
      <c r="K155" s="208" t="s">
        <v>16</v>
      </c>
      <c r="L155" s="209"/>
      <c r="M155" s="209"/>
      <c r="N155" s="209"/>
      <c r="O155" s="209"/>
      <c r="P155" s="209"/>
      <c r="Q155" s="209"/>
      <c r="R155" s="210"/>
      <c r="S155" s="40" t="str">
        <f t="shared" si="98"/>
        <v/>
      </c>
    </row>
    <row r="156" spans="1:19" ht="37.5" customHeight="1" x14ac:dyDescent="0.25">
      <c r="A156" s="159" t="s">
        <v>5</v>
      </c>
      <c r="B156" s="207"/>
      <c r="C156" s="207"/>
      <c r="D156" s="207"/>
      <c r="E156" s="207"/>
      <c r="F156" s="207"/>
      <c r="G156" s="207"/>
      <c r="H156" s="207"/>
      <c r="I156" s="207"/>
      <c r="J156" s="157"/>
      <c r="K156" s="211"/>
      <c r="L156" s="212"/>
      <c r="M156" s="212"/>
      <c r="N156" s="212"/>
      <c r="O156" s="212"/>
      <c r="P156" s="212"/>
      <c r="Q156" s="212"/>
      <c r="R156" s="213"/>
      <c r="S156" s="40" t="str">
        <f t="shared" si="98"/>
        <v/>
      </c>
    </row>
    <row r="157" spans="1:19" s="39" customFormat="1" ht="30" x14ac:dyDescent="0.15">
      <c r="A157" s="38" t="s">
        <v>17</v>
      </c>
      <c r="B157" s="38" t="s">
        <v>18</v>
      </c>
      <c r="C157" s="38" t="s">
        <v>19</v>
      </c>
      <c r="D157" s="38" t="s">
        <v>20</v>
      </c>
      <c r="E157" s="214" t="s">
        <v>215</v>
      </c>
      <c r="F157" s="215"/>
      <c r="G157" s="176" t="s">
        <v>21</v>
      </c>
      <c r="H157" s="38" t="s">
        <v>11</v>
      </c>
      <c r="I157" s="38" t="s">
        <v>12</v>
      </c>
      <c r="J157" s="177"/>
      <c r="K157" s="38" t="s">
        <v>18</v>
      </c>
      <c r="L157" s="38" t="s">
        <v>19</v>
      </c>
      <c r="M157" s="38" t="s">
        <v>20</v>
      </c>
      <c r="N157" s="214" t="s">
        <v>219</v>
      </c>
      <c r="O157" s="215"/>
      <c r="P157" s="176" t="s">
        <v>21</v>
      </c>
      <c r="Q157" s="38" t="s">
        <v>11</v>
      </c>
      <c r="R157" s="38" t="s">
        <v>12</v>
      </c>
      <c r="S157" s="40" t="str">
        <f t="shared" si="98"/>
        <v/>
      </c>
    </row>
    <row r="158" spans="1:19" ht="17.25" x14ac:dyDescent="0.25">
      <c r="A158" s="12"/>
      <c r="B158" s="1"/>
      <c r="C158" s="1"/>
      <c r="D158" s="13"/>
      <c r="E158" s="15" t="s">
        <v>22</v>
      </c>
      <c r="F158" s="14"/>
      <c r="G158" s="14"/>
      <c r="H158" s="179">
        <f>F158-G158</f>
        <v>0</v>
      </c>
      <c r="I158" s="180">
        <f>IFERROR(H158/F158,0)</f>
        <v>0</v>
      </c>
      <c r="J158" s="180"/>
      <c r="K158" s="1"/>
      <c r="L158" s="1"/>
      <c r="M158" s="13"/>
      <c r="N158" s="15" t="s">
        <v>22</v>
      </c>
      <c r="O158" s="13"/>
      <c r="P158" s="13"/>
      <c r="Q158" s="179">
        <f>O158-P158</f>
        <v>0</v>
      </c>
      <c r="R158" s="180">
        <f>IFERROR(Q158/O158,0)</f>
        <v>0</v>
      </c>
      <c r="S158" s="40" t="str">
        <f t="shared" si="98"/>
        <v>Empty budget line</v>
      </c>
    </row>
    <row r="159" spans="1:19" ht="17.25" x14ac:dyDescent="0.25">
      <c r="A159" s="12"/>
      <c r="B159" s="1"/>
      <c r="C159" s="1"/>
      <c r="D159" s="13"/>
      <c r="E159" s="15" t="s">
        <v>22</v>
      </c>
      <c r="F159" s="14"/>
      <c r="G159" s="14"/>
      <c r="H159" s="179">
        <f t="shared" ref="H159:H162" si="99">F159-G159</f>
        <v>0</v>
      </c>
      <c r="I159" s="180">
        <f t="shared" ref="I159:I162" si="100">IFERROR(H159/F159,0)</f>
        <v>0</v>
      </c>
      <c r="J159" s="180"/>
      <c r="K159" s="1"/>
      <c r="L159" s="1"/>
      <c r="M159" s="13"/>
      <c r="N159" s="15" t="s">
        <v>22</v>
      </c>
      <c r="O159" s="13"/>
      <c r="P159" s="13"/>
      <c r="Q159" s="179">
        <f t="shared" ref="Q159:Q162" si="101">O159-P159</f>
        <v>0</v>
      </c>
      <c r="R159" s="180">
        <f t="shared" ref="R159:R162" si="102">IFERROR(Q159/O159,0)</f>
        <v>0</v>
      </c>
      <c r="S159" s="40" t="str">
        <f t="shared" si="98"/>
        <v>Empty budget line</v>
      </c>
    </row>
    <row r="160" spans="1:19" ht="17.25" x14ac:dyDescent="0.25">
      <c r="A160" s="12"/>
      <c r="B160" s="1"/>
      <c r="C160" s="1"/>
      <c r="D160" s="13"/>
      <c r="E160" s="15" t="s">
        <v>22</v>
      </c>
      <c r="F160" s="14"/>
      <c r="G160" s="14"/>
      <c r="H160" s="179">
        <f t="shared" si="99"/>
        <v>0</v>
      </c>
      <c r="I160" s="180">
        <f t="shared" si="100"/>
        <v>0</v>
      </c>
      <c r="J160" s="180"/>
      <c r="K160" s="1"/>
      <c r="L160" s="1"/>
      <c r="M160" s="13"/>
      <c r="N160" s="15" t="s">
        <v>22</v>
      </c>
      <c r="O160" s="13"/>
      <c r="P160" s="13"/>
      <c r="Q160" s="179">
        <f t="shared" si="101"/>
        <v>0</v>
      </c>
      <c r="R160" s="180">
        <f t="shared" si="102"/>
        <v>0</v>
      </c>
      <c r="S160" s="40" t="str">
        <f t="shared" si="98"/>
        <v>Empty budget line</v>
      </c>
    </row>
    <row r="161" spans="1:19" ht="17.25" x14ac:dyDescent="0.25">
      <c r="A161" s="12"/>
      <c r="B161" s="1"/>
      <c r="C161" s="1"/>
      <c r="D161" s="13"/>
      <c r="E161" s="15" t="s">
        <v>22</v>
      </c>
      <c r="F161" s="14"/>
      <c r="G161" s="14"/>
      <c r="H161" s="179">
        <f t="shared" si="99"/>
        <v>0</v>
      </c>
      <c r="I161" s="180">
        <f t="shared" si="100"/>
        <v>0</v>
      </c>
      <c r="J161" s="180"/>
      <c r="K161" s="1"/>
      <c r="L161" s="1"/>
      <c r="M161" s="13"/>
      <c r="N161" s="15" t="s">
        <v>22</v>
      </c>
      <c r="O161" s="13"/>
      <c r="P161" s="13"/>
      <c r="Q161" s="179">
        <f t="shared" si="101"/>
        <v>0</v>
      </c>
      <c r="R161" s="180">
        <f t="shared" si="102"/>
        <v>0</v>
      </c>
      <c r="S161" s="40" t="str">
        <f t="shared" si="98"/>
        <v>Empty budget line</v>
      </c>
    </row>
    <row r="162" spans="1:19" ht="17.25" x14ac:dyDescent="0.25">
      <c r="A162" s="12"/>
      <c r="B162" s="1"/>
      <c r="C162" s="1"/>
      <c r="D162" s="13"/>
      <c r="E162" s="15" t="s">
        <v>22</v>
      </c>
      <c r="F162" s="14"/>
      <c r="G162" s="14"/>
      <c r="H162" s="179">
        <f t="shared" si="99"/>
        <v>0</v>
      </c>
      <c r="I162" s="180">
        <f t="shared" si="100"/>
        <v>0</v>
      </c>
      <c r="J162" s="180"/>
      <c r="K162" s="1"/>
      <c r="L162" s="1"/>
      <c r="M162" s="13"/>
      <c r="N162" s="15" t="s">
        <v>22</v>
      </c>
      <c r="O162" s="13"/>
      <c r="P162" s="13"/>
      <c r="Q162" s="179">
        <f t="shared" si="101"/>
        <v>0</v>
      </c>
      <c r="R162" s="180">
        <f t="shared" si="102"/>
        <v>0</v>
      </c>
      <c r="S162" s="40" t="str">
        <f t="shared" si="98"/>
        <v>Empty budget line</v>
      </c>
    </row>
    <row r="163" spans="1:19" ht="17.25" x14ac:dyDescent="0.25">
      <c r="A163" s="12"/>
      <c r="B163" s="1"/>
      <c r="C163" s="1"/>
      <c r="D163" s="13"/>
      <c r="E163" s="15" t="s">
        <v>22</v>
      </c>
      <c r="F163" s="14"/>
      <c r="G163" s="14"/>
      <c r="H163" s="179">
        <f>F163-G163</f>
        <v>0</v>
      </c>
      <c r="I163" s="180">
        <f>IFERROR(H163/F163,0)</f>
        <v>0</v>
      </c>
      <c r="J163" s="180"/>
      <c r="K163" s="1"/>
      <c r="L163" s="1"/>
      <c r="M163" s="13"/>
      <c r="N163" s="15" t="s">
        <v>22</v>
      </c>
      <c r="O163" s="13"/>
      <c r="P163" s="13"/>
      <c r="Q163" s="179">
        <f>O163-P163</f>
        <v>0</v>
      </c>
      <c r="R163" s="180">
        <f>IFERROR(Q163/O163,0)</f>
        <v>0</v>
      </c>
      <c r="S163" s="40" t="str">
        <f t="shared" si="98"/>
        <v>Empty budget line</v>
      </c>
    </row>
    <row r="164" spans="1:19" ht="17.25" x14ac:dyDescent="0.25">
      <c r="A164" s="12"/>
      <c r="B164" s="1"/>
      <c r="C164" s="1"/>
      <c r="D164" s="13"/>
      <c r="E164" s="15" t="s">
        <v>22</v>
      </c>
      <c r="F164" s="14"/>
      <c r="G164" s="14"/>
      <c r="H164" s="179">
        <f t="shared" ref="H164:H167" si="103">F164-G164</f>
        <v>0</v>
      </c>
      <c r="I164" s="180">
        <f t="shared" ref="I164:I167" si="104">IFERROR(H164/F164,0)</f>
        <v>0</v>
      </c>
      <c r="J164" s="180"/>
      <c r="K164" s="1"/>
      <c r="L164" s="1"/>
      <c r="M164" s="13"/>
      <c r="N164" s="15" t="s">
        <v>22</v>
      </c>
      <c r="O164" s="13"/>
      <c r="P164" s="13"/>
      <c r="Q164" s="179">
        <f t="shared" ref="Q164:Q167" si="105">O164-P164</f>
        <v>0</v>
      </c>
      <c r="R164" s="180">
        <f t="shared" ref="R164:R167" si="106">IFERROR(Q164/O164,0)</f>
        <v>0</v>
      </c>
      <c r="S164" s="40" t="str">
        <f t="shared" si="98"/>
        <v>Empty budget line</v>
      </c>
    </row>
    <row r="165" spans="1:19" ht="17.25" x14ac:dyDescent="0.25">
      <c r="A165" s="12"/>
      <c r="B165" s="1"/>
      <c r="C165" s="1"/>
      <c r="D165" s="13"/>
      <c r="E165" s="15" t="s">
        <v>22</v>
      </c>
      <c r="F165" s="14"/>
      <c r="G165" s="14"/>
      <c r="H165" s="179">
        <f t="shared" si="103"/>
        <v>0</v>
      </c>
      <c r="I165" s="180">
        <f t="shared" si="104"/>
        <v>0</v>
      </c>
      <c r="J165" s="180"/>
      <c r="K165" s="1"/>
      <c r="L165" s="1"/>
      <c r="M165" s="13"/>
      <c r="N165" s="15" t="s">
        <v>22</v>
      </c>
      <c r="O165" s="13"/>
      <c r="P165" s="13"/>
      <c r="Q165" s="179">
        <f t="shared" si="105"/>
        <v>0</v>
      </c>
      <c r="R165" s="180">
        <f t="shared" si="106"/>
        <v>0</v>
      </c>
      <c r="S165" s="40" t="str">
        <f t="shared" si="98"/>
        <v>Empty budget line</v>
      </c>
    </row>
    <row r="166" spans="1:19" ht="17.25" x14ac:dyDescent="0.25">
      <c r="A166" s="12"/>
      <c r="B166" s="1"/>
      <c r="C166" s="1"/>
      <c r="D166" s="13"/>
      <c r="E166" s="15" t="s">
        <v>22</v>
      </c>
      <c r="F166" s="14"/>
      <c r="G166" s="14"/>
      <c r="H166" s="179">
        <f t="shared" si="103"/>
        <v>0</v>
      </c>
      <c r="I166" s="180">
        <f t="shared" si="104"/>
        <v>0</v>
      </c>
      <c r="J166" s="180"/>
      <c r="K166" s="1"/>
      <c r="L166" s="1"/>
      <c r="M166" s="13"/>
      <c r="N166" s="15" t="s">
        <v>22</v>
      </c>
      <c r="O166" s="13"/>
      <c r="P166" s="13"/>
      <c r="Q166" s="179">
        <f t="shared" si="105"/>
        <v>0</v>
      </c>
      <c r="R166" s="180">
        <f t="shared" si="106"/>
        <v>0</v>
      </c>
      <c r="S166" s="40" t="str">
        <f t="shared" si="98"/>
        <v>Empty budget line</v>
      </c>
    </row>
    <row r="167" spans="1:19" ht="17.25" x14ac:dyDescent="0.25">
      <c r="A167" s="12"/>
      <c r="B167" s="1"/>
      <c r="C167" s="1"/>
      <c r="D167" s="13"/>
      <c r="E167" s="15" t="s">
        <v>22</v>
      </c>
      <c r="F167" s="14"/>
      <c r="G167" s="14"/>
      <c r="H167" s="179">
        <f t="shared" si="103"/>
        <v>0</v>
      </c>
      <c r="I167" s="180">
        <f t="shared" si="104"/>
        <v>0</v>
      </c>
      <c r="J167" s="180"/>
      <c r="K167" s="1"/>
      <c r="L167" s="1"/>
      <c r="M167" s="13"/>
      <c r="N167" s="15" t="s">
        <v>22</v>
      </c>
      <c r="O167" s="13"/>
      <c r="P167" s="13"/>
      <c r="Q167" s="179">
        <f t="shared" si="105"/>
        <v>0</v>
      </c>
      <c r="R167" s="180">
        <f t="shared" si="106"/>
        <v>0</v>
      </c>
      <c r="S167" s="40" t="str">
        <f t="shared" si="98"/>
        <v>Empty budget line</v>
      </c>
    </row>
    <row r="168" spans="1:19" ht="17.25" x14ac:dyDescent="0.25">
      <c r="A168" s="12"/>
      <c r="B168" s="1"/>
      <c r="C168" s="1"/>
      <c r="D168" s="13"/>
      <c r="E168" s="15" t="s">
        <v>22</v>
      </c>
      <c r="F168" s="14"/>
      <c r="G168" s="14"/>
      <c r="H168" s="179">
        <f>F168-G168</f>
        <v>0</v>
      </c>
      <c r="I168" s="180">
        <f>IFERROR(H168/F168,0)</f>
        <v>0</v>
      </c>
      <c r="J168" s="180"/>
      <c r="K168" s="1"/>
      <c r="L168" s="1"/>
      <c r="M168" s="13"/>
      <c r="N168" s="15" t="s">
        <v>22</v>
      </c>
      <c r="O168" s="13"/>
      <c r="P168" s="13"/>
      <c r="Q168" s="179">
        <f>O168-P168</f>
        <v>0</v>
      </c>
      <c r="R168" s="180">
        <f>IFERROR(Q168/O168,0)</f>
        <v>0</v>
      </c>
      <c r="S168" s="40" t="str">
        <f t="shared" si="98"/>
        <v>Empty budget line</v>
      </c>
    </row>
    <row r="169" spans="1:19" ht="17.25" x14ac:dyDescent="0.25">
      <c r="A169" s="12"/>
      <c r="B169" s="1"/>
      <c r="C169" s="1"/>
      <c r="D169" s="13"/>
      <c r="E169" s="15" t="s">
        <v>22</v>
      </c>
      <c r="F169" s="14"/>
      <c r="G169" s="14"/>
      <c r="H169" s="179">
        <f t="shared" ref="H169:H172" si="107">F169-G169</f>
        <v>0</v>
      </c>
      <c r="I169" s="180">
        <f t="shared" ref="I169:I172" si="108">IFERROR(H169/F169,0)</f>
        <v>0</v>
      </c>
      <c r="J169" s="180"/>
      <c r="K169" s="1"/>
      <c r="L169" s="1"/>
      <c r="M169" s="13"/>
      <c r="N169" s="15" t="s">
        <v>22</v>
      </c>
      <c r="O169" s="13"/>
      <c r="P169" s="13"/>
      <c r="Q169" s="179">
        <f t="shared" ref="Q169:Q172" si="109">O169-P169</f>
        <v>0</v>
      </c>
      <c r="R169" s="180">
        <f t="shared" ref="R169:R172" si="110">IFERROR(Q169/O169,0)</f>
        <v>0</v>
      </c>
      <c r="S169" s="40" t="str">
        <f t="shared" si="98"/>
        <v>Empty budget line</v>
      </c>
    </row>
    <row r="170" spans="1:19" ht="17.25" x14ac:dyDescent="0.25">
      <c r="A170" s="12"/>
      <c r="B170" s="1"/>
      <c r="C170" s="1"/>
      <c r="D170" s="13"/>
      <c r="E170" s="15" t="s">
        <v>22</v>
      </c>
      <c r="F170" s="14"/>
      <c r="G170" s="14"/>
      <c r="H170" s="179">
        <f t="shared" si="107"/>
        <v>0</v>
      </c>
      <c r="I170" s="180">
        <f t="shared" si="108"/>
        <v>0</v>
      </c>
      <c r="J170" s="180"/>
      <c r="K170" s="1"/>
      <c r="L170" s="1"/>
      <c r="M170" s="13"/>
      <c r="N170" s="15" t="s">
        <v>22</v>
      </c>
      <c r="O170" s="13"/>
      <c r="P170" s="13"/>
      <c r="Q170" s="179">
        <f t="shared" si="109"/>
        <v>0</v>
      </c>
      <c r="R170" s="180">
        <f t="shared" si="110"/>
        <v>0</v>
      </c>
      <c r="S170" s="40" t="str">
        <f t="shared" si="98"/>
        <v>Empty budget line</v>
      </c>
    </row>
    <row r="171" spans="1:19" ht="17.25" x14ac:dyDescent="0.25">
      <c r="A171" s="12"/>
      <c r="B171" s="1"/>
      <c r="C171" s="1"/>
      <c r="D171" s="13"/>
      <c r="E171" s="15" t="s">
        <v>22</v>
      </c>
      <c r="F171" s="14"/>
      <c r="G171" s="14"/>
      <c r="H171" s="179">
        <f t="shared" si="107"/>
        <v>0</v>
      </c>
      <c r="I171" s="180">
        <f t="shared" si="108"/>
        <v>0</v>
      </c>
      <c r="J171" s="180"/>
      <c r="K171" s="1"/>
      <c r="L171" s="1"/>
      <c r="M171" s="13"/>
      <c r="N171" s="15" t="s">
        <v>22</v>
      </c>
      <c r="O171" s="13"/>
      <c r="P171" s="13"/>
      <c r="Q171" s="179">
        <f t="shared" si="109"/>
        <v>0</v>
      </c>
      <c r="R171" s="180">
        <f t="shared" si="110"/>
        <v>0</v>
      </c>
      <c r="S171" s="40" t="str">
        <f t="shared" si="98"/>
        <v>Empty budget line</v>
      </c>
    </row>
    <row r="172" spans="1:19" ht="17.25" x14ac:dyDescent="0.25">
      <c r="A172" s="12"/>
      <c r="B172" s="1"/>
      <c r="C172" s="1"/>
      <c r="D172" s="13"/>
      <c r="E172" s="15" t="s">
        <v>22</v>
      </c>
      <c r="F172" s="14"/>
      <c r="G172" s="14"/>
      <c r="H172" s="179">
        <f t="shared" si="107"/>
        <v>0</v>
      </c>
      <c r="I172" s="180">
        <f t="shared" si="108"/>
        <v>0</v>
      </c>
      <c r="J172" s="180"/>
      <c r="K172" s="1"/>
      <c r="L172" s="1"/>
      <c r="M172" s="13"/>
      <c r="N172" s="15" t="s">
        <v>22</v>
      </c>
      <c r="O172" s="13"/>
      <c r="P172" s="13"/>
      <c r="Q172" s="179">
        <f t="shared" si="109"/>
        <v>0</v>
      </c>
      <c r="R172" s="180">
        <f t="shared" si="110"/>
        <v>0</v>
      </c>
      <c r="S172" s="40" t="str">
        <f t="shared" si="98"/>
        <v>Empty budget line</v>
      </c>
    </row>
    <row r="173" spans="1:19" ht="17.25" x14ac:dyDescent="0.25">
      <c r="A173" s="12"/>
      <c r="B173" s="1"/>
      <c r="C173" s="1"/>
      <c r="D173" s="13"/>
      <c r="E173" s="15" t="s">
        <v>22</v>
      </c>
      <c r="F173" s="14"/>
      <c r="G173" s="14"/>
      <c r="H173" s="179">
        <f>F173-G173</f>
        <v>0</v>
      </c>
      <c r="I173" s="180">
        <f>IFERROR(H173/F173,0)</f>
        <v>0</v>
      </c>
      <c r="J173" s="180"/>
      <c r="K173" s="1"/>
      <c r="L173" s="1"/>
      <c r="M173" s="13"/>
      <c r="N173" s="15" t="s">
        <v>22</v>
      </c>
      <c r="O173" s="13"/>
      <c r="P173" s="13"/>
      <c r="Q173" s="179">
        <f>O173-P173</f>
        <v>0</v>
      </c>
      <c r="R173" s="180">
        <f>IFERROR(Q173/O173,0)</f>
        <v>0</v>
      </c>
      <c r="S173" s="40" t="str">
        <f t="shared" si="98"/>
        <v>Empty budget line</v>
      </c>
    </row>
    <row r="174" spans="1:19" ht="17.25" x14ac:dyDescent="0.25">
      <c r="A174" s="12"/>
      <c r="B174" s="1"/>
      <c r="C174" s="1"/>
      <c r="D174" s="13"/>
      <c r="E174" s="15" t="s">
        <v>22</v>
      </c>
      <c r="F174" s="14"/>
      <c r="G174" s="14"/>
      <c r="H174" s="179">
        <f t="shared" ref="H174:H177" si="111">F174-G174</f>
        <v>0</v>
      </c>
      <c r="I174" s="180">
        <f t="shared" ref="I174:I177" si="112">IFERROR(H174/F174,0)</f>
        <v>0</v>
      </c>
      <c r="J174" s="180"/>
      <c r="K174" s="1"/>
      <c r="L174" s="1"/>
      <c r="M174" s="13"/>
      <c r="N174" s="15" t="s">
        <v>22</v>
      </c>
      <c r="O174" s="13"/>
      <c r="P174" s="13"/>
      <c r="Q174" s="179">
        <f t="shared" ref="Q174:Q177" si="113">O174-P174</f>
        <v>0</v>
      </c>
      <c r="R174" s="180">
        <f t="shared" ref="R174:R177" si="114">IFERROR(Q174/O174,0)</f>
        <v>0</v>
      </c>
      <c r="S174" s="40" t="str">
        <f t="shared" si="98"/>
        <v>Empty budget line</v>
      </c>
    </row>
    <row r="175" spans="1:19" ht="17.25" x14ac:dyDescent="0.25">
      <c r="A175" s="12"/>
      <c r="B175" s="1"/>
      <c r="C175" s="1"/>
      <c r="D175" s="13"/>
      <c r="E175" s="15" t="s">
        <v>22</v>
      </c>
      <c r="F175" s="14"/>
      <c r="G175" s="14"/>
      <c r="H175" s="179">
        <f t="shared" si="111"/>
        <v>0</v>
      </c>
      <c r="I175" s="180">
        <f t="shared" si="112"/>
        <v>0</v>
      </c>
      <c r="J175" s="180"/>
      <c r="K175" s="1"/>
      <c r="L175" s="1"/>
      <c r="M175" s="13"/>
      <c r="N175" s="15" t="s">
        <v>22</v>
      </c>
      <c r="O175" s="13"/>
      <c r="P175" s="13"/>
      <c r="Q175" s="179">
        <f t="shared" si="113"/>
        <v>0</v>
      </c>
      <c r="R175" s="180">
        <f t="shared" si="114"/>
        <v>0</v>
      </c>
      <c r="S175" s="40" t="str">
        <f t="shared" si="98"/>
        <v>Empty budget line</v>
      </c>
    </row>
    <row r="176" spans="1:19" ht="17.25" x14ac:dyDescent="0.25">
      <c r="A176" s="12"/>
      <c r="B176" s="1"/>
      <c r="C176" s="1"/>
      <c r="D176" s="13"/>
      <c r="E176" s="15" t="s">
        <v>22</v>
      </c>
      <c r="F176" s="14"/>
      <c r="G176" s="14"/>
      <c r="H176" s="179">
        <f t="shared" si="111"/>
        <v>0</v>
      </c>
      <c r="I176" s="180">
        <f t="shared" si="112"/>
        <v>0</v>
      </c>
      <c r="J176" s="180"/>
      <c r="K176" s="1"/>
      <c r="L176" s="1"/>
      <c r="M176" s="13"/>
      <c r="N176" s="15" t="s">
        <v>22</v>
      </c>
      <c r="O176" s="13"/>
      <c r="P176" s="13"/>
      <c r="Q176" s="179">
        <f t="shared" si="113"/>
        <v>0</v>
      </c>
      <c r="R176" s="180">
        <f t="shared" si="114"/>
        <v>0</v>
      </c>
      <c r="S176" s="40" t="str">
        <f t="shared" si="98"/>
        <v>Empty budget line</v>
      </c>
    </row>
    <row r="177" spans="1:19" ht="17.25" x14ac:dyDescent="0.25">
      <c r="A177" s="12"/>
      <c r="B177" s="1"/>
      <c r="C177" s="1"/>
      <c r="D177" s="13"/>
      <c r="E177" s="15" t="s">
        <v>22</v>
      </c>
      <c r="F177" s="14"/>
      <c r="G177" s="14"/>
      <c r="H177" s="179">
        <f t="shared" si="111"/>
        <v>0</v>
      </c>
      <c r="I177" s="180">
        <f t="shared" si="112"/>
        <v>0</v>
      </c>
      <c r="J177" s="180"/>
      <c r="K177" s="1"/>
      <c r="L177" s="1"/>
      <c r="M177" s="13"/>
      <c r="N177" s="15" t="s">
        <v>22</v>
      </c>
      <c r="O177" s="13"/>
      <c r="P177" s="13"/>
      <c r="Q177" s="179">
        <f t="shared" si="113"/>
        <v>0</v>
      </c>
      <c r="R177" s="180">
        <f t="shared" si="114"/>
        <v>0</v>
      </c>
      <c r="S177" s="40" t="str">
        <f t="shared" si="98"/>
        <v>Empty budget line</v>
      </c>
    </row>
    <row r="178" spans="1:19" x14ac:dyDescent="0.25">
      <c r="A178" s="181" t="s">
        <v>30</v>
      </c>
      <c r="B178" s="182"/>
      <c r="C178" s="182"/>
      <c r="D178" s="118"/>
      <c r="E178" s="119"/>
      <c r="F178" s="119">
        <f>SUM(F158:F177)</f>
        <v>0</v>
      </c>
      <c r="G178" s="119">
        <f>SUM(G158:G177)</f>
        <v>0</v>
      </c>
      <c r="H178" s="119">
        <f>SUM(H158:H177)</f>
        <v>0</v>
      </c>
      <c r="I178" s="183">
        <f>IFERROR(H178/F178,0)</f>
        <v>0</v>
      </c>
      <c r="J178" s="183"/>
      <c r="K178" s="119"/>
      <c r="L178" s="119"/>
      <c r="M178" s="119"/>
      <c r="N178" s="119"/>
      <c r="O178" s="119">
        <f>SUM(O158:O177)</f>
        <v>0</v>
      </c>
      <c r="P178" s="119">
        <f>SUM(P158:P177)</f>
        <v>0</v>
      </c>
      <c r="Q178" s="119">
        <f>SUM(Q158:Q177)</f>
        <v>0</v>
      </c>
      <c r="R178" s="183">
        <f>IFERROR(Q178/O178,0)</f>
        <v>0</v>
      </c>
      <c r="S178" s="40" t="str">
        <f t="shared" si="98"/>
        <v/>
      </c>
    </row>
    <row r="179" spans="1:19" x14ac:dyDescent="0.25">
      <c r="A179"/>
      <c r="S179" s="40" t="str">
        <f t="shared" si="98"/>
        <v/>
      </c>
    </row>
    <row r="180" spans="1:19" x14ac:dyDescent="0.25">
      <c r="A180"/>
      <c r="S180" s="40" t="str">
        <f t="shared" si="98"/>
        <v/>
      </c>
    </row>
    <row r="181" spans="1:19" ht="30" customHeight="1" x14ac:dyDescent="0.25">
      <c r="A181" s="31" t="s">
        <v>31</v>
      </c>
      <c r="B181" s="32"/>
      <c r="C181" s="32"/>
      <c r="D181" s="31"/>
      <c r="E181" s="31"/>
      <c r="F181" s="31"/>
      <c r="G181" s="31"/>
      <c r="H181" s="33"/>
      <c r="I181" s="33"/>
      <c r="J181" s="33"/>
      <c r="K181" s="31"/>
      <c r="L181" s="31"/>
      <c r="M181" s="31"/>
      <c r="N181" s="31"/>
      <c r="O181" s="31"/>
      <c r="P181" s="31"/>
      <c r="Q181" s="33"/>
      <c r="R181" s="33"/>
      <c r="S181" s="40" t="str">
        <f t="shared" si="98"/>
        <v/>
      </c>
    </row>
    <row r="182" spans="1:19" ht="22.5" customHeight="1" x14ac:dyDescent="0.25">
      <c r="A182" s="36"/>
      <c r="B182" s="207" t="s">
        <v>220</v>
      </c>
      <c r="C182" s="207"/>
      <c r="D182" s="207"/>
      <c r="E182" s="207"/>
      <c r="F182" s="207"/>
      <c r="G182" s="207"/>
      <c r="H182" s="207"/>
      <c r="I182" s="207"/>
      <c r="J182" s="156"/>
      <c r="K182" s="208" t="s">
        <v>16</v>
      </c>
      <c r="L182" s="209"/>
      <c r="M182" s="209"/>
      <c r="N182" s="209"/>
      <c r="O182" s="209"/>
      <c r="P182" s="209"/>
      <c r="Q182" s="209"/>
      <c r="R182" s="210"/>
      <c r="S182" s="40" t="str">
        <f t="shared" si="98"/>
        <v/>
      </c>
    </row>
    <row r="183" spans="1:19" ht="37.5" customHeight="1" x14ac:dyDescent="0.25">
      <c r="A183" s="37" t="s">
        <v>32</v>
      </c>
      <c r="B183" s="207"/>
      <c r="C183" s="207"/>
      <c r="D183" s="207"/>
      <c r="E183" s="207"/>
      <c r="F183" s="207"/>
      <c r="G183" s="207"/>
      <c r="H183" s="207"/>
      <c r="I183" s="207"/>
      <c r="J183" s="157"/>
      <c r="K183" s="211"/>
      <c r="L183" s="212"/>
      <c r="M183" s="212"/>
      <c r="N183" s="212"/>
      <c r="O183" s="212"/>
      <c r="P183" s="212"/>
      <c r="Q183" s="212"/>
      <c r="R183" s="213"/>
      <c r="S183" s="40" t="str">
        <f t="shared" si="98"/>
        <v/>
      </c>
    </row>
    <row r="184" spans="1:19" s="39" customFormat="1" ht="30" x14ac:dyDescent="0.15">
      <c r="A184" s="38" t="s">
        <v>17</v>
      </c>
      <c r="B184" s="38" t="s">
        <v>18</v>
      </c>
      <c r="C184" s="38" t="s">
        <v>19</v>
      </c>
      <c r="D184" s="38" t="s">
        <v>20</v>
      </c>
      <c r="E184" s="214" t="s">
        <v>214</v>
      </c>
      <c r="F184" s="215"/>
      <c r="G184" s="176" t="s">
        <v>21</v>
      </c>
      <c r="H184" s="38" t="s">
        <v>11</v>
      </c>
      <c r="I184" s="38" t="s">
        <v>12</v>
      </c>
      <c r="J184" s="177"/>
      <c r="K184" s="38" t="s">
        <v>18</v>
      </c>
      <c r="L184" s="38" t="s">
        <v>19</v>
      </c>
      <c r="M184" s="38" t="s">
        <v>20</v>
      </c>
      <c r="N184" s="214" t="s">
        <v>215</v>
      </c>
      <c r="O184" s="215"/>
      <c r="P184" s="176" t="s">
        <v>21</v>
      </c>
      <c r="Q184" s="38" t="s">
        <v>11</v>
      </c>
      <c r="R184" s="38" t="s">
        <v>12</v>
      </c>
      <c r="S184" s="40" t="str">
        <f t="shared" si="98"/>
        <v/>
      </c>
    </row>
    <row r="185" spans="1:19" ht="17.25" x14ac:dyDescent="0.25">
      <c r="A185" s="12"/>
      <c r="B185" s="1"/>
      <c r="C185" s="1"/>
      <c r="D185" s="13"/>
      <c r="E185" s="15" t="s">
        <v>22</v>
      </c>
      <c r="F185" s="14"/>
      <c r="G185" s="14"/>
      <c r="H185" s="179">
        <f>F185-G185</f>
        <v>0</v>
      </c>
      <c r="I185" s="180">
        <f>IFERROR(H185/F185,0)</f>
        <v>0</v>
      </c>
      <c r="J185" s="180"/>
      <c r="K185" s="1"/>
      <c r="L185" s="1"/>
      <c r="M185" s="13"/>
      <c r="N185" s="15" t="s">
        <v>22</v>
      </c>
      <c r="O185" s="13"/>
      <c r="P185" s="13"/>
      <c r="Q185" s="179">
        <f>O185-P185</f>
        <v>0</v>
      </c>
      <c r="R185" s="180">
        <f>IFERROR(Q185/O185,0)</f>
        <v>0</v>
      </c>
      <c r="S185" s="40" t="str">
        <f t="shared" si="98"/>
        <v>Empty budget line</v>
      </c>
    </row>
    <row r="186" spans="1:19" ht="17.25" x14ac:dyDescent="0.25">
      <c r="A186" s="12"/>
      <c r="B186" s="1"/>
      <c r="C186" s="1"/>
      <c r="D186" s="13"/>
      <c r="E186" s="15" t="s">
        <v>22</v>
      </c>
      <c r="F186" s="14"/>
      <c r="G186" s="14"/>
      <c r="H186" s="179">
        <f t="shared" ref="H186:H189" si="115">F186-G186</f>
        <v>0</v>
      </c>
      <c r="I186" s="180">
        <f t="shared" ref="I186:I189" si="116">IFERROR(H186/F186,0)</f>
        <v>0</v>
      </c>
      <c r="J186" s="180"/>
      <c r="K186" s="1"/>
      <c r="L186" s="1"/>
      <c r="M186" s="13"/>
      <c r="N186" s="15" t="s">
        <v>22</v>
      </c>
      <c r="O186" s="13"/>
      <c r="P186" s="13"/>
      <c r="Q186" s="179">
        <f t="shared" ref="Q186:Q189" si="117">O186-P186</f>
        <v>0</v>
      </c>
      <c r="R186" s="180">
        <f t="shared" ref="R186:R189" si="118">IFERROR(Q186/O186,0)</f>
        <v>0</v>
      </c>
      <c r="S186" s="40" t="str">
        <f t="shared" si="98"/>
        <v>Empty budget line</v>
      </c>
    </row>
    <row r="187" spans="1:19" ht="17.25" x14ac:dyDescent="0.25">
      <c r="A187" s="12"/>
      <c r="B187" s="1"/>
      <c r="C187" s="1"/>
      <c r="D187" s="13"/>
      <c r="E187" s="15" t="s">
        <v>22</v>
      </c>
      <c r="F187" s="14"/>
      <c r="G187" s="14"/>
      <c r="H187" s="179">
        <f t="shared" si="115"/>
        <v>0</v>
      </c>
      <c r="I187" s="180">
        <f t="shared" si="116"/>
        <v>0</v>
      </c>
      <c r="J187" s="180"/>
      <c r="K187" s="1"/>
      <c r="L187" s="1"/>
      <c r="M187" s="13"/>
      <c r="N187" s="15" t="s">
        <v>22</v>
      </c>
      <c r="O187" s="13"/>
      <c r="P187" s="13"/>
      <c r="Q187" s="179">
        <f t="shared" si="117"/>
        <v>0</v>
      </c>
      <c r="R187" s="180">
        <f t="shared" si="118"/>
        <v>0</v>
      </c>
      <c r="S187" s="40" t="str">
        <f t="shared" si="98"/>
        <v>Empty budget line</v>
      </c>
    </row>
    <row r="188" spans="1:19" ht="17.25" x14ac:dyDescent="0.25">
      <c r="A188" s="12"/>
      <c r="B188" s="1"/>
      <c r="C188" s="1"/>
      <c r="D188" s="13"/>
      <c r="E188" s="15" t="s">
        <v>22</v>
      </c>
      <c r="F188" s="14"/>
      <c r="G188" s="14"/>
      <c r="H188" s="179">
        <f t="shared" si="115"/>
        <v>0</v>
      </c>
      <c r="I188" s="180">
        <f t="shared" si="116"/>
        <v>0</v>
      </c>
      <c r="J188" s="180"/>
      <c r="K188" s="1"/>
      <c r="L188" s="1"/>
      <c r="M188" s="13"/>
      <c r="N188" s="15" t="s">
        <v>22</v>
      </c>
      <c r="O188" s="13"/>
      <c r="P188" s="13"/>
      <c r="Q188" s="179">
        <f t="shared" si="117"/>
        <v>0</v>
      </c>
      <c r="R188" s="180">
        <f t="shared" si="118"/>
        <v>0</v>
      </c>
      <c r="S188" s="40" t="str">
        <f t="shared" si="98"/>
        <v>Empty budget line</v>
      </c>
    </row>
    <row r="189" spans="1:19" ht="17.25" x14ac:dyDescent="0.25">
      <c r="A189" s="12"/>
      <c r="B189" s="1"/>
      <c r="C189" s="1"/>
      <c r="D189" s="13"/>
      <c r="E189" s="15" t="s">
        <v>22</v>
      </c>
      <c r="F189" s="14"/>
      <c r="G189" s="14"/>
      <c r="H189" s="179">
        <f t="shared" si="115"/>
        <v>0</v>
      </c>
      <c r="I189" s="180">
        <f t="shared" si="116"/>
        <v>0</v>
      </c>
      <c r="J189" s="180"/>
      <c r="K189" s="1"/>
      <c r="L189" s="1"/>
      <c r="M189" s="13"/>
      <c r="N189" s="15" t="s">
        <v>22</v>
      </c>
      <c r="O189" s="13"/>
      <c r="P189" s="13"/>
      <c r="Q189" s="179">
        <f t="shared" si="117"/>
        <v>0</v>
      </c>
      <c r="R189" s="180">
        <f t="shared" si="118"/>
        <v>0</v>
      </c>
      <c r="S189" s="40" t="str">
        <f t="shared" si="98"/>
        <v>Empty budget line</v>
      </c>
    </row>
    <row r="190" spans="1:19" ht="17.25" x14ac:dyDescent="0.25">
      <c r="A190" s="12"/>
      <c r="B190" s="1"/>
      <c r="C190" s="1"/>
      <c r="D190" s="13"/>
      <c r="E190" s="15" t="s">
        <v>22</v>
      </c>
      <c r="F190" s="14"/>
      <c r="G190" s="14"/>
      <c r="H190" s="179">
        <f>F190-G190</f>
        <v>0</v>
      </c>
      <c r="I190" s="180">
        <f>IFERROR(H190/F190,0)</f>
        <v>0</v>
      </c>
      <c r="J190" s="180"/>
      <c r="K190" s="1"/>
      <c r="L190" s="1"/>
      <c r="M190" s="13"/>
      <c r="N190" s="15" t="s">
        <v>22</v>
      </c>
      <c r="O190" s="13"/>
      <c r="P190" s="13"/>
      <c r="Q190" s="179">
        <f>O190-P190</f>
        <v>0</v>
      </c>
      <c r="R190" s="180">
        <f>IFERROR(Q190/O190,0)</f>
        <v>0</v>
      </c>
      <c r="S190" s="40" t="str">
        <f t="shared" si="98"/>
        <v>Empty budget line</v>
      </c>
    </row>
    <row r="191" spans="1:19" ht="17.25" x14ac:dyDescent="0.25">
      <c r="A191" s="12"/>
      <c r="B191" s="1"/>
      <c r="C191" s="1"/>
      <c r="D191" s="13"/>
      <c r="E191" s="15" t="s">
        <v>22</v>
      </c>
      <c r="F191" s="14"/>
      <c r="G191" s="14"/>
      <c r="H191" s="179">
        <f t="shared" ref="H191:H194" si="119">F191-G191</f>
        <v>0</v>
      </c>
      <c r="I191" s="180">
        <f t="shared" ref="I191:I194" si="120">IFERROR(H191/F191,0)</f>
        <v>0</v>
      </c>
      <c r="J191" s="180"/>
      <c r="K191" s="1"/>
      <c r="L191" s="1"/>
      <c r="M191" s="13"/>
      <c r="N191" s="15" t="s">
        <v>22</v>
      </c>
      <c r="O191" s="13"/>
      <c r="P191" s="13"/>
      <c r="Q191" s="179">
        <f t="shared" ref="Q191:Q194" si="121">O191-P191</f>
        <v>0</v>
      </c>
      <c r="R191" s="180">
        <f t="shared" ref="R191:R194" si="122">IFERROR(Q191/O191,0)</f>
        <v>0</v>
      </c>
      <c r="S191" s="40" t="str">
        <f t="shared" si="98"/>
        <v>Empty budget line</v>
      </c>
    </row>
    <row r="192" spans="1:19" ht="17.25" x14ac:dyDescent="0.25">
      <c r="A192" s="12"/>
      <c r="B192" s="1"/>
      <c r="C192" s="1"/>
      <c r="D192" s="13"/>
      <c r="E192" s="15" t="s">
        <v>22</v>
      </c>
      <c r="F192" s="14"/>
      <c r="G192" s="14"/>
      <c r="H192" s="179">
        <f t="shared" si="119"/>
        <v>0</v>
      </c>
      <c r="I192" s="180">
        <f t="shared" si="120"/>
        <v>0</v>
      </c>
      <c r="J192" s="180"/>
      <c r="K192" s="1"/>
      <c r="L192" s="1"/>
      <c r="M192" s="13"/>
      <c r="N192" s="15" t="s">
        <v>22</v>
      </c>
      <c r="O192" s="13"/>
      <c r="P192" s="13"/>
      <c r="Q192" s="179">
        <f t="shared" si="121"/>
        <v>0</v>
      </c>
      <c r="R192" s="180">
        <f t="shared" si="122"/>
        <v>0</v>
      </c>
      <c r="S192" s="40" t="str">
        <f t="shared" si="98"/>
        <v>Empty budget line</v>
      </c>
    </row>
    <row r="193" spans="1:19" ht="17.25" x14ac:dyDescent="0.25">
      <c r="A193" s="12"/>
      <c r="B193" s="1"/>
      <c r="C193" s="1"/>
      <c r="D193" s="13"/>
      <c r="E193" s="15" t="s">
        <v>22</v>
      </c>
      <c r="F193" s="14"/>
      <c r="G193" s="14"/>
      <c r="H193" s="179">
        <f t="shared" si="119"/>
        <v>0</v>
      </c>
      <c r="I193" s="180">
        <f t="shared" si="120"/>
        <v>0</v>
      </c>
      <c r="J193" s="180"/>
      <c r="K193" s="1"/>
      <c r="L193" s="1"/>
      <c r="M193" s="13"/>
      <c r="N193" s="15" t="s">
        <v>22</v>
      </c>
      <c r="O193" s="13"/>
      <c r="P193" s="13"/>
      <c r="Q193" s="179">
        <f t="shared" si="121"/>
        <v>0</v>
      </c>
      <c r="R193" s="180">
        <f t="shared" si="122"/>
        <v>0</v>
      </c>
      <c r="S193" s="40" t="str">
        <f t="shared" si="98"/>
        <v>Empty budget line</v>
      </c>
    </row>
    <row r="194" spans="1:19" ht="17.25" x14ac:dyDescent="0.25">
      <c r="A194" s="12"/>
      <c r="B194" s="1"/>
      <c r="C194" s="1"/>
      <c r="D194" s="13"/>
      <c r="E194" s="15" t="s">
        <v>22</v>
      </c>
      <c r="F194" s="14"/>
      <c r="G194" s="14"/>
      <c r="H194" s="179">
        <f t="shared" si="119"/>
        <v>0</v>
      </c>
      <c r="I194" s="180">
        <f t="shared" si="120"/>
        <v>0</v>
      </c>
      <c r="J194" s="180"/>
      <c r="K194" s="1"/>
      <c r="L194" s="1"/>
      <c r="M194" s="13"/>
      <c r="N194" s="15" t="s">
        <v>22</v>
      </c>
      <c r="O194" s="13"/>
      <c r="P194" s="13"/>
      <c r="Q194" s="179">
        <f t="shared" si="121"/>
        <v>0</v>
      </c>
      <c r="R194" s="180">
        <f t="shared" si="122"/>
        <v>0</v>
      </c>
      <c r="S194" s="40" t="str">
        <f t="shared" si="98"/>
        <v>Empty budget line</v>
      </c>
    </row>
    <row r="195" spans="1:19" ht="17.25" x14ac:dyDescent="0.25">
      <c r="A195" s="12"/>
      <c r="B195" s="1"/>
      <c r="C195" s="1"/>
      <c r="D195" s="13"/>
      <c r="E195" s="15" t="s">
        <v>22</v>
      </c>
      <c r="F195" s="14"/>
      <c r="G195" s="14"/>
      <c r="H195" s="179">
        <f>F195-G195</f>
        <v>0</v>
      </c>
      <c r="I195" s="180">
        <f>IFERROR(H195/F195,0)</f>
        <v>0</v>
      </c>
      <c r="J195" s="180"/>
      <c r="K195" s="1"/>
      <c r="L195" s="1"/>
      <c r="M195" s="13"/>
      <c r="N195" s="15" t="s">
        <v>22</v>
      </c>
      <c r="O195" s="13"/>
      <c r="P195" s="13"/>
      <c r="Q195" s="179">
        <f>O195-P195</f>
        <v>0</v>
      </c>
      <c r="R195" s="180">
        <f>IFERROR(Q195/O195,0)</f>
        <v>0</v>
      </c>
      <c r="S195" s="40" t="str">
        <f t="shared" si="98"/>
        <v>Empty budget line</v>
      </c>
    </row>
    <row r="196" spans="1:19" ht="17.25" x14ac:dyDescent="0.25">
      <c r="A196" s="12"/>
      <c r="B196" s="1"/>
      <c r="C196" s="1"/>
      <c r="D196" s="13"/>
      <c r="E196" s="15" t="s">
        <v>22</v>
      </c>
      <c r="F196" s="14"/>
      <c r="G196" s="14"/>
      <c r="H196" s="179">
        <f t="shared" ref="H196:H199" si="123">F196-G196</f>
        <v>0</v>
      </c>
      <c r="I196" s="180">
        <f t="shared" ref="I196:I199" si="124">IFERROR(H196/F196,0)</f>
        <v>0</v>
      </c>
      <c r="J196" s="180"/>
      <c r="K196" s="1"/>
      <c r="L196" s="1"/>
      <c r="M196" s="13"/>
      <c r="N196" s="15" t="s">
        <v>22</v>
      </c>
      <c r="O196" s="13"/>
      <c r="P196" s="13"/>
      <c r="Q196" s="179">
        <f t="shared" ref="Q196:Q199" si="125">O196-P196</f>
        <v>0</v>
      </c>
      <c r="R196" s="180">
        <f t="shared" ref="R196:R199" si="126">IFERROR(Q196/O196,0)</f>
        <v>0</v>
      </c>
      <c r="S196" s="40" t="str">
        <f t="shared" si="98"/>
        <v>Empty budget line</v>
      </c>
    </row>
    <row r="197" spans="1:19" ht="17.25" x14ac:dyDescent="0.25">
      <c r="A197" s="12"/>
      <c r="B197" s="1"/>
      <c r="C197" s="1"/>
      <c r="D197" s="13"/>
      <c r="E197" s="15" t="s">
        <v>22</v>
      </c>
      <c r="F197" s="14"/>
      <c r="G197" s="14"/>
      <c r="H197" s="179">
        <f t="shared" si="123"/>
        <v>0</v>
      </c>
      <c r="I197" s="180">
        <f t="shared" si="124"/>
        <v>0</v>
      </c>
      <c r="J197" s="180"/>
      <c r="K197" s="1"/>
      <c r="L197" s="1"/>
      <c r="M197" s="13"/>
      <c r="N197" s="15" t="s">
        <v>22</v>
      </c>
      <c r="O197" s="13"/>
      <c r="P197" s="13"/>
      <c r="Q197" s="179">
        <f t="shared" si="125"/>
        <v>0</v>
      </c>
      <c r="R197" s="180">
        <f t="shared" si="126"/>
        <v>0</v>
      </c>
      <c r="S197" s="40" t="str">
        <f t="shared" si="98"/>
        <v>Empty budget line</v>
      </c>
    </row>
    <row r="198" spans="1:19" ht="17.25" x14ac:dyDescent="0.25">
      <c r="A198" s="12"/>
      <c r="B198" s="1"/>
      <c r="C198" s="1"/>
      <c r="D198" s="13"/>
      <c r="E198" s="15" t="s">
        <v>22</v>
      </c>
      <c r="F198" s="14"/>
      <c r="G198" s="14"/>
      <c r="H198" s="179">
        <f t="shared" si="123"/>
        <v>0</v>
      </c>
      <c r="I198" s="180">
        <f t="shared" si="124"/>
        <v>0</v>
      </c>
      <c r="J198" s="180"/>
      <c r="K198" s="1"/>
      <c r="L198" s="1"/>
      <c r="M198" s="13"/>
      <c r="N198" s="15" t="s">
        <v>22</v>
      </c>
      <c r="O198" s="13"/>
      <c r="P198" s="13"/>
      <c r="Q198" s="179">
        <f t="shared" si="125"/>
        <v>0</v>
      </c>
      <c r="R198" s="180">
        <f t="shared" si="126"/>
        <v>0</v>
      </c>
      <c r="S198" s="40" t="str">
        <f t="shared" si="98"/>
        <v>Empty budget line</v>
      </c>
    </row>
    <row r="199" spans="1:19" ht="17.25" x14ac:dyDescent="0.25">
      <c r="A199" s="12"/>
      <c r="B199" s="1"/>
      <c r="C199" s="1"/>
      <c r="D199" s="13"/>
      <c r="E199" s="15" t="s">
        <v>22</v>
      </c>
      <c r="F199" s="14"/>
      <c r="G199" s="14"/>
      <c r="H199" s="179">
        <f t="shared" si="123"/>
        <v>0</v>
      </c>
      <c r="I199" s="180">
        <f t="shared" si="124"/>
        <v>0</v>
      </c>
      <c r="J199" s="180"/>
      <c r="K199" s="1"/>
      <c r="L199" s="1"/>
      <c r="M199" s="13"/>
      <c r="N199" s="15" t="s">
        <v>22</v>
      </c>
      <c r="O199" s="13"/>
      <c r="P199" s="13"/>
      <c r="Q199" s="179">
        <f t="shared" si="125"/>
        <v>0</v>
      </c>
      <c r="R199" s="180">
        <f t="shared" si="126"/>
        <v>0</v>
      </c>
      <c r="S199" s="40" t="str">
        <f t="shared" si="98"/>
        <v>Empty budget line</v>
      </c>
    </row>
    <row r="200" spans="1:19" ht="17.25" x14ac:dyDescent="0.25">
      <c r="A200" s="12"/>
      <c r="B200" s="1"/>
      <c r="C200" s="1"/>
      <c r="D200" s="13"/>
      <c r="E200" s="15" t="s">
        <v>22</v>
      </c>
      <c r="F200" s="14"/>
      <c r="G200" s="14"/>
      <c r="H200" s="179">
        <f>F200-G200</f>
        <v>0</v>
      </c>
      <c r="I200" s="180">
        <f>IFERROR(H200/F200,0)</f>
        <v>0</v>
      </c>
      <c r="J200" s="180"/>
      <c r="K200" s="1"/>
      <c r="L200" s="1"/>
      <c r="M200" s="13"/>
      <c r="N200" s="15" t="s">
        <v>22</v>
      </c>
      <c r="O200" s="13"/>
      <c r="P200" s="13"/>
      <c r="Q200" s="179">
        <f>O200-P200</f>
        <v>0</v>
      </c>
      <c r="R200" s="180">
        <f>IFERROR(Q200/O200,0)</f>
        <v>0</v>
      </c>
      <c r="S200" s="40" t="str">
        <f t="shared" si="98"/>
        <v>Empty budget line</v>
      </c>
    </row>
    <row r="201" spans="1:19" ht="17.25" x14ac:dyDescent="0.25">
      <c r="A201" s="12"/>
      <c r="B201" s="1"/>
      <c r="C201" s="1"/>
      <c r="D201" s="13"/>
      <c r="E201" s="15" t="s">
        <v>22</v>
      </c>
      <c r="F201" s="14"/>
      <c r="G201" s="14"/>
      <c r="H201" s="179">
        <f t="shared" ref="H201:H204" si="127">F201-G201</f>
        <v>0</v>
      </c>
      <c r="I201" s="180">
        <f t="shared" ref="I201:I204" si="128">IFERROR(H201/F201,0)</f>
        <v>0</v>
      </c>
      <c r="J201" s="180"/>
      <c r="K201" s="1"/>
      <c r="L201" s="1"/>
      <c r="M201" s="13"/>
      <c r="N201" s="15" t="s">
        <v>22</v>
      </c>
      <c r="O201" s="13"/>
      <c r="P201" s="13"/>
      <c r="Q201" s="179">
        <f t="shared" ref="Q201:Q204" si="129">O201-P201</f>
        <v>0</v>
      </c>
      <c r="R201" s="180">
        <f t="shared" ref="R201:R204" si="130">IFERROR(Q201/O201,0)</f>
        <v>0</v>
      </c>
      <c r="S201" s="40" t="str">
        <f t="shared" si="98"/>
        <v>Empty budget line</v>
      </c>
    </row>
    <row r="202" spans="1:19" ht="17.25" x14ac:dyDescent="0.25">
      <c r="A202" s="12"/>
      <c r="B202" s="1"/>
      <c r="C202" s="1"/>
      <c r="D202" s="13"/>
      <c r="E202" s="15" t="s">
        <v>22</v>
      </c>
      <c r="F202" s="14"/>
      <c r="G202" s="14"/>
      <c r="H202" s="179">
        <f t="shared" si="127"/>
        <v>0</v>
      </c>
      <c r="I202" s="180">
        <f t="shared" si="128"/>
        <v>0</v>
      </c>
      <c r="J202" s="180"/>
      <c r="K202" s="1"/>
      <c r="L202" s="1"/>
      <c r="M202" s="13"/>
      <c r="N202" s="15" t="s">
        <v>22</v>
      </c>
      <c r="O202" s="13"/>
      <c r="P202" s="13"/>
      <c r="Q202" s="179">
        <f t="shared" si="129"/>
        <v>0</v>
      </c>
      <c r="R202" s="180">
        <f t="shared" si="130"/>
        <v>0</v>
      </c>
      <c r="S202" s="40" t="str">
        <f t="shared" si="98"/>
        <v>Empty budget line</v>
      </c>
    </row>
    <row r="203" spans="1:19" ht="17.25" x14ac:dyDescent="0.25">
      <c r="A203" s="12"/>
      <c r="B203" s="1"/>
      <c r="C203" s="1"/>
      <c r="D203" s="13"/>
      <c r="E203" s="15" t="s">
        <v>22</v>
      </c>
      <c r="F203" s="14"/>
      <c r="G203" s="14"/>
      <c r="H203" s="179">
        <f t="shared" si="127"/>
        <v>0</v>
      </c>
      <c r="I203" s="180">
        <f t="shared" si="128"/>
        <v>0</v>
      </c>
      <c r="J203" s="180"/>
      <c r="K203" s="1"/>
      <c r="L203" s="1"/>
      <c r="M203" s="13"/>
      <c r="N203" s="15" t="s">
        <v>22</v>
      </c>
      <c r="O203" s="13"/>
      <c r="P203" s="13"/>
      <c r="Q203" s="179">
        <f t="shared" si="129"/>
        <v>0</v>
      </c>
      <c r="R203" s="180">
        <f t="shared" si="130"/>
        <v>0</v>
      </c>
      <c r="S203" s="40" t="str">
        <f t="shared" si="98"/>
        <v>Empty budget line</v>
      </c>
    </row>
    <row r="204" spans="1:19" ht="17.25" x14ac:dyDescent="0.25">
      <c r="A204" s="12"/>
      <c r="B204" s="1"/>
      <c r="C204" s="1"/>
      <c r="D204" s="13"/>
      <c r="E204" s="15" t="s">
        <v>22</v>
      </c>
      <c r="F204" s="14"/>
      <c r="G204" s="14"/>
      <c r="H204" s="179">
        <f t="shared" si="127"/>
        <v>0</v>
      </c>
      <c r="I204" s="180">
        <f t="shared" si="128"/>
        <v>0</v>
      </c>
      <c r="J204" s="180"/>
      <c r="K204" s="1"/>
      <c r="L204" s="1"/>
      <c r="M204" s="13"/>
      <c r="N204" s="15" t="s">
        <v>22</v>
      </c>
      <c r="O204" s="13"/>
      <c r="P204" s="13"/>
      <c r="Q204" s="179">
        <f t="shared" si="129"/>
        <v>0</v>
      </c>
      <c r="R204" s="180">
        <f t="shared" si="130"/>
        <v>0</v>
      </c>
      <c r="S204" s="40" t="str">
        <f t="shared" si="98"/>
        <v>Empty budget line</v>
      </c>
    </row>
    <row r="205" spans="1:19" x14ac:dyDescent="0.25">
      <c r="A205" s="181" t="s">
        <v>33</v>
      </c>
      <c r="B205" s="182"/>
      <c r="C205" s="182"/>
      <c r="D205" s="118"/>
      <c r="E205" s="119"/>
      <c r="F205" s="119">
        <f>SUM(F185:F204)</f>
        <v>0</v>
      </c>
      <c r="G205" s="119">
        <f>SUM(G185:G204)</f>
        <v>0</v>
      </c>
      <c r="H205" s="119">
        <f>SUM(H185:H204)</f>
        <v>0</v>
      </c>
      <c r="I205" s="183">
        <f>IFERROR(H205/F205,0)</f>
        <v>0</v>
      </c>
      <c r="J205" s="183"/>
      <c r="K205" s="119"/>
      <c r="L205" s="119"/>
      <c r="M205" s="119"/>
      <c r="N205" s="119"/>
      <c r="O205" s="119">
        <f>SUM(O185:O204)</f>
        <v>0</v>
      </c>
      <c r="P205" s="119">
        <f>SUM(P185:P204)</f>
        <v>0</v>
      </c>
      <c r="Q205" s="119">
        <f>SUM(Q185:Q204)</f>
        <v>0</v>
      </c>
      <c r="R205" s="183">
        <f>IFERROR(Q205/O205,0)</f>
        <v>0</v>
      </c>
      <c r="S205" s="40" t="str">
        <f t="shared" si="98"/>
        <v/>
      </c>
    </row>
    <row r="206" spans="1:19" x14ac:dyDescent="0.25">
      <c r="A206"/>
      <c r="S206" s="40" t="str">
        <f t="shared" si="98"/>
        <v/>
      </c>
    </row>
    <row r="207" spans="1:19" ht="22.5" customHeight="1" x14ac:dyDescent="0.25">
      <c r="A207" s="36"/>
      <c r="B207" s="207" t="s">
        <v>213</v>
      </c>
      <c r="C207" s="207"/>
      <c r="D207" s="207"/>
      <c r="E207" s="207"/>
      <c r="F207" s="207"/>
      <c r="G207" s="207"/>
      <c r="H207" s="207"/>
      <c r="I207" s="207"/>
      <c r="J207" s="156"/>
      <c r="K207" s="208" t="s">
        <v>16</v>
      </c>
      <c r="L207" s="209"/>
      <c r="M207" s="209"/>
      <c r="N207" s="209"/>
      <c r="O207" s="209"/>
      <c r="P207" s="209"/>
      <c r="Q207" s="209"/>
      <c r="R207" s="210"/>
      <c r="S207" s="40" t="str">
        <f t="shared" si="98"/>
        <v/>
      </c>
    </row>
    <row r="208" spans="1:19" ht="37.5" customHeight="1" x14ac:dyDescent="0.25">
      <c r="A208" s="37" t="s">
        <v>34</v>
      </c>
      <c r="B208" s="207"/>
      <c r="C208" s="207"/>
      <c r="D208" s="207"/>
      <c r="E208" s="207"/>
      <c r="F208" s="207"/>
      <c r="G208" s="207"/>
      <c r="H208" s="207"/>
      <c r="I208" s="207"/>
      <c r="J208" s="157"/>
      <c r="K208" s="211"/>
      <c r="L208" s="212"/>
      <c r="M208" s="212"/>
      <c r="N208" s="212"/>
      <c r="O208" s="212"/>
      <c r="P208" s="212"/>
      <c r="Q208" s="212"/>
      <c r="R208" s="213"/>
      <c r="S208" s="40" t="str">
        <f t="shared" si="98"/>
        <v/>
      </c>
    </row>
    <row r="209" spans="1:19" s="39" customFormat="1" ht="30" x14ac:dyDescent="0.15">
      <c r="A209" s="38" t="s">
        <v>17</v>
      </c>
      <c r="B209" s="38" t="s">
        <v>18</v>
      </c>
      <c r="C209" s="38" t="s">
        <v>19</v>
      </c>
      <c r="D209" s="38" t="s">
        <v>20</v>
      </c>
      <c r="E209" s="214" t="s">
        <v>215</v>
      </c>
      <c r="F209" s="215"/>
      <c r="G209" s="176" t="s">
        <v>21</v>
      </c>
      <c r="H209" s="38" t="s">
        <v>11</v>
      </c>
      <c r="I209" s="38" t="s">
        <v>12</v>
      </c>
      <c r="J209" s="177"/>
      <c r="K209" s="38" t="s">
        <v>18</v>
      </c>
      <c r="L209" s="38" t="s">
        <v>19</v>
      </c>
      <c r="M209" s="38" t="s">
        <v>20</v>
      </c>
      <c r="N209" s="214" t="s">
        <v>215</v>
      </c>
      <c r="O209" s="215"/>
      <c r="P209" s="176" t="s">
        <v>21</v>
      </c>
      <c r="Q209" s="38" t="s">
        <v>11</v>
      </c>
      <c r="R209" s="38" t="s">
        <v>12</v>
      </c>
      <c r="S209" s="40" t="str">
        <f t="shared" si="98"/>
        <v/>
      </c>
    </row>
    <row r="210" spans="1:19" ht="17.25" x14ac:dyDescent="0.25">
      <c r="A210" s="12"/>
      <c r="B210" s="1"/>
      <c r="C210" s="1"/>
      <c r="D210" s="13"/>
      <c r="E210" s="15" t="s">
        <v>22</v>
      </c>
      <c r="F210" s="14"/>
      <c r="G210" s="14"/>
      <c r="H210" s="179">
        <f>F210-G210</f>
        <v>0</v>
      </c>
      <c r="I210" s="180">
        <f>IFERROR(H210/F210,0)</f>
        <v>0</v>
      </c>
      <c r="J210" s="180"/>
      <c r="K210" s="1"/>
      <c r="L210" s="1"/>
      <c r="M210" s="13"/>
      <c r="N210" s="15" t="s">
        <v>22</v>
      </c>
      <c r="O210" s="13"/>
      <c r="P210" s="13"/>
      <c r="Q210" s="179">
        <f>O210-P210</f>
        <v>0</v>
      </c>
      <c r="R210" s="180">
        <f>IFERROR(Q210/O210,0)</f>
        <v>0</v>
      </c>
      <c r="S210" s="40" t="str">
        <f t="shared" si="98"/>
        <v>Empty budget line</v>
      </c>
    </row>
    <row r="211" spans="1:19" ht="17.25" x14ac:dyDescent="0.25">
      <c r="A211" s="12"/>
      <c r="B211" s="1"/>
      <c r="C211" s="1"/>
      <c r="D211" s="13"/>
      <c r="E211" s="15" t="s">
        <v>22</v>
      </c>
      <c r="F211" s="14"/>
      <c r="G211" s="14"/>
      <c r="H211" s="179">
        <f t="shared" ref="H211:H214" si="131">F211-G211</f>
        <v>0</v>
      </c>
      <c r="I211" s="180">
        <f t="shared" ref="I211:I214" si="132">IFERROR(H211/F211,0)</f>
        <v>0</v>
      </c>
      <c r="J211" s="180"/>
      <c r="K211" s="1"/>
      <c r="L211" s="1"/>
      <c r="M211" s="13"/>
      <c r="N211" s="15" t="s">
        <v>22</v>
      </c>
      <c r="O211" s="13"/>
      <c r="P211" s="13"/>
      <c r="Q211" s="179">
        <f t="shared" ref="Q211:Q214" si="133">O211-P211</f>
        <v>0</v>
      </c>
      <c r="R211" s="180">
        <f t="shared" ref="R211:R214" si="134">IFERROR(Q211/O211,0)</f>
        <v>0</v>
      </c>
      <c r="S211" s="40" t="str">
        <f t="shared" si="98"/>
        <v>Empty budget line</v>
      </c>
    </row>
    <row r="212" spans="1:19" ht="17.25" x14ac:dyDescent="0.25">
      <c r="A212" s="12"/>
      <c r="B212" s="1"/>
      <c r="C212" s="1"/>
      <c r="D212" s="13"/>
      <c r="E212" s="15" t="s">
        <v>22</v>
      </c>
      <c r="F212" s="14"/>
      <c r="G212" s="14"/>
      <c r="H212" s="179">
        <f t="shared" si="131"/>
        <v>0</v>
      </c>
      <c r="I212" s="180">
        <f t="shared" si="132"/>
        <v>0</v>
      </c>
      <c r="J212" s="180"/>
      <c r="K212" s="1"/>
      <c r="L212" s="1"/>
      <c r="M212" s="13"/>
      <c r="N212" s="15" t="s">
        <v>22</v>
      </c>
      <c r="O212" s="13"/>
      <c r="P212" s="13"/>
      <c r="Q212" s="179">
        <f t="shared" si="133"/>
        <v>0</v>
      </c>
      <c r="R212" s="180">
        <f t="shared" si="134"/>
        <v>0</v>
      </c>
      <c r="S212" s="40" t="str">
        <f t="shared" si="98"/>
        <v>Empty budget line</v>
      </c>
    </row>
    <row r="213" spans="1:19" ht="17.25" x14ac:dyDescent="0.25">
      <c r="A213" s="12"/>
      <c r="B213" s="1"/>
      <c r="C213" s="1"/>
      <c r="D213" s="13"/>
      <c r="E213" s="15" t="s">
        <v>22</v>
      </c>
      <c r="F213" s="14"/>
      <c r="G213" s="14"/>
      <c r="H213" s="179">
        <f t="shared" si="131"/>
        <v>0</v>
      </c>
      <c r="I213" s="180">
        <f t="shared" si="132"/>
        <v>0</v>
      </c>
      <c r="J213" s="180"/>
      <c r="K213" s="1"/>
      <c r="L213" s="1"/>
      <c r="M213" s="13"/>
      <c r="N213" s="15" t="s">
        <v>22</v>
      </c>
      <c r="O213" s="13"/>
      <c r="P213" s="13"/>
      <c r="Q213" s="179">
        <f t="shared" si="133"/>
        <v>0</v>
      </c>
      <c r="R213" s="180">
        <f t="shared" si="134"/>
        <v>0</v>
      </c>
      <c r="S213" s="40" t="str">
        <f t="shared" si="98"/>
        <v>Empty budget line</v>
      </c>
    </row>
    <row r="214" spans="1:19" ht="17.25" x14ac:dyDescent="0.25">
      <c r="A214" s="12"/>
      <c r="B214" s="1"/>
      <c r="C214" s="1"/>
      <c r="D214" s="13"/>
      <c r="E214" s="15" t="s">
        <v>22</v>
      </c>
      <c r="F214" s="14"/>
      <c r="G214" s="14"/>
      <c r="H214" s="179">
        <f t="shared" si="131"/>
        <v>0</v>
      </c>
      <c r="I214" s="180">
        <f t="shared" si="132"/>
        <v>0</v>
      </c>
      <c r="J214" s="180"/>
      <c r="K214" s="1"/>
      <c r="L214" s="1"/>
      <c r="M214" s="13"/>
      <c r="N214" s="15" t="s">
        <v>22</v>
      </c>
      <c r="O214" s="13"/>
      <c r="P214" s="13"/>
      <c r="Q214" s="179">
        <f t="shared" si="133"/>
        <v>0</v>
      </c>
      <c r="R214" s="180">
        <f t="shared" si="134"/>
        <v>0</v>
      </c>
      <c r="S214" s="40" t="str">
        <f t="shared" si="98"/>
        <v>Empty budget line</v>
      </c>
    </row>
    <row r="215" spans="1:19" ht="17.25" x14ac:dyDescent="0.25">
      <c r="A215" s="12"/>
      <c r="B215" s="1"/>
      <c r="C215" s="1"/>
      <c r="D215" s="13"/>
      <c r="E215" s="15" t="s">
        <v>22</v>
      </c>
      <c r="F215" s="14"/>
      <c r="G215" s="14"/>
      <c r="H215" s="179">
        <f>F215-G215</f>
        <v>0</v>
      </c>
      <c r="I215" s="180">
        <f>IFERROR(H215/F215,0)</f>
        <v>0</v>
      </c>
      <c r="J215" s="180"/>
      <c r="K215" s="1"/>
      <c r="L215" s="1"/>
      <c r="M215" s="13"/>
      <c r="N215" s="15" t="s">
        <v>22</v>
      </c>
      <c r="O215" s="13"/>
      <c r="P215" s="13"/>
      <c r="Q215" s="179">
        <f>O215-P215</f>
        <v>0</v>
      </c>
      <c r="R215" s="180">
        <f>IFERROR(Q215/O215,0)</f>
        <v>0</v>
      </c>
      <c r="S215" s="40" t="str">
        <f t="shared" si="98"/>
        <v>Empty budget line</v>
      </c>
    </row>
    <row r="216" spans="1:19" ht="17.25" x14ac:dyDescent="0.25">
      <c r="A216" s="12"/>
      <c r="B216" s="1"/>
      <c r="C216" s="1"/>
      <c r="D216" s="13"/>
      <c r="E216" s="15" t="s">
        <v>22</v>
      </c>
      <c r="F216" s="14"/>
      <c r="G216" s="14"/>
      <c r="H216" s="179">
        <f t="shared" ref="H216:H219" si="135">F216-G216</f>
        <v>0</v>
      </c>
      <c r="I216" s="180">
        <f t="shared" ref="I216:I219" si="136">IFERROR(H216/F216,0)</f>
        <v>0</v>
      </c>
      <c r="J216" s="180"/>
      <c r="K216" s="1"/>
      <c r="L216" s="1"/>
      <c r="M216" s="13"/>
      <c r="N216" s="15" t="s">
        <v>22</v>
      </c>
      <c r="O216" s="13"/>
      <c r="P216" s="13"/>
      <c r="Q216" s="179">
        <f t="shared" ref="Q216:Q219" si="137">O216-P216</f>
        <v>0</v>
      </c>
      <c r="R216" s="180">
        <f t="shared" ref="R216:R219" si="138">IFERROR(Q216/O216,0)</f>
        <v>0</v>
      </c>
      <c r="S216" s="40" t="str">
        <f t="shared" ref="S216:S242" si="139">IF((AND(E216="…", N216="…")), "Empty budget line", "")</f>
        <v>Empty budget line</v>
      </c>
    </row>
    <row r="217" spans="1:19" ht="17.25" x14ac:dyDescent="0.25">
      <c r="A217" s="12"/>
      <c r="B217" s="1"/>
      <c r="C217" s="1"/>
      <c r="D217" s="13"/>
      <c r="E217" s="15" t="s">
        <v>22</v>
      </c>
      <c r="F217" s="14"/>
      <c r="G217" s="14"/>
      <c r="H217" s="179">
        <f t="shared" si="135"/>
        <v>0</v>
      </c>
      <c r="I217" s="180">
        <f t="shared" si="136"/>
        <v>0</v>
      </c>
      <c r="J217" s="180"/>
      <c r="K217" s="1"/>
      <c r="L217" s="1"/>
      <c r="M217" s="13"/>
      <c r="N217" s="15" t="s">
        <v>22</v>
      </c>
      <c r="O217" s="13"/>
      <c r="P217" s="13"/>
      <c r="Q217" s="179">
        <f t="shared" si="137"/>
        <v>0</v>
      </c>
      <c r="R217" s="180">
        <f t="shared" si="138"/>
        <v>0</v>
      </c>
      <c r="S217" s="40" t="str">
        <f t="shared" si="139"/>
        <v>Empty budget line</v>
      </c>
    </row>
    <row r="218" spans="1:19" ht="17.25" x14ac:dyDescent="0.25">
      <c r="A218" s="12"/>
      <c r="B218" s="1"/>
      <c r="C218" s="1"/>
      <c r="D218" s="13"/>
      <c r="E218" s="15" t="s">
        <v>22</v>
      </c>
      <c r="F218" s="14"/>
      <c r="G218" s="14"/>
      <c r="H218" s="179">
        <f t="shared" si="135"/>
        <v>0</v>
      </c>
      <c r="I218" s="180">
        <f t="shared" si="136"/>
        <v>0</v>
      </c>
      <c r="J218" s="180"/>
      <c r="K218" s="1"/>
      <c r="L218" s="1"/>
      <c r="M218" s="13"/>
      <c r="N218" s="15" t="s">
        <v>22</v>
      </c>
      <c r="O218" s="13"/>
      <c r="P218" s="13"/>
      <c r="Q218" s="179">
        <f t="shared" si="137"/>
        <v>0</v>
      </c>
      <c r="R218" s="180">
        <f t="shared" si="138"/>
        <v>0</v>
      </c>
      <c r="S218" s="40" t="str">
        <f t="shared" si="139"/>
        <v>Empty budget line</v>
      </c>
    </row>
    <row r="219" spans="1:19" ht="17.25" x14ac:dyDescent="0.25">
      <c r="A219" s="12"/>
      <c r="B219" s="1"/>
      <c r="C219" s="1"/>
      <c r="D219" s="13"/>
      <c r="E219" s="15" t="s">
        <v>22</v>
      </c>
      <c r="F219" s="14"/>
      <c r="G219" s="14"/>
      <c r="H219" s="179">
        <f t="shared" si="135"/>
        <v>0</v>
      </c>
      <c r="I219" s="180">
        <f t="shared" si="136"/>
        <v>0</v>
      </c>
      <c r="J219" s="180"/>
      <c r="K219" s="1"/>
      <c r="L219" s="1"/>
      <c r="M219" s="13"/>
      <c r="N219" s="15" t="s">
        <v>22</v>
      </c>
      <c r="O219" s="13"/>
      <c r="P219" s="13"/>
      <c r="Q219" s="179">
        <f t="shared" si="137"/>
        <v>0</v>
      </c>
      <c r="R219" s="180">
        <f t="shared" si="138"/>
        <v>0</v>
      </c>
      <c r="S219" s="40" t="str">
        <f t="shared" si="139"/>
        <v>Empty budget line</v>
      </c>
    </row>
    <row r="220" spans="1:19" ht="17.25" x14ac:dyDescent="0.25">
      <c r="A220" s="12"/>
      <c r="B220" s="1"/>
      <c r="C220" s="1"/>
      <c r="D220" s="13"/>
      <c r="E220" s="15" t="s">
        <v>22</v>
      </c>
      <c r="F220" s="14"/>
      <c r="G220" s="14"/>
      <c r="H220" s="179">
        <f>F220-G220</f>
        <v>0</v>
      </c>
      <c r="I220" s="180">
        <f>IFERROR(H220/F220,0)</f>
        <v>0</v>
      </c>
      <c r="J220" s="180"/>
      <c r="K220" s="1"/>
      <c r="L220" s="1"/>
      <c r="M220" s="13"/>
      <c r="N220" s="15" t="s">
        <v>22</v>
      </c>
      <c r="O220" s="13"/>
      <c r="P220" s="13"/>
      <c r="Q220" s="179">
        <f>O220-P220</f>
        <v>0</v>
      </c>
      <c r="R220" s="180">
        <f>IFERROR(Q220/O220,0)</f>
        <v>0</v>
      </c>
      <c r="S220" s="40" t="str">
        <f t="shared" si="139"/>
        <v>Empty budget line</v>
      </c>
    </row>
    <row r="221" spans="1:19" ht="17.25" x14ac:dyDescent="0.25">
      <c r="A221" s="12"/>
      <c r="B221" s="1"/>
      <c r="C221" s="1"/>
      <c r="D221" s="13"/>
      <c r="E221" s="15" t="s">
        <v>22</v>
      </c>
      <c r="F221" s="14"/>
      <c r="G221" s="14"/>
      <c r="H221" s="179">
        <f t="shared" ref="H221:H224" si="140">F221-G221</f>
        <v>0</v>
      </c>
      <c r="I221" s="180">
        <f t="shared" ref="I221:I224" si="141">IFERROR(H221/F221,0)</f>
        <v>0</v>
      </c>
      <c r="J221" s="180"/>
      <c r="K221" s="1"/>
      <c r="L221" s="1"/>
      <c r="M221" s="13"/>
      <c r="N221" s="15" t="s">
        <v>22</v>
      </c>
      <c r="O221" s="13"/>
      <c r="P221" s="13"/>
      <c r="Q221" s="179">
        <f t="shared" ref="Q221:Q224" si="142">O221-P221</f>
        <v>0</v>
      </c>
      <c r="R221" s="180">
        <f t="shared" ref="R221:R224" si="143">IFERROR(Q221/O221,0)</f>
        <v>0</v>
      </c>
      <c r="S221" s="40" t="str">
        <f t="shared" si="139"/>
        <v>Empty budget line</v>
      </c>
    </row>
    <row r="222" spans="1:19" ht="17.25" x14ac:dyDescent="0.25">
      <c r="A222" s="12"/>
      <c r="B222" s="1"/>
      <c r="C222" s="1"/>
      <c r="D222" s="13"/>
      <c r="E222" s="15" t="s">
        <v>22</v>
      </c>
      <c r="F222" s="14"/>
      <c r="G222" s="14"/>
      <c r="H222" s="179">
        <f t="shared" si="140"/>
        <v>0</v>
      </c>
      <c r="I222" s="180">
        <f t="shared" si="141"/>
        <v>0</v>
      </c>
      <c r="J222" s="180"/>
      <c r="K222" s="1"/>
      <c r="L222" s="1"/>
      <c r="M222" s="13"/>
      <c r="N222" s="15" t="s">
        <v>22</v>
      </c>
      <c r="O222" s="13"/>
      <c r="P222" s="13"/>
      <c r="Q222" s="179">
        <f t="shared" si="142"/>
        <v>0</v>
      </c>
      <c r="R222" s="180">
        <f t="shared" si="143"/>
        <v>0</v>
      </c>
      <c r="S222" s="40" t="str">
        <f t="shared" si="139"/>
        <v>Empty budget line</v>
      </c>
    </row>
    <row r="223" spans="1:19" ht="17.25" x14ac:dyDescent="0.25">
      <c r="A223" s="12"/>
      <c r="B223" s="1"/>
      <c r="C223" s="1"/>
      <c r="D223" s="13"/>
      <c r="E223" s="15" t="s">
        <v>22</v>
      </c>
      <c r="F223" s="14"/>
      <c r="G223" s="14"/>
      <c r="H223" s="179">
        <f t="shared" si="140"/>
        <v>0</v>
      </c>
      <c r="I223" s="180">
        <f t="shared" si="141"/>
        <v>0</v>
      </c>
      <c r="J223" s="180"/>
      <c r="K223" s="1"/>
      <c r="L223" s="1"/>
      <c r="M223" s="13"/>
      <c r="N223" s="15" t="s">
        <v>22</v>
      </c>
      <c r="O223" s="13"/>
      <c r="P223" s="13"/>
      <c r="Q223" s="179">
        <f t="shared" si="142"/>
        <v>0</v>
      </c>
      <c r="R223" s="180">
        <f t="shared" si="143"/>
        <v>0</v>
      </c>
      <c r="S223" s="40" t="str">
        <f t="shared" si="139"/>
        <v>Empty budget line</v>
      </c>
    </row>
    <row r="224" spans="1:19" ht="17.25" x14ac:dyDescent="0.25">
      <c r="A224" s="12"/>
      <c r="B224" s="1"/>
      <c r="C224" s="1"/>
      <c r="D224" s="13"/>
      <c r="E224" s="15" t="s">
        <v>22</v>
      </c>
      <c r="F224" s="14"/>
      <c r="G224" s="14"/>
      <c r="H224" s="179">
        <f t="shared" si="140"/>
        <v>0</v>
      </c>
      <c r="I224" s="180">
        <f t="shared" si="141"/>
        <v>0</v>
      </c>
      <c r="J224" s="180"/>
      <c r="K224" s="1"/>
      <c r="L224" s="1"/>
      <c r="M224" s="13"/>
      <c r="N224" s="15" t="s">
        <v>22</v>
      </c>
      <c r="O224" s="13"/>
      <c r="P224" s="13"/>
      <c r="Q224" s="179">
        <f t="shared" si="142"/>
        <v>0</v>
      </c>
      <c r="R224" s="180">
        <f t="shared" si="143"/>
        <v>0</v>
      </c>
      <c r="S224" s="40" t="str">
        <f t="shared" si="139"/>
        <v>Empty budget line</v>
      </c>
    </row>
    <row r="225" spans="1:19" ht="17.25" x14ac:dyDescent="0.25">
      <c r="A225" s="12"/>
      <c r="B225" s="1"/>
      <c r="C225" s="1"/>
      <c r="D225" s="13"/>
      <c r="E225" s="15" t="s">
        <v>22</v>
      </c>
      <c r="F225" s="14"/>
      <c r="G225" s="14"/>
      <c r="H225" s="179">
        <f>F225-G225</f>
        <v>0</v>
      </c>
      <c r="I225" s="180">
        <f>IFERROR(H225/F225,0)</f>
        <v>0</v>
      </c>
      <c r="J225" s="180"/>
      <c r="K225" s="1"/>
      <c r="L225" s="1"/>
      <c r="M225" s="13"/>
      <c r="N225" s="15" t="s">
        <v>22</v>
      </c>
      <c r="O225" s="13"/>
      <c r="P225" s="13"/>
      <c r="Q225" s="179">
        <f>O225-P225</f>
        <v>0</v>
      </c>
      <c r="R225" s="180">
        <f>IFERROR(Q225/O225,0)</f>
        <v>0</v>
      </c>
      <c r="S225" s="40" t="str">
        <f t="shared" si="139"/>
        <v>Empty budget line</v>
      </c>
    </row>
    <row r="226" spans="1:19" ht="17.25" x14ac:dyDescent="0.25">
      <c r="A226" s="12"/>
      <c r="B226" s="1"/>
      <c r="C226" s="1"/>
      <c r="D226" s="13"/>
      <c r="E226" s="15" t="s">
        <v>22</v>
      </c>
      <c r="F226" s="14"/>
      <c r="G226" s="14"/>
      <c r="H226" s="179">
        <f t="shared" ref="H226:H229" si="144">F226-G226</f>
        <v>0</v>
      </c>
      <c r="I226" s="180">
        <f t="shared" ref="I226:I229" si="145">IFERROR(H226/F226,0)</f>
        <v>0</v>
      </c>
      <c r="J226" s="180"/>
      <c r="K226" s="1"/>
      <c r="L226" s="1"/>
      <c r="M226" s="13"/>
      <c r="N226" s="15" t="s">
        <v>22</v>
      </c>
      <c r="O226" s="13"/>
      <c r="P226" s="13"/>
      <c r="Q226" s="179">
        <f t="shared" ref="Q226:Q229" si="146">O226-P226</f>
        <v>0</v>
      </c>
      <c r="R226" s="180">
        <f t="shared" ref="R226:R229" si="147">IFERROR(Q226/O226,0)</f>
        <v>0</v>
      </c>
      <c r="S226" s="40" t="str">
        <f t="shared" si="139"/>
        <v>Empty budget line</v>
      </c>
    </row>
    <row r="227" spans="1:19" ht="17.25" x14ac:dyDescent="0.25">
      <c r="A227" s="12"/>
      <c r="B227" s="1"/>
      <c r="C227" s="1"/>
      <c r="D227" s="13"/>
      <c r="E227" s="15" t="s">
        <v>22</v>
      </c>
      <c r="F227" s="14"/>
      <c r="G227" s="14"/>
      <c r="H227" s="179">
        <f t="shared" si="144"/>
        <v>0</v>
      </c>
      <c r="I227" s="180">
        <f t="shared" si="145"/>
        <v>0</v>
      </c>
      <c r="J227" s="180"/>
      <c r="K227" s="1"/>
      <c r="L227" s="1"/>
      <c r="M227" s="13"/>
      <c r="N227" s="15" t="s">
        <v>22</v>
      </c>
      <c r="O227" s="13"/>
      <c r="P227" s="13"/>
      <c r="Q227" s="179">
        <f t="shared" si="146"/>
        <v>0</v>
      </c>
      <c r="R227" s="180">
        <f t="shared" si="147"/>
        <v>0</v>
      </c>
      <c r="S227" s="40" t="str">
        <f t="shared" si="139"/>
        <v>Empty budget line</v>
      </c>
    </row>
    <row r="228" spans="1:19" ht="17.25" x14ac:dyDescent="0.25">
      <c r="A228" s="12"/>
      <c r="B228" s="1"/>
      <c r="C228" s="1"/>
      <c r="D228" s="13"/>
      <c r="E228" s="15" t="s">
        <v>22</v>
      </c>
      <c r="F228" s="14"/>
      <c r="G228" s="14"/>
      <c r="H228" s="179">
        <f t="shared" si="144"/>
        <v>0</v>
      </c>
      <c r="I228" s="180">
        <f t="shared" si="145"/>
        <v>0</v>
      </c>
      <c r="J228" s="180"/>
      <c r="K228" s="1"/>
      <c r="L228" s="1"/>
      <c r="M228" s="13"/>
      <c r="N228" s="15" t="s">
        <v>22</v>
      </c>
      <c r="O228" s="13"/>
      <c r="P228" s="13"/>
      <c r="Q228" s="179">
        <f t="shared" si="146"/>
        <v>0</v>
      </c>
      <c r="R228" s="180">
        <f t="shared" si="147"/>
        <v>0</v>
      </c>
      <c r="S228" s="40" t="str">
        <f t="shared" si="139"/>
        <v>Empty budget line</v>
      </c>
    </row>
    <row r="229" spans="1:19" ht="17.25" x14ac:dyDescent="0.25">
      <c r="A229" s="12"/>
      <c r="B229" s="1"/>
      <c r="C229" s="1"/>
      <c r="D229" s="13"/>
      <c r="E229" s="15" t="s">
        <v>22</v>
      </c>
      <c r="F229" s="14"/>
      <c r="G229" s="14"/>
      <c r="H229" s="179">
        <f t="shared" si="144"/>
        <v>0</v>
      </c>
      <c r="I229" s="180">
        <f t="shared" si="145"/>
        <v>0</v>
      </c>
      <c r="J229" s="180"/>
      <c r="K229" s="1"/>
      <c r="L229" s="1"/>
      <c r="M229" s="13"/>
      <c r="N229" s="15" t="s">
        <v>22</v>
      </c>
      <c r="O229" s="13"/>
      <c r="P229" s="13"/>
      <c r="Q229" s="179">
        <f t="shared" si="146"/>
        <v>0</v>
      </c>
      <c r="R229" s="180">
        <f t="shared" si="147"/>
        <v>0</v>
      </c>
      <c r="S229" s="40" t="str">
        <f t="shared" si="139"/>
        <v>Empty budget line</v>
      </c>
    </row>
    <row r="230" spans="1:19" x14ac:dyDescent="0.25">
      <c r="A230" s="181" t="s">
        <v>35</v>
      </c>
      <c r="B230" s="182"/>
      <c r="C230" s="182"/>
      <c r="D230" s="118"/>
      <c r="E230" s="119"/>
      <c r="F230" s="119">
        <f>SUM(F210:F229)</f>
        <v>0</v>
      </c>
      <c r="G230" s="119">
        <f>SUM(G210:G229)</f>
        <v>0</v>
      </c>
      <c r="H230" s="119">
        <f>SUM(H210:H229)</f>
        <v>0</v>
      </c>
      <c r="I230" s="183">
        <f>IFERROR(H230/F230,0)</f>
        <v>0</v>
      </c>
      <c r="J230" s="183"/>
      <c r="K230" s="119"/>
      <c r="L230" s="119"/>
      <c r="M230" s="119"/>
      <c r="N230" s="119"/>
      <c r="O230" s="119">
        <f>SUM(O210:O229)</f>
        <v>0</v>
      </c>
      <c r="P230" s="119">
        <f>SUM(P210:P229)</f>
        <v>0</v>
      </c>
      <c r="Q230" s="119">
        <f>SUM(Q210:Q229)</f>
        <v>0</v>
      </c>
      <c r="R230" s="183">
        <f>IFERROR(Q230/O230,0)</f>
        <v>0</v>
      </c>
      <c r="S230" s="40" t="str">
        <f t="shared" si="139"/>
        <v/>
      </c>
    </row>
    <row r="231" spans="1:19" x14ac:dyDescent="0.25">
      <c r="A231" s="184"/>
      <c r="B231" s="185"/>
      <c r="C231" s="185"/>
      <c r="D231" s="121"/>
      <c r="E231" s="122"/>
      <c r="F231" s="122"/>
      <c r="G231" s="122"/>
      <c r="H231" s="122"/>
      <c r="I231" s="186"/>
      <c r="J231" s="186"/>
      <c r="K231" s="122"/>
      <c r="L231" s="122"/>
      <c r="M231" s="122"/>
      <c r="N231" s="122"/>
      <c r="O231" s="122"/>
      <c r="P231" s="122"/>
      <c r="Q231" s="122"/>
      <c r="R231" s="186"/>
      <c r="S231" s="40" t="str">
        <f t="shared" si="139"/>
        <v/>
      </c>
    </row>
    <row r="232" spans="1:19" x14ac:dyDescent="0.25">
      <c r="A232"/>
      <c r="S232" s="40" t="str">
        <f t="shared" si="139"/>
        <v/>
      </c>
    </row>
    <row r="233" spans="1:19" ht="30" customHeight="1" x14ac:dyDescent="0.25">
      <c r="A233" s="31" t="s">
        <v>36</v>
      </c>
      <c r="B233" s="31"/>
      <c r="C233" s="31"/>
      <c r="D233" s="3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0" t="str">
        <f t="shared" si="139"/>
        <v/>
      </c>
    </row>
    <row r="234" spans="1:19" ht="30" customHeight="1" x14ac:dyDescent="0.25">
      <c r="A234" s="42"/>
      <c r="B234" s="204" t="s">
        <v>37</v>
      </c>
      <c r="C234" s="205"/>
      <c r="D234" s="205"/>
      <c r="E234" s="205"/>
      <c r="F234" s="205"/>
      <c r="G234" s="205"/>
      <c r="H234" s="205"/>
      <c r="I234" s="206"/>
      <c r="J234" s="158"/>
      <c r="K234" s="204" t="s">
        <v>38</v>
      </c>
      <c r="L234" s="205"/>
      <c r="M234" s="205"/>
      <c r="N234" s="205"/>
      <c r="O234" s="205"/>
      <c r="P234" s="205"/>
      <c r="Q234" s="205"/>
      <c r="R234" s="205"/>
      <c r="S234" s="40" t="str">
        <f t="shared" si="139"/>
        <v/>
      </c>
    </row>
    <row r="235" spans="1:19" ht="37.5" customHeight="1" x14ac:dyDescent="0.25">
      <c r="A235" s="43"/>
      <c r="B235" s="226" t="s">
        <v>8</v>
      </c>
      <c r="C235" s="226"/>
      <c r="D235" s="227" t="s">
        <v>39</v>
      </c>
      <c r="E235" s="227"/>
      <c r="F235" s="44" t="s">
        <v>40</v>
      </c>
      <c r="G235" s="44" t="s">
        <v>21</v>
      </c>
      <c r="H235" s="44" t="s">
        <v>11</v>
      </c>
      <c r="I235" s="44" t="s">
        <v>41</v>
      </c>
      <c r="J235" s="44"/>
      <c r="K235" s="207" t="s">
        <v>8</v>
      </c>
      <c r="L235" s="207"/>
      <c r="M235" s="207" t="s">
        <v>39</v>
      </c>
      <c r="N235" s="207"/>
      <c r="O235" s="45" t="s">
        <v>40</v>
      </c>
      <c r="P235" s="45" t="s">
        <v>21</v>
      </c>
      <c r="Q235" s="45" t="s">
        <v>11</v>
      </c>
      <c r="R235" s="45" t="s">
        <v>41</v>
      </c>
      <c r="S235" s="40" t="str">
        <f t="shared" si="139"/>
        <v/>
      </c>
    </row>
    <row r="236" spans="1:19" ht="30" customHeight="1" x14ac:dyDescent="0.25">
      <c r="A236" s="46" t="s">
        <v>15</v>
      </c>
      <c r="B236" s="217">
        <f>SUM(F83)</f>
        <v>0</v>
      </c>
      <c r="C236" s="218"/>
      <c r="D236" s="217">
        <f>SUMIF(E23:E82,"=PP",F23:F82)</f>
        <v>0</v>
      </c>
      <c r="E236" s="218"/>
      <c r="F236" s="197">
        <f>SUMIF(E23:E82,"=P1",F23:F82)+SUMIF(E23:E82,"=P2",F23:F82)+SUMIF(E23:E82,"=P3",F23:F82)+SUMIF(E23:E82,"=P4",F23:F82)</f>
        <v>0</v>
      </c>
      <c r="G236" s="197">
        <f>SUM(G83)</f>
        <v>0</v>
      </c>
      <c r="H236" s="197">
        <f>SUM(H83)</f>
        <v>0</v>
      </c>
      <c r="I236" s="199">
        <f t="shared" ref="I236:I241" si="148">IFERROR(H236/B236,0)</f>
        <v>0</v>
      </c>
      <c r="J236" s="187"/>
      <c r="K236" s="221">
        <f>SUM(O83)</f>
        <v>0</v>
      </c>
      <c r="L236" s="221"/>
      <c r="M236" s="217">
        <f>SUMIF(N23:N82,"=PP",O23:O82)</f>
        <v>0</v>
      </c>
      <c r="N236" s="218"/>
      <c r="O236" s="197">
        <f>SUMIF(N23:N82,"=P1",O23:O82)+SUMIF(N23:N82,"=P2",O23:O82)+SUMIF(N23:N82,"=P3",O23:O82)+SUMIF(N23:N82,"=P4",O23:O82)</f>
        <v>0</v>
      </c>
      <c r="P236" s="197">
        <f>SUM(P83)</f>
        <v>0</v>
      </c>
      <c r="Q236" s="197">
        <f>SUM(Q83)</f>
        <v>0</v>
      </c>
      <c r="R236" s="199">
        <f t="shared" ref="R236:R242" si="149">IFERROR(Q236/K236,0)</f>
        <v>0</v>
      </c>
      <c r="S236" s="40" t="str">
        <f t="shared" si="139"/>
        <v/>
      </c>
    </row>
    <row r="237" spans="1:19" ht="30" customHeight="1" x14ac:dyDescent="0.25">
      <c r="A237" s="46" t="s">
        <v>24</v>
      </c>
      <c r="B237" s="217">
        <f>SUM(F128)</f>
        <v>0</v>
      </c>
      <c r="C237" s="218"/>
      <c r="D237" s="217">
        <f>SUMIF(E88:E127,"=PP",F88:F127)</f>
        <v>0</v>
      </c>
      <c r="E237" s="218"/>
      <c r="F237" s="197">
        <f>SUMIF(E88:E127,"=P1",F88:F127)+SUMIF(E88:E127,"=P2",F88:F127)+SUMIF(E88:E127,"=P3",F88:F127)+SUMIF(E88:E127,"=P4",F88:F127)</f>
        <v>0</v>
      </c>
      <c r="G237" s="197">
        <f>SUM(G128)</f>
        <v>0</v>
      </c>
      <c r="H237" s="197">
        <f>SUM(H128)</f>
        <v>0</v>
      </c>
      <c r="I237" s="199">
        <f t="shared" si="148"/>
        <v>0</v>
      </c>
      <c r="J237" s="187"/>
      <c r="K237" s="221">
        <f>SUM(O128)</f>
        <v>0</v>
      </c>
      <c r="L237" s="221"/>
      <c r="M237" s="217">
        <f>SUMIF(N88:N127,"=PP",O88:O127)</f>
        <v>0</v>
      </c>
      <c r="N237" s="218"/>
      <c r="O237" s="197">
        <f>SUMIF(N88:N127,"=P1",O88:O127)+SUMIF(N88:N127,"=P2",O88:O127)+SUMIF(N88:N127,"=P3",O88:O127)+SUMIF(N88:N127,"=P4",O88:O127)</f>
        <v>0</v>
      </c>
      <c r="P237" s="197">
        <f>SUM(P128)</f>
        <v>0</v>
      </c>
      <c r="Q237" s="197">
        <f>SUM(Q128)</f>
        <v>0</v>
      </c>
      <c r="R237" s="199">
        <f t="shared" si="149"/>
        <v>0</v>
      </c>
      <c r="S237" s="40" t="str">
        <f t="shared" si="139"/>
        <v/>
      </c>
    </row>
    <row r="238" spans="1:19" ht="30" customHeight="1" x14ac:dyDescent="0.25">
      <c r="A238" s="46" t="s">
        <v>26</v>
      </c>
      <c r="B238" s="217">
        <f>SUM(F153)</f>
        <v>0</v>
      </c>
      <c r="C238" s="218"/>
      <c r="D238" s="217">
        <f>SUMIF(E133:E152,"=PP",F133:F152)</f>
        <v>0</v>
      </c>
      <c r="E238" s="218"/>
      <c r="F238" s="197">
        <f>SUMIF(E133:E152,"=P1",F133:F152)+SUMIF(E133:E152,"=P2",F133:F152)+SUMIF(E133:E152,"=P3",F133:F152)+SUMIF(E133:E152,"=P4",F133:F152)</f>
        <v>0</v>
      </c>
      <c r="G238" s="197">
        <f>SUM(G153)</f>
        <v>0</v>
      </c>
      <c r="H238" s="197">
        <f>SUM(H153)</f>
        <v>0</v>
      </c>
      <c r="I238" s="199">
        <f t="shared" si="148"/>
        <v>0</v>
      </c>
      <c r="J238" s="187"/>
      <c r="K238" s="221">
        <f>SUM(O153)</f>
        <v>0</v>
      </c>
      <c r="L238" s="221"/>
      <c r="M238" s="217">
        <f>SUMIF(N133:N152,"=PP",O133:O152)</f>
        <v>0</v>
      </c>
      <c r="N238" s="218"/>
      <c r="O238" s="197">
        <f>SUMIF(N133:N152,"=P1",O133:O152)+SUMIF(N133:N152,"=P2",O133:O152)+SUMIF(N133:N152,"=P3",O133:O152)+SUMIF(N133:N152,"=P4",O133:O152)</f>
        <v>0</v>
      </c>
      <c r="P238" s="197">
        <f>SUM(P153)</f>
        <v>0</v>
      </c>
      <c r="Q238" s="197">
        <f>SUM(Q153)</f>
        <v>0</v>
      </c>
      <c r="R238" s="199">
        <f t="shared" si="149"/>
        <v>0</v>
      </c>
      <c r="S238" s="40" t="str">
        <f t="shared" si="139"/>
        <v/>
      </c>
    </row>
    <row r="239" spans="1:19" ht="30" customHeight="1" x14ac:dyDescent="0.25">
      <c r="A239" s="46" t="s">
        <v>28</v>
      </c>
      <c r="B239" s="217">
        <f>SUM(F178)</f>
        <v>0</v>
      </c>
      <c r="C239" s="218"/>
      <c r="D239" s="217">
        <f>SUMIF(E158:E177,"=PP",F158:F177)</f>
        <v>0</v>
      </c>
      <c r="E239" s="218"/>
      <c r="F239" s="197">
        <f>SUMIF(E158:E177,"=P1",F158:F177)+SUMIF(E158:E177,"=P2",F158:F177)+SUMIF(E158:E177,"=P3",F158:F177)+SUMIF(E158:E177,"=P4",F158:F177)</f>
        <v>0</v>
      </c>
      <c r="G239" s="197">
        <f>SUM(G178)</f>
        <v>0</v>
      </c>
      <c r="H239" s="197">
        <f>SUM(H178)</f>
        <v>0</v>
      </c>
      <c r="I239" s="199">
        <f t="shared" si="148"/>
        <v>0</v>
      </c>
      <c r="J239" s="187"/>
      <c r="K239" s="221">
        <f>SUM(O178)</f>
        <v>0</v>
      </c>
      <c r="L239" s="221"/>
      <c r="M239" s="217">
        <f>SUMIF(N158:N177,"=PP",O158:O177)</f>
        <v>0</v>
      </c>
      <c r="N239" s="218"/>
      <c r="O239" s="197">
        <f>SUMIF(N158:N177,"=P1",O158:O177)+SUMIF(N158:N177,"=P2",O158:O177)+SUMIF(N158:N177,"=P3",O158:O177)+SUMIF(N158:N177,"=P4",O158:O177)</f>
        <v>0</v>
      </c>
      <c r="P239" s="197">
        <f>SUM(P178)</f>
        <v>0</v>
      </c>
      <c r="Q239" s="197">
        <f>SUM(Q178)</f>
        <v>0</v>
      </c>
      <c r="R239" s="199">
        <f t="shared" si="149"/>
        <v>0</v>
      </c>
      <c r="S239" s="40" t="str">
        <f t="shared" si="139"/>
        <v/>
      </c>
    </row>
    <row r="240" spans="1:19" ht="30" customHeight="1" x14ac:dyDescent="0.25">
      <c r="A240" s="46" t="s">
        <v>32</v>
      </c>
      <c r="B240" s="217">
        <f>SUM(F205)</f>
        <v>0</v>
      </c>
      <c r="C240" s="218"/>
      <c r="D240" s="217">
        <f>SUMIF(E185:E204,"=PP",F185:F204)</f>
        <v>0</v>
      </c>
      <c r="E240" s="218"/>
      <c r="F240" s="197">
        <f>SUMIF(E185:E204,"=P1",F185:F204)+SUMIF(E185:E204,"=P2",F185:F204)+SUMIF(E185:E204,"=P3",F185:F204)+SUMIF(E185:E204,"=P4",F185:F204)</f>
        <v>0</v>
      </c>
      <c r="G240" s="197">
        <f>SUM(G205)</f>
        <v>0</v>
      </c>
      <c r="H240" s="197">
        <f>SUM(H205)</f>
        <v>0</v>
      </c>
      <c r="I240" s="199">
        <f t="shared" si="148"/>
        <v>0</v>
      </c>
      <c r="J240" s="187"/>
      <c r="K240" s="221">
        <f>SUM(O205)</f>
        <v>0</v>
      </c>
      <c r="L240" s="221"/>
      <c r="M240" s="217">
        <f>SUMIF(N185:N204,"=PP",O185:O204)</f>
        <v>0</v>
      </c>
      <c r="N240" s="218"/>
      <c r="O240" s="197">
        <f>SUMIF(N185:N204,"=P1",O185:O204)+SUMIF(N185:N204,"=P2",O185:O204)+SUMIF(N185:N204,"=P3",O185:O204)+SUMIF(N185:N204,"=P4",O185:O204)</f>
        <v>0</v>
      </c>
      <c r="P240" s="197">
        <f>SUM(P205)</f>
        <v>0</v>
      </c>
      <c r="Q240" s="197">
        <f>SUM(Q205)</f>
        <v>0</v>
      </c>
      <c r="R240" s="199">
        <f t="shared" si="149"/>
        <v>0</v>
      </c>
      <c r="S240" s="40" t="str">
        <f t="shared" si="139"/>
        <v/>
      </c>
    </row>
    <row r="241" spans="1:19" ht="30" customHeight="1" x14ac:dyDescent="0.25">
      <c r="A241" s="46" t="s">
        <v>34</v>
      </c>
      <c r="B241" s="217">
        <f>SUM(F230)</f>
        <v>0</v>
      </c>
      <c r="C241" s="218"/>
      <c r="D241" s="217">
        <f>SUMIF(E210:E229,"=PP",F210:F229)</f>
        <v>0</v>
      </c>
      <c r="E241" s="218"/>
      <c r="F241" s="197">
        <f>SUMIF(E210:E229,"=P1",F210:F229)+SUMIF(E210:E229,"=P2",F210:F229)+SUMIF(E210:E229,"=P3",F210:F229)+SUMIF(E210:E229,"=P4",F210:F229)</f>
        <v>0</v>
      </c>
      <c r="G241" s="197">
        <f>SUM(G230)</f>
        <v>0</v>
      </c>
      <c r="H241" s="197">
        <f>SUM(H230)</f>
        <v>0</v>
      </c>
      <c r="I241" s="199">
        <f t="shared" si="148"/>
        <v>0</v>
      </c>
      <c r="J241" s="187"/>
      <c r="K241" s="221">
        <f>SUM(O230)</f>
        <v>0</v>
      </c>
      <c r="L241" s="221"/>
      <c r="M241" s="217">
        <f>SUMIF(N210:N229,"=PP",O210:O229)</f>
        <v>0</v>
      </c>
      <c r="N241" s="218"/>
      <c r="O241" s="197">
        <f>SUMIF(N210:N229,"=P1",O210:O229)+SUMIF(N210:N229,"=P2",O210:O229)+SUMIF(N210:N229,"=P3",O210:O229)+SUMIF(N210:N229,"=P4",O210:O229)</f>
        <v>0</v>
      </c>
      <c r="P241" s="197">
        <f>SUM(P230)</f>
        <v>0</v>
      </c>
      <c r="Q241" s="197">
        <f>SUM(Q230)</f>
        <v>0</v>
      </c>
      <c r="R241" s="199">
        <f t="shared" si="149"/>
        <v>0</v>
      </c>
      <c r="S241" s="40" t="str">
        <f t="shared" si="139"/>
        <v/>
      </c>
    </row>
    <row r="242" spans="1:19" ht="30" customHeight="1" x14ac:dyDescent="0.25">
      <c r="A242" s="46" t="s">
        <v>42</v>
      </c>
      <c r="B242" s="217">
        <f>SUM(F230,F205,F178,F153,F128,F83)</f>
        <v>0</v>
      </c>
      <c r="C242" s="218"/>
      <c r="D242" s="217">
        <f>SUMIF(E23:E230,"=PP",F23:F230)</f>
        <v>0</v>
      </c>
      <c r="E242" s="218"/>
      <c r="F242" s="197">
        <f>SUMIF(E23:E230,"=P1",F23:F230)+SUMIF(E23:E230,"=P2",F23:F230)+SUMIF(E23:E230,"=P3",F23:F230)+SUMIF(E23:E230,"=P4",F23:F230)</f>
        <v>0</v>
      </c>
      <c r="G242" s="197">
        <f>SUM(G230,G205,G178,G153,G128,G83)</f>
        <v>0</v>
      </c>
      <c r="H242" s="197">
        <f>SUM(H230,H205,H178,H153,H128,H83)</f>
        <v>0</v>
      </c>
      <c r="I242" s="199">
        <f>IFERROR(H242/B242,0)</f>
        <v>0</v>
      </c>
      <c r="J242" s="187"/>
      <c r="K242" s="221">
        <f>SUM(O230,O205,O178,O153,O128,O83)</f>
        <v>0</v>
      </c>
      <c r="L242" s="221"/>
      <c r="M242" s="217">
        <f>SUMIF(N23:N230,"=PP",O23:O230)</f>
        <v>0</v>
      </c>
      <c r="N242" s="218"/>
      <c r="O242" s="197">
        <f>SUMIF(N23:N230,"=P1",O23:O230)+SUMIF(N23:N230,"=P2",O23:O230)+SUMIF(N23:N230,"=P3",O23:O230)+SUMIF(N23:N230,"=P4",O23:O230)</f>
        <v>0</v>
      </c>
      <c r="P242" s="197">
        <f>SUM(P230,P205,P178,P153,P128,P83)</f>
        <v>0</v>
      </c>
      <c r="Q242" s="197">
        <f>SUM(Q230,Q205,Q178,Q153,Q128,Q83)</f>
        <v>0</v>
      </c>
      <c r="R242" s="199">
        <f t="shared" si="149"/>
        <v>0</v>
      </c>
      <c r="S242" s="40" t="str">
        <f t="shared" si="139"/>
        <v/>
      </c>
    </row>
    <row r="245" spans="1:19" hidden="1" x14ac:dyDescent="0.25"/>
    <row r="246" spans="1:19" hidden="1" x14ac:dyDescent="0.25"/>
    <row r="249" spans="1:19" s="20" customFormat="1" ht="15" customHeight="1" x14ac:dyDescent="0.3">
      <c r="A249" s="25"/>
      <c r="C249" s="99"/>
      <c r="D249" s="22"/>
      <c r="E249" s="22"/>
      <c r="F249" s="22"/>
      <c r="H249" s="166"/>
      <c r="O249" s="22"/>
      <c r="P249" s="22"/>
      <c r="S249" s="163"/>
    </row>
    <row r="252" spans="1:19" s="20" customFormat="1" ht="18.75" x14ac:dyDescent="0.3">
      <c r="A252" s="20" t="s">
        <v>43</v>
      </c>
      <c r="G252" s="47"/>
      <c r="L252" s="48" t="s">
        <v>44</v>
      </c>
      <c r="M252" s="49"/>
      <c r="N252" s="49"/>
      <c r="O252" s="49"/>
      <c r="S252" s="163"/>
    </row>
    <row r="253" spans="1:19" s="20" customFormat="1" ht="21" customHeight="1" x14ac:dyDescent="0.3">
      <c r="A253" s="50"/>
      <c r="B253" s="47"/>
      <c r="C253" s="47"/>
      <c r="G253" s="51"/>
      <c r="S253" s="163"/>
    </row>
    <row r="254" spans="1:19" s="20" customFormat="1" ht="21" customHeight="1" x14ac:dyDescent="0.3">
      <c r="A254" s="50"/>
      <c r="B254" s="47"/>
      <c r="C254" s="47"/>
      <c r="G254" s="51"/>
      <c r="S254" s="163"/>
    </row>
    <row r="255" spans="1:19" s="20" customFormat="1" ht="18.75" x14ac:dyDescent="0.3">
      <c r="A255" s="50"/>
      <c r="S255" s="163"/>
    </row>
    <row r="256" spans="1:19" s="20" customFormat="1" ht="18.75" x14ac:dyDescent="0.3">
      <c r="A256" s="50"/>
      <c r="B256" s="47"/>
      <c r="C256" s="47"/>
      <c r="G256" s="52"/>
      <c r="S256" s="163"/>
    </row>
    <row r="257" spans="1:19" s="20" customFormat="1" ht="18.75" x14ac:dyDescent="0.3">
      <c r="A257" s="50"/>
      <c r="B257" s="47"/>
      <c r="C257" s="47"/>
      <c r="E257" s="23" t="s">
        <v>45</v>
      </c>
      <c r="F257" s="49"/>
      <c r="G257" s="49"/>
      <c r="H257" s="49"/>
      <c r="I257" s="49"/>
      <c r="M257" s="23" t="s">
        <v>46</v>
      </c>
      <c r="N257" s="49"/>
      <c r="O257" s="49"/>
      <c r="S257" s="163"/>
    </row>
    <row r="258" spans="1:19" s="20" customFormat="1" ht="18.75" x14ac:dyDescent="0.3">
      <c r="A258" s="50"/>
      <c r="B258" s="47"/>
      <c r="C258" s="47"/>
      <c r="G258" s="53"/>
      <c r="S258" s="163"/>
    </row>
    <row r="259" spans="1:19" ht="15.75" x14ac:dyDescent="0.25">
      <c r="G259" s="188"/>
    </row>
    <row r="263" spans="1:19" ht="12" customHeight="1" x14ac:dyDescent="0.25">
      <c r="A263" s="189" t="s">
        <v>47</v>
      </c>
      <c r="B263" s="185"/>
      <c r="C263" s="185"/>
      <c r="D263" s="190"/>
      <c r="E263" s="190"/>
      <c r="F263" s="122"/>
      <c r="G263" s="191"/>
      <c r="H263" s="191"/>
      <c r="I263" s="190"/>
      <c r="J263" s="190"/>
      <c r="K263" s="190"/>
      <c r="L263" s="190"/>
      <c r="M263" s="190"/>
      <c r="N263" s="122"/>
      <c r="O263" s="191"/>
      <c r="P263" s="191"/>
    </row>
    <row r="264" spans="1:19" ht="12" customHeight="1" x14ac:dyDescent="0.25">
      <c r="A264" s="189" t="s">
        <v>48</v>
      </c>
      <c r="B264" s="185"/>
      <c r="C264" s="185"/>
      <c r="D264" s="190"/>
      <c r="E264" s="190"/>
      <c r="F264" s="122"/>
      <c r="G264" s="191"/>
      <c r="H264" s="191"/>
      <c r="I264" s="190"/>
      <c r="J264" s="190"/>
      <c r="K264" s="190"/>
      <c r="L264" s="190"/>
      <c r="M264" s="190"/>
      <c r="N264" s="122"/>
      <c r="O264" s="191"/>
      <c r="P264" s="191"/>
    </row>
    <row r="265" spans="1:19" ht="12" customHeight="1" x14ac:dyDescent="0.25">
      <c r="A265" s="189" t="s">
        <v>49</v>
      </c>
      <c r="B265" s="185"/>
      <c r="C265" s="185"/>
      <c r="D265" s="190"/>
      <c r="E265" s="190"/>
      <c r="F265" s="122"/>
      <c r="G265" s="191"/>
      <c r="H265" s="191"/>
      <c r="I265" s="190"/>
      <c r="J265" s="190"/>
      <c r="K265" s="190"/>
      <c r="L265" s="190"/>
      <c r="M265" s="190"/>
      <c r="N265" s="122"/>
      <c r="O265" s="191"/>
      <c r="P265" s="191"/>
    </row>
    <row r="266" spans="1:19" ht="12" customHeight="1" x14ac:dyDescent="0.25">
      <c r="A266" s="189" t="s">
        <v>221</v>
      </c>
      <c r="B266" s="185"/>
      <c r="C266" s="185"/>
      <c r="D266" s="190"/>
      <c r="E266" s="190"/>
      <c r="F266" s="122"/>
      <c r="G266" s="191"/>
      <c r="H266" s="191"/>
      <c r="I266" s="190"/>
      <c r="J266" s="190"/>
      <c r="K266" s="190"/>
      <c r="L266" s="190"/>
      <c r="M266" s="190"/>
      <c r="N266" s="122"/>
      <c r="O266" s="191"/>
      <c r="P266" s="191"/>
    </row>
    <row r="267" spans="1:19" ht="12" customHeight="1" x14ac:dyDescent="0.25">
      <c r="A267" s="189" t="s">
        <v>222</v>
      </c>
      <c r="B267" s="185"/>
      <c r="C267" s="185"/>
      <c r="D267" s="190"/>
      <c r="E267" s="190"/>
      <c r="F267" s="122"/>
      <c r="G267" s="191"/>
      <c r="H267" s="191"/>
      <c r="I267" s="190"/>
      <c r="J267" s="190"/>
      <c r="K267" s="190"/>
      <c r="L267" s="190"/>
      <c r="M267" s="190"/>
      <c r="N267" s="122"/>
      <c r="O267" s="191"/>
      <c r="P267" s="191"/>
    </row>
    <row r="268" spans="1:19" ht="12" customHeight="1" x14ac:dyDescent="0.25">
      <c r="A268" s="189" t="s">
        <v>223</v>
      </c>
      <c r="B268" s="192"/>
      <c r="C268" s="192"/>
      <c r="D268" s="192"/>
      <c r="E268" s="192"/>
      <c r="F268" s="192"/>
      <c r="G268" s="192"/>
      <c r="H268" s="192"/>
      <c r="I268" s="192"/>
      <c r="J268" s="192"/>
      <c r="K268" s="192"/>
      <c r="L268" s="192"/>
      <c r="M268" s="192"/>
      <c r="N268" s="122"/>
      <c r="O268" s="191"/>
      <c r="P268" s="191"/>
    </row>
    <row r="269" spans="1:19" s="194" customFormat="1" ht="12" customHeight="1" x14ac:dyDescent="0.2">
      <c r="A269" s="189" t="s">
        <v>224</v>
      </c>
      <c r="B269" s="193"/>
      <c r="C269" s="193"/>
      <c r="D269" s="193"/>
      <c r="E269" s="193"/>
      <c r="F269" s="193"/>
      <c r="G269" s="193"/>
      <c r="H269" s="193"/>
      <c r="I269" s="193"/>
      <c r="J269" s="193"/>
      <c r="K269" s="193"/>
      <c r="L269" s="193"/>
      <c r="M269" s="193"/>
      <c r="N269" s="193"/>
      <c r="O269" s="192"/>
      <c r="S269" s="195"/>
    </row>
    <row r="270" spans="1:19" s="194" customFormat="1" ht="12" customHeight="1" x14ac:dyDescent="0.2">
      <c r="A270" s="196"/>
      <c r="B270" s="193"/>
      <c r="C270" s="193"/>
      <c r="D270" s="193"/>
      <c r="E270" s="193"/>
      <c r="F270" s="193"/>
      <c r="G270" s="193"/>
      <c r="H270" s="193"/>
      <c r="I270" s="193"/>
      <c r="J270" s="193"/>
      <c r="K270" s="193"/>
      <c r="L270" s="193"/>
      <c r="M270" s="193"/>
      <c r="N270" s="193"/>
      <c r="O270" s="192"/>
      <c r="S270" s="195"/>
    </row>
  </sheetData>
  <sheetProtection algorithmName="SHA-512" hashValue="hnCUKBduB5M3GVvGgFgx6YvJ3IukJgK47Hy8dRGv1HzdUQQ4ZgY14MnclYfShaYrh242YvPkqi1+CawkjFCVgg==" saltValue="rZahQK9g9mvi4LH06YZI9g==" spinCount="100000" sheet="1" formatCells="0" formatColumns="0" formatRows="0" sort="0" autoFilter="0"/>
  <protectedRanges>
    <protectedRange sqref="A23:A24" name="Range1_1"/>
  </protectedRanges>
  <autoFilter ref="S1:S264" xr:uid="{2FA7A9E8-66B1-4981-ABE5-7D056C981052}">
    <filterColumn colId="0">
      <filters blank="1"/>
    </filterColumn>
  </autoFilter>
  <mergeCells count="83">
    <mergeCell ref="K182:R183"/>
    <mergeCell ref="B241:C241"/>
    <mergeCell ref="D241:E241"/>
    <mergeCell ref="K241:L241"/>
    <mergeCell ref="M241:N241"/>
    <mergeCell ref="D239:E239"/>
    <mergeCell ref="K239:L239"/>
    <mergeCell ref="M239:N239"/>
    <mergeCell ref="B240:C240"/>
    <mergeCell ref="D240:E240"/>
    <mergeCell ref="K240:L240"/>
    <mergeCell ref="M240:N240"/>
    <mergeCell ref="B235:C235"/>
    <mergeCell ref="D235:E235"/>
    <mergeCell ref="K235:L235"/>
    <mergeCell ref="M235:N235"/>
    <mergeCell ref="E184:F184"/>
    <mergeCell ref="N184:O184"/>
    <mergeCell ref="B239:C239"/>
    <mergeCell ref="B236:C236"/>
    <mergeCell ref="D236:E236"/>
    <mergeCell ref="K236:L236"/>
    <mergeCell ref="M236:N236"/>
    <mergeCell ref="K237:L237"/>
    <mergeCell ref="M237:N237"/>
    <mergeCell ref="B238:C238"/>
    <mergeCell ref="D238:E238"/>
    <mergeCell ref="K238:L238"/>
    <mergeCell ref="M238:N238"/>
    <mergeCell ref="A8:A9"/>
    <mergeCell ref="B20:I21"/>
    <mergeCell ref="K20:R21"/>
    <mergeCell ref="E22:F22"/>
    <mergeCell ref="A15:A16"/>
    <mergeCell ref="B15:C16"/>
    <mergeCell ref="D15:D16"/>
    <mergeCell ref="E15:F16"/>
    <mergeCell ref="G15:G16"/>
    <mergeCell ref="N17:O17"/>
    <mergeCell ref="Q17:R17"/>
    <mergeCell ref="N15:O16"/>
    <mergeCell ref="P15:P16"/>
    <mergeCell ref="E17:F17"/>
    <mergeCell ref="N22:O22"/>
    <mergeCell ref="B17:C17"/>
    <mergeCell ref="B8:H8"/>
    <mergeCell ref="B9:H9"/>
    <mergeCell ref="M242:N242"/>
    <mergeCell ref="K17:L17"/>
    <mergeCell ref="K15:L16"/>
    <mergeCell ref="M15:M16"/>
    <mergeCell ref="N157:O157"/>
    <mergeCell ref="B242:C242"/>
    <mergeCell ref="D242:E242"/>
    <mergeCell ref="K242:L242"/>
    <mergeCell ref="B207:I208"/>
    <mergeCell ref="K207:R208"/>
    <mergeCell ref="E209:F209"/>
    <mergeCell ref="N209:O209"/>
    <mergeCell ref="B237:C237"/>
    <mergeCell ref="D237:E237"/>
    <mergeCell ref="B11:D11"/>
    <mergeCell ref="B234:I234"/>
    <mergeCell ref="K234:R234"/>
    <mergeCell ref="B85:I86"/>
    <mergeCell ref="K85:R86"/>
    <mergeCell ref="E87:F87"/>
    <mergeCell ref="N87:O87"/>
    <mergeCell ref="B130:I131"/>
    <mergeCell ref="K130:R131"/>
    <mergeCell ref="E132:F132"/>
    <mergeCell ref="N132:O132"/>
    <mergeCell ref="Q15:R16"/>
    <mergeCell ref="B155:I156"/>
    <mergeCell ref="K155:R156"/>
    <mergeCell ref="E157:F157"/>
    <mergeCell ref="B182:I183"/>
    <mergeCell ref="B2:H2"/>
    <mergeCell ref="M2:R2"/>
    <mergeCell ref="B4:H4"/>
    <mergeCell ref="M4:R4"/>
    <mergeCell ref="B6:H6"/>
    <mergeCell ref="M6:R6"/>
  </mergeCells>
  <phoneticPr fontId="18" type="noConversion"/>
  <conditionalFormatting sqref="A23:A82 A88:A127 A133:A152 A158:A177 A185:A204 A210:A229">
    <cfRule type="duplicateValues" dxfId="17" priority="24"/>
  </conditionalFormatting>
  <conditionalFormatting sqref="A17:R242 A249:R23710">
    <cfRule type="cellIs" dxfId="16" priority="25" operator="lessThan">
      <formula>0</formula>
    </cfRule>
  </conditionalFormatting>
  <conditionalFormatting sqref="K14:R242">
    <cfRule type="expression" dxfId="15" priority="23">
      <formula>OR($H$11="Select…",$H$11="NO")</formula>
    </cfRule>
  </conditionalFormatting>
  <conditionalFormatting sqref="N23:N82 N88:N127 N133:N152 N158:N177 N185:N204 N210:N229 E23:E82 E88:E127 E133:E152 E158:E177 E185:E204 E210:E229">
    <cfRule type="expression" dxfId="14" priority="26">
      <formula>AND(E23="…",F23&lt;&gt;0)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Header>&amp;A</oddHeader>
    <oddFooter>&amp;LFile name: &amp;F    Printed: &amp;D&amp;C&amp;A&amp;RPage: &amp;P of &amp;N</oddFooter>
  </headerFooter>
  <rowBreaks count="1" manualBreakCount="1">
    <brk id="27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9A67DAD-ACA5-4BC7-BA4D-60170B5E42D2}">
          <x14:formula1>
            <xm:f>Admin!$C$2:$C$9</xm:f>
          </x14:formula1>
          <xm:sqref>A156 A86 A131 A21</xm:sqref>
        </x14:dataValidation>
        <x14:dataValidation type="list" allowBlank="1" showInputMessage="1" showErrorMessage="1" xr:uid="{679EAE0C-892C-40E4-8DD2-0BA7648246D3}">
          <x14:formula1>
            <xm:f>Admin!$D$2:$D$4</xm:f>
          </x14:formula1>
          <xm:sqref>H11</xm:sqref>
        </x14:dataValidation>
        <x14:dataValidation type="list" allowBlank="1" showInputMessage="1" showErrorMessage="1" xr:uid="{CF62B497-8F69-4CD2-B188-6EB6B87277D8}">
          <x14:formula1>
            <xm:f>Admin!$E$2:$E$7</xm:f>
          </x14:formula1>
          <xm:sqref>E23:E82 N23:N82 E88:E127 N88:N127 E133:E152 N133:N152 E158:E177 N158:N177 E185:E204 N185:N204 E210:E229 N210:N229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9D64F-8C11-43ED-ACE4-A32697AC9C02}">
  <sheetPr>
    <pageSetUpPr fitToPage="1"/>
  </sheetPr>
  <dimension ref="A1:O43"/>
  <sheetViews>
    <sheetView showGridLines="0" workbookViewId="0">
      <selection activeCell="I27" sqref="I27"/>
    </sheetView>
  </sheetViews>
  <sheetFormatPr defaultColWidth="9.140625" defaultRowHeight="15" x14ac:dyDescent="0.25"/>
  <cols>
    <col min="1" max="1" width="24.28515625" customWidth="1"/>
    <col min="2" max="2" width="17.140625" customWidth="1"/>
    <col min="3" max="12" width="14.28515625" customWidth="1"/>
    <col min="13" max="13" width="14.140625" customWidth="1"/>
    <col min="14" max="14" width="14.28515625" customWidth="1"/>
  </cols>
  <sheetData>
    <row r="1" spans="1:15" ht="15" customHeight="1" x14ac:dyDescent="0.25">
      <c r="C1" s="18"/>
    </row>
    <row r="2" spans="1:15" s="20" customFormat="1" ht="22.5" customHeight="1" x14ac:dyDescent="0.3">
      <c r="A2" s="54" t="s">
        <v>50</v>
      </c>
      <c r="B2" s="228" t="str">
        <f>'Detailed Budget'!B4</f>
        <v>….......</v>
      </c>
      <c r="C2" s="228"/>
      <c r="D2" s="228"/>
      <c r="E2" s="228"/>
      <c r="F2" s="228"/>
      <c r="G2" s="228"/>
      <c r="H2" s="55"/>
      <c r="I2" s="23" t="s">
        <v>51</v>
      </c>
      <c r="J2" s="228">
        <f>'Detailed Budget'!B2</f>
        <v>0</v>
      </c>
      <c r="K2" s="228"/>
      <c r="L2" s="228"/>
      <c r="M2" s="228"/>
      <c r="N2" s="56"/>
    </row>
    <row r="3" spans="1:15" s="20" customFormat="1" ht="15" customHeight="1" x14ac:dyDescent="0.3">
      <c r="A3" s="24"/>
      <c r="B3" s="24"/>
      <c r="C3" s="24"/>
      <c r="D3" s="29"/>
      <c r="H3" s="24"/>
      <c r="N3" s="22"/>
    </row>
    <row r="4" spans="1:15" s="20" customFormat="1" ht="22.5" customHeight="1" x14ac:dyDescent="0.3">
      <c r="A4" s="21" t="s">
        <v>3</v>
      </c>
      <c r="B4" s="233" t="str">
        <f>'Detailed Budget'!B11:D11</f>
        <v>2024/….</v>
      </c>
      <c r="C4" s="233"/>
      <c r="D4" s="57"/>
      <c r="F4" s="21" t="s">
        <v>52</v>
      </c>
      <c r="G4" s="17" t="s">
        <v>101</v>
      </c>
      <c r="N4" s="22"/>
    </row>
    <row r="5" spans="1:15" s="20" customFormat="1" ht="15" customHeight="1" x14ac:dyDescent="0.3">
      <c r="A5" s="25"/>
      <c r="B5" s="25"/>
      <c r="C5" s="99"/>
      <c r="D5" s="22"/>
      <c r="E5" s="22"/>
      <c r="F5" s="22"/>
      <c r="H5" s="58"/>
      <c r="N5" s="22"/>
    </row>
    <row r="6" spans="1:15" s="26" customFormat="1" ht="22.5" customHeight="1" x14ac:dyDescent="0.25">
      <c r="C6" s="93" t="s">
        <v>53</v>
      </c>
      <c r="D6" s="27"/>
      <c r="E6" s="27"/>
      <c r="F6" s="27"/>
      <c r="J6" s="28"/>
      <c r="N6" s="27"/>
    </row>
    <row r="7" spans="1:15" s="20" customFormat="1" ht="22.5" customHeight="1" x14ac:dyDescent="0.3">
      <c r="A7" s="234" t="s">
        <v>54</v>
      </c>
      <c r="B7" s="234"/>
      <c r="D7" s="234" t="s">
        <v>55</v>
      </c>
      <c r="E7" s="234"/>
      <c r="G7" s="234" t="s">
        <v>56</v>
      </c>
      <c r="H7" s="234"/>
    </row>
    <row r="8" spans="1:15" s="20" customFormat="1" ht="22.5" customHeight="1" x14ac:dyDescent="0.3">
      <c r="A8" s="229" t="s">
        <v>5</v>
      </c>
      <c r="B8" s="229"/>
      <c r="D8" s="229" t="s">
        <v>5</v>
      </c>
      <c r="E8" s="229"/>
      <c r="G8" s="230">
        <v>0</v>
      </c>
      <c r="H8" s="230"/>
      <c r="K8" s="52"/>
    </row>
    <row r="9" spans="1:15" s="29" customFormat="1" ht="15" customHeight="1" x14ac:dyDescent="0.25">
      <c r="D9" s="59"/>
      <c r="G9" s="60"/>
      <c r="H9" s="60"/>
      <c r="J9" s="61"/>
      <c r="M9" s="62"/>
      <c r="N9" s="63"/>
    </row>
    <row r="10" spans="1:15" ht="30" customHeight="1" x14ac:dyDescent="0.25">
      <c r="A10" s="34" t="s">
        <v>57</v>
      </c>
      <c r="B10" s="34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200"/>
    </row>
    <row r="11" spans="1:15" ht="30" customHeight="1" x14ac:dyDescent="0.25">
      <c r="A11" s="204" t="s">
        <v>58</v>
      </c>
      <c r="B11" s="206"/>
      <c r="C11" s="45" t="s">
        <v>59</v>
      </c>
      <c r="D11" s="45" t="s">
        <v>60</v>
      </c>
      <c r="E11" s="45" t="s">
        <v>61</v>
      </c>
      <c r="F11" s="45" t="s">
        <v>62</v>
      </c>
      <c r="G11" s="45" t="s">
        <v>63</v>
      </c>
      <c r="H11" s="45" t="s">
        <v>64</v>
      </c>
      <c r="I11" s="45" t="s">
        <v>65</v>
      </c>
      <c r="J11" s="45" t="s">
        <v>66</v>
      </c>
      <c r="K11" s="45" t="s">
        <v>67</v>
      </c>
      <c r="L11" s="45" t="s">
        <v>68</v>
      </c>
      <c r="M11" s="45" t="s">
        <v>42</v>
      </c>
    </row>
    <row r="12" spans="1:15" s="65" customFormat="1" ht="30" customHeight="1" x14ac:dyDescent="0.2">
      <c r="A12" s="231" t="s">
        <v>69</v>
      </c>
      <c r="B12" s="232"/>
      <c r="C12" s="4" t="s">
        <v>5</v>
      </c>
      <c r="D12" s="4" t="s">
        <v>5</v>
      </c>
      <c r="E12" s="4" t="s">
        <v>5</v>
      </c>
      <c r="F12" s="4" t="s">
        <v>5</v>
      </c>
      <c r="G12" s="4" t="s">
        <v>5</v>
      </c>
      <c r="H12" s="4" t="s">
        <v>5</v>
      </c>
      <c r="I12" s="4" t="s">
        <v>5</v>
      </c>
      <c r="J12" s="4" t="s">
        <v>5</v>
      </c>
      <c r="K12" s="4" t="s">
        <v>5</v>
      </c>
      <c r="L12" s="4" t="s">
        <v>5</v>
      </c>
      <c r="M12" s="64"/>
    </row>
    <row r="13" spans="1:15" s="65" customFormat="1" ht="16.5" customHeight="1" x14ac:dyDescent="0.25">
      <c r="A13" s="237" t="s">
        <v>70</v>
      </c>
      <c r="B13" s="238"/>
      <c r="C13" s="3"/>
      <c r="D13" s="3"/>
      <c r="E13" s="3"/>
      <c r="F13" s="3"/>
      <c r="G13" s="3"/>
      <c r="H13" s="3"/>
      <c r="I13" s="3"/>
      <c r="J13" s="3"/>
      <c r="K13" s="3"/>
      <c r="L13" s="3"/>
      <c r="M13" s="66">
        <f>ROUND(SUM(C13:L13),0)</f>
        <v>0</v>
      </c>
    </row>
    <row r="14" spans="1:15" s="65" customFormat="1" ht="15" customHeight="1" x14ac:dyDescent="0.25">
      <c r="A14" s="237" t="s">
        <v>71</v>
      </c>
      <c r="B14" s="238"/>
      <c r="C14" s="3"/>
      <c r="D14" s="3"/>
      <c r="E14" s="3"/>
      <c r="F14" s="3"/>
      <c r="G14" s="3"/>
      <c r="H14" s="3"/>
      <c r="I14" s="3"/>
      <c r="J14" s="3"/>
      <c r="K14" s="3"/>
      <c r="L14" s="3"/>
      <c r="M14" s="66">
        <f>ROUND(SUM(C14:L14),0)</f>
        <v>0</v>
      </c>
    </row>
    <row r="15" spans="1:15" s="65" customFormat="1" ht="15" customHeight="1" x14ac:dyDescent="0.25">
      <c r="A15" s="235" t="s">
        <v>72</v>
      </c>
      <c r="B15" s="236"/>
      <c r="C15" s="3"/>
      <c r="D15" s="3"/>
      <c r="E15" s="3"/>
      <c r="F15" s="3"/>
      <c r="G15" s="3"/>
      <c r="H15" s="3"/>
      <c r="I15" s="3"/>
      <c r="J15" s="3"/>
      <c r="K15" s="3"/>
      <c r="L15" s="3"/>
      <c r="M15" s="66">
        <f>ROUND(SUM(C15:L15)+G8,0)</f>
        <v>0</v>
      </c>
    </row>
    <row r="16" spans="1:15" s="65" customFormat="1" ht="1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</row>
    <row r="17" spans="1:13" s="69" customFormat="1" ht="15" customHeight="1" x14ac:dyDescent="0.25">
      <c r="A17" s="241" t="s">
        <v>73</v>
      </c>
      <c r="B17" s="242"/>
      <c r="C17" s="68">
        <f t="shared" ref="C17:L17" si="0">C15+C14</f>
        <v>0</v>
      </c>
      <c r="D17" s="68">
        <f t="shared" si="0"/>
        <v>0</v>
      </c>
      <c r="E17" s="68">
        <f t="shared" si="0"/>
        <v>0</v>
      </c>
      <c r="F17" s="68">
        <f t="shared" si="0"/>
        <v>0</v>
      </c>
      <c r="G17" s="68">
        <f t="shared" si="0"/>
        <v>0</v>
      </c>
      <c r="H17" s="68">
        <f t="shared" si="0"/>
        <v>0</v>
      </c>
      <c r="I17" s="68">
        <f t="shared" si="0"/>
        <v>0</v>
      </c>
      <c r="J17" s="68">
        <f t="shared" si="0"/>
        <v>0</v>
      </c>
      <c r="K17" s="68">
        <f t="shared" si="0"/>
        <v>0</v>
      </c>
      <c r="L17" s="68">
        <f t="shared" si="0"/>
        <v>0</v>
      </c>
      <c r="M17" s="66">
        <f>ROUND(SUM(C17:L17)+G8,0)</f>
        <v>0</v>
      </c>
    </row>
    <row r="18" spans="1:13" s="69" customFormat="1" ht="15" customHeight="1" x14ac:dyDescent="0.25">
      <c r="A18" s="70"/>
      <c r="B18" s="70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2"/>
    </row>
    <row r="19" spans="1:13" s="69" customFormat="1" ht="11.25" customHeight="1" x14ac:dyDescent="0.25">
      <c r="A19" s="73" t="s">
        <v>74</v>
      </c>
      <c r="B19" s="70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2"/>
    </row>
    <row r="20" spans="1:13" s="69" customFormat="1" ht="11.25" customHeight="1" x14ac:dyDescent="0.25">
      <c r="A20" s="73" t="s">
        <v>75</v>
      </c>
      <c r="B20" s="7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2"/>
    </row>
    <row r="21" spans="1:13" s="69" customFormat="1" ht="11.25" customHeight="1" x14ac:dyDescent="0.25">
      <c r="A21" s="155" t="s">
        <v>205</v>
      </c>
      <c r="B21" s="70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2"/>
    </row>
    <row r="22" spans="1:13" s="69" customFormat="1" ht="11.25" customHeight="1" x14ac:dyDescent="0.25">
      <c r="A22" s="74" t="s">
        <v>206</v>
      </c>
      <c r="B22" s="70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s="69" customFormat="1" ht="11.25" customHeight="1" x14ac:dyDescent="0.25">
      <c r="A23" s="74" t="s">
        <v>207</v>
      </c>
      <c r="B23" s="70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2"/>
    </row>
    <row r="24" spans="1:13" s="69" customFormat="1" ht="11.25" customHeight="1" x14ac:dyDescent="0.25">
      <c r="A24" s="74" t="s">
        <v>76</v>
      </c>
      <c r="B24" s="70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2"/>
    </row>
    <row r="25" spans="1:13" ht="11.25" customHeight="1" x14ac:dyDescent="0.25">
      <c r="A25" s="155"/>
    </row>
    <row r="26" spans="1:13" ht="15" customHeight="1" x14ac:dyDescent="0.25">
      <c r="A26" s="74"/>
    </row>
    <row r="27" spans="1:13" ht="30" customHeight="1" x14ac:dyDescent="0.25">
      <c r="A27" s="75" t="s">
        <v>77</v>
      </c>
      <c r="B27" s="76"/>
      <c r="C27" s="77"/>
      <c r="D27" s="41"/>
      <c r="E27" s="41"/>
      <c r="F27" s="41"/>
      <c r="G27" s="41"/>
      <c r="H27" s="41"/>
      <c r="I27" s="41"/>
      <c r="J27" s="41"/>
      <c r="K27" s="41"/>
      <c r="L27" s="41"/>
      <c r="M27" s="200"/>
    </row>
    <row r="28" spans="1:13" ht="30" customHeight="1" x14ac:dyDescent="0.25">
      <c r="A28" s="204" t="s">
        <v>58</v>
      </c>
      <c r="B28" s="206"/>
      <c r="C28" s="45" t="s">
        <v>59</v>
      </c>
      <c r="D28" s="45" t="s">
        <v>60</v>
      </c>
      <c r="E28" s="45" t="s">
        <v>61</v>
      </c>
      <c r="F28" s="45" t="s">
        <v>62</v>
      </c>
      <c r="G28" s="45" t="s">
        <v>63</v>
      </c>
      <c r="H28" s="45" t="s">
        <v>64</v>
      </c>
      <c r="I28" s="45" t="s">
        <v>65</v>
      </c>
      <c r="J28" s="45" t="s">
        <v>66</v>
      </c>
      <c r="K28" s="45" t="s">
        <v>67</v>
      </c>
      <c r="L28" s="45" t="s">
        <v>68</v>
      </c>
      <c r="M28" s="45" t="s">
        <v>42</v>
      </c>
    </row>
    <row r="29" spans="1:13" s="65" customFormat="1" ht="30" customHeight="1" x14ac:dyDescent="0.2">
      <c r="A29" s="231" t="s">
        <v>69</v>
      </c>
      <c r="B29" s="232"/>
      <c r="C29" s="4" t="s">
        <v>5</v>
      </c>
      <c r="D29" s="4" t="s">
        <v>5</v>
      </c>
      <c r="E29" s="4" t="s">
        <v>5</v>
      </c>
      <c r="F29" s="4" t="s">
        <v>5</v>
      </c>
      <c r="G29" s="4" t="s">
        <v>5</v>
      </c>
      <c r="H29" s="4" t="s">
        <v>5</v>
      </c>
      <c r="I29" s="4" t="s">
        <v>5</v>
      </c>
      <c r="J29" s="4" t="s">
        <v>5</v>
      </c>
      <c r="K29" s="4" t="s">
        <v>5</v>
      </c>
      <c r="L29" s="4" t="s">
        <v>5</v>
      </c>
      <c r="M29" s="64"/>
    </row>
    <row r="30" spans="1:13" s="65" customFormat="1" ht="15" customHeight="1" x14ac:dyDescent="0.25">
      <c r="A30" s="239" t="s">
        <v>70</v>
      </c>
      <c r="B30" s="240"/>
      <c r="C30" s="3"/>
      <c r="D30" s="3"/>
      <c r="E30" s="3"/>
      <c r="F30" s="3"/>
      <c r="G30" s="3"/>
      <c r="H30" s="3"/>
      <c r="I30" s="3"/>
      <c r="J30" s="3"/>
      <c r="K30" s="3"/>
      <c r="L30" s="3"/>
      <c r="M30" s="66">
        <f>ROUND(SUM(C30:L30),0)</f>
        <v>0</v>
      </c>
    </row>
    <row r="31" spans="1:13" s="65" customFormat="1" ht="15" customHeight="1" x14ac:dyDescent="0.25">
      <c r="A31" s="68" t="s">
        <v>71</v>
      </c>
      <c r="B31" s="68"/>
      <c r="C31" s="3"/>
      <c r="D31" s="3"/>
      <c r="E31" s="3"/>
      <c r="F31" s="3"/>
      <c r="G31" s="3"/>
      <c r="H31" s="3"/>
      <c r="I31" s="3"/>
      <c r="J31" s="3"/>
      <c r="K31" s="3"/>
      <c r="L31" s="3"/>
      <c r="M31" s="66">
        <f>ROUND(SUM(C31:L31),0)</f>
        <v>0</v>
      </c>
    </row>
    <row r="32" spans="1:13" s="65" customFormat="1" ht="15" customHeight="1" x14ac:dyDescent="0.25">
      <c r="A32" s="68" t="s">
        <v>78</v>
      </c>
      <c r="B32" s="68"/>
      <c r="C32" s="3"/>
      <c r="D32" s="3"/>
      <c r="E32" s="3"/>
      <c r="F32" s="3"/>
      <c r="G32" s="3"/>
      <c r="H32" s="3"/>
      <c r="I32" s="3"/>
      <c r="J32" s="3"/>
      <c r="K32" s="3"/>
      <c r="L32" s="3"/>
      <c r="M32" s="66">
        <f>ROUND(SUM(C32:L32)+G8,0)</f>
        <v>0</v>
      </c>
    </row>
    <row r="33" spans="1:13" s="65" customFormat="1" ht="15" customHeight="1" x14ac:dyDescent="0.25">
      <c r="A33" s="78"/>
      <c r="B33" s="78"/>
      <c r="C33" s="71"/>
      <c r="D33" s="71"/>
      <c r="E33" s="71"/>
      <c r="F33" s="71"/>
      <c r="G33" s="71"/>
      <c r="H33" s="71"/>
      <c r="I33" s="30"/>
      <c r="J33" s="30"/>
      <c r="K33" s="30"/>
      <c r="L33" s="30"/>
      <c r="M33" s="79"/>
    </row>
    <row r="34" spans="1:13" s="69" customFormat="1" ht="15" customHeight="1" x14ac:dyDescent="0.25">
      <c r="A34" s="80" t="s">
        <v>73</v>
      </c>
      <c r="B34" s="81"/>
      <c r="C34" s="68">
        <f t="shared" ref="C34:L34" si="1">C32+C31</f>
        <v>0</v>
      </c>
      <c r="D34" s="68">
        <f t="shared" si="1"/>
        <v>0</v>
      </c>
      <c r="E34" s="68">
        <f t="shared" si="1"/>
        <v>0</v>
      </c>
      <c r="F34" s="68">
        <f t="shared" si="1"/>
        <v>0</v>
      </c>
      <c r="G34" s="68">
        <f t="shared" si="1"/>
        <v>0</v>
      </c>
      <c r="H34" s="68">
        <f t="shared" si="1"/>
        <v>0</v>
      </c>
      <c r="I34" s="68">
        <f t="shared" si="1"/>
        <v>0</v>
      </c>
      <c r="J34" s="68">
        <f t="shared" si="1"/>
        <v>0</v>
      </c>
      <c r="K34" s="68">
        <f t="shared" si="1"/>
        <v>0</v>
      </c>
      <c r="L34" s="68">
        <f t="shared" si="1"/>
        <v>0</v>
      </c>
      <c r="M34" s="66">
        <f>ROUND(SUM(C34:L34)+G8,0)</f>
        <v>0</v>
      </c>
    </row>
    <row r="35" spans="1:13" s="69" customFormat="1" ht="15" customHeight="1" x14ac:dyDescent="0.25">
      <c r="A35" s="78"/>
      <c r="B35" s="78"/>
      <c r="C35" s="79"/>
      <c r="D35" s="79"/>
      <c r="E35" s="79"/>
      <c r="F35" s="79"/>
      <c r="G35" s="79"/>
      <c r="H35" s="79"/>
      <c r="I35" s="30"/>
      <c r="J35" s="30"/>
      <c r="K35" s="30"/>
      <c r="L35" s="30"/>
      <c r="M35" s="82"/>
    </row>
    <row r="36" spans="1:13" s="69" customFormat="1" ht="15" customHeight="1" x14ac:dyDescent="0.25">
      <c r="A36" s="78"/>
      <c r="B36" s="78"/>
      <c r="C36" s="79"/>
      <c r="D36" s="79"/>
      <c r="E36" s="79"/>
      <c r="F36" s="79"/>
      <c r="G36" s="79"/>
      <c r="H36" s="79"/>
      <c r="I36" s="30"/>
      <c r="J36" s="30"/>
      <c r="K36" s="30"/>
      <c r="L36" s="30"/>
      <c r="M36" s="82"/>
    </row>
    <row r="37" spans="1:13" s="20" customFormat="1" ht="18.75" x14ac:dyDescent="0.3">
      <c r="A37" s="20" t="s">
        <v>43</v>
      </c>
      <c r="I37" s="48" t="s">
        <v>44</v>
      </c>
      <c r="J37" s="49"/>
      <c r="K37" s="49"/>
      <c r="L37" s="49"/>
      <c r="M37" s="49"/>
    </row>
    <row r="38" spans="1:13" s="20" customFormat="1" ht="21" customHeight="1" x14ac:dyDescent="0.3">
      <c r="A38" s="50"/>
      <c r="B38" s="47"/>
      <c r="C38" s="47"/>
      <c r="G38" s="51"/>
    </row>
    <row r="39" spans="1:13" s="20" customFormat="1" ht="21" customHeight="1" x14ac:dyDescent="0.3">
      <c r="A39" s="50"/>
      <c r="B39" s="47"/>
      <c r="C39" s="47"/>
      <c r="G39" s="51"/>
    </row>
    <row r="40" spans="1:13" s="20" customFormat="1" ht="18.75" x14ac:dyDescent="0.3">
      <c r="A40" s="50"/>
    </row>
    <row r="41" spans="1:13" s="20" customFormat="1" ht="18.75" x14ac:dyDescent="0.3">
      <c r="A41" s="50"/>
      <c r="B41" s="47"/>
      <c r="C41" s="47"/>
      <c r="G41" s="52"/>
    </row>
    <row r="42" spans="1:13" s="20" customFormat="1" ht="18.75" x14ac:dyDescent="0.3">
      <c r="A42" s="50"/>
      <c r="B42" s="47"/>
      <c r="C42" s="47"/>
      <c r="E42" s="20" t="s">
        <v>45</v>
      </c>
      <c r="F42" s="49"/>
      <c r="G42" s="49"/>
      <c r="H42" s="49"/>
      <c r="I42" s="49"/>
      <c r="K42" s="23" t="s">
        <v>46</v>
      </c>
      <c r="L42" s="49"/>
      <c r="M42" s="49"/>
    </row>
    <row r="43" spans="1:13" s="20" customFormat="1" ht="18.75" x14ac:dyDescent="0.3">
      <c r="A43" s="50"/>
      <c r="B43" s="47"/>
      <c r="C43" s="47"/>
      <c r="G43" s="53"/>
    </row>
  </sheetData>
  <sheetProtection algorithmName="SHA-512" hashValue="fedJ43+TPdwynPzOvlT4Hcva5XSCRBB8ry5sREy7/fACCgmd5N+CmhGoysPcoOAQB/boGf+tol/GuBky0xMylw==" saltValue="OTvyqNHo0cNArrsZ1F6Otw==" spinCount="100000" sheet="1" objects="1" scenarios="1" formatCells="0" formatColumns="0" formatRows="0" sort="0" autoFilter="0"/>
  <dataConsolidate/>
  <mergeCells count="18">
    <mergeCell ref="A15:B15"/>
    <mergeCell ref="A14:B14"/>
    <mergeCell ref="A13:B13"/>
    <mergeCell ref="A30:B30"/>
    <mergeCell ref="A17:B17"/>
    <mergeCell ref="A28:B28"/>
    <mergeCell ref="A29:B29"/>
    <mergeCell ref="J2:M2"/>
    <mergeCell ref="A8:B8"/>
    <mergeCell ref="D8:E8"/>
    <mergeCell ref="G8:H8"/>
    <mergeCell ref="A12:B12"/>
    <mergeCell ref="B2:G2"/>
    <mergeCell ref="B4:C4"/>
    <mergeCell ref="A7:B7"/>
    <mergeCell ref="D7:E7"/>
    <mergeCell ref="G7:H7"/>
    <mergeCell ref="A11:B11"/>
  </mergeCells>
  <conditionalFormatting sqref="A27:M34">
    <cfRule type="expression" dxfId="13" priority="12">
      <formula>OR($G$4="Select…",$G$4="NO")</formula>
    </cfRule>
  </conditionalFormatting>
  <conditionalFormatting sqref="C13:M17 C30:M34">
    <cfRule type="cellIs" dxfId="12" priority="11" operator="lessThan">
      <formula>0</formula>
    </cfRule>
  </conditionalFormatting>
  <conditionalFormatting sqref="M15">
    <cfRule type="cellIs" dxfId="9" priority="6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&amp;A</oddHeader>
    <oddFooter>&amp;LFile name: &amp;F    Printed: &amp;D&amp;C&amp;A&amp;RPage: &amp;P of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notEqual" id="{90310362-8DFD-481E-99BA-6210CC67CC9D}">
            <xm:f>'Detailed Budget'!$A$17</xm:f>
            <x14:dxf>
              <fill>
                <patternFill>
                  <bgColor rgb="FFFF0000"/>
                </patternFill>
              </fill>
            </x14:dxf>
          </x14:cfRule>
          <xm:sqref>M13</xm:sqref>
        </x14:conditionalFormatting>
        <x14:conditionalFormatting xmlns:xm="http://schemas.microsoft.com/office/excel/2006/main">
          <x14:cfRule type="cellIs" priority="7" operator="notEqual" id="{C9DECE6F-F6AE-4B25-85BC-2EA697ED0EAB}">
            <xm:f>'Detailed Budget'!$E$17</xm:f>
            <x14:dxf>
              <fill>
                <patternFill>
                  <bgColor rgb="FFFF0000"/>
                </patternFill>
              </fill>
            </x14:dxf>
          </x14:cfRule>
          <xm:sqref>M14</xm:sqref>
        </x14:conditionalFormatting>
        <x14:conditionalFormatting xmlns:xm="http://schemas.microsoft.com/office/excel/2006/main">
          <x14:cfRule type="cellIs" priority="2" operator="notEqual" id="{33C17E8F-7E3D-4441-B3BF-F1DD9CDD435F}">
            <xm:f>'Detailed Budget'!$K$17</xm:f>
            <x14:dxf>
              <fill>
                <patternFill>
                  <bgColor rgb="FFFF0000"/>
                </patternFill>
              </fill>
            </x14:dxf>
          </x14:cfRule>
          <xm:sqref>M30</xm:sqref>
        </x14:conditionalFormatting>
        <x14:conditionalFormatting xmlns:xm="http://schemas.microsoft.com/office/excel/2006/main">
          <x14:cfRule type="cellIs" priority="5" operator="notEqual" id="{74BC5F42-1E2A-4D3E-842A-7AC12DCC4200}">
            <xm:f>'Detailed Budget'!$P$17</xm:f>
            <x14:dxf>
              <fill>
                <patternFill>
                  <bgColor rgb="FFFF0000"/>
                </patternFill>
              </fill>
            </x14:dxf>
          </x14:cfRule>
          <xm:sqref>M31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DB49613-874C-4CAA-AE97-6F8562FA050E}">
          <x14:formula1>
            <xm:f>Admin!$D$2:$D$4</xm:f>
          </x14:formula1>
          <xm:sqref>G4</xm:sqref>
        </x14:dataValidation>
        <x14:dataValidation type="list" allowBlank="1" showInputMessage="1" showErrorMessage="1" xr:uid="{ED9B596E-E32D-4EAE-8ADD-923D4CABD227}">
          <x14:formula1>
            <xm:f>Admin!$H$2:$H$67</xm:f>
          </x14:formula1>
          <xm:sqref>D8:E8</xm:sqref>
        </x14:dataValidation>
        <x14:dataValidation type="list" allowBlank="1" showInputMessage="1" showErrorMessage="1" xr:uid="{4008BB12-6BFE-46E0-AFF8-C9260F28E768}">
          <x14:formula1>
            <xm:f>Admin!$I$2:$I$67</xm:f>
          </x14:formula1>
          <xm:sqref>C12:L12 C29:L29</xm:sqref>
        </x14:dataValidation>
        <x14:dataValidation type="list" allowBlank="1" showInputMessage="1" showErrorMessage="1" xr:uid="{4AF508F2-2DB8-43D5-8882-34D4618C0CFE}">
          <x14:formula1>
            <xm:f>Admin!$G$2:$G$68</xm:f>
          </x14:formula1>
          <xm:sqref>A8:B8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R700"/>
  <sheetViews>
    <sheetView showGridLines="0" workbookViewId="0">
      <pane ySplit="3" topLeftCell="A4" activePane="bottomLeft" state="frozen"/>
      <selection activeCell="G18" sqref="G18"/>
      <selection pane="bottomLeft" activeCell="H1" sqref="H1"/>
    </sheetView>
  </sheetViews>
  <sheetFormatPr defaultColWidth="9.140625" defaultRowHeight="15" x14ac:dyDescent="0.25"/>
  <cols>
    <col min="1" max="1" width="9" style="18" customWidth="1"/>
    <col min="2" max="2" width="18.140625" style="84" customWidth="1"/>
    <col min="3" max="3" width="43.5703125" style="84" customWidth="1"/>
    <col min="4" max="4" width="35.7109375" style="89" customWidth="1"/>
    <col min="5" max="5" width="11.5703125" style="18" customWidth="1"/>
    <col min="6" max="6" width="14.28515625" style="84" customWidth="1"/>
    <col min="7" max="7" width="11.42578125" style="18" customWidth="1"/>
    <col min="8" max="8" width="9" style="18" customWidth="1"/>
    <col min="9" max="11" width="17.140625" style="18" customWidth="1"/>
    <col min="12" max="13" width="10" style="18" customWidth="1"/>
    <col min="14" max="15" width="15.7109375" style="18" customWidth="1"/>
    <col min="16" max="16" width="15.5703125" style="18" customWidth="1"/>
    <col min="17" max="17" width="10" style="18" customWidth="1"/>
    <col min="18" max="18" width="9" hidden="1" customWidth="1"/>
    <col min="19" max="72" width="8.7109375" customWidth="1"/>
  </cols>
  <sheetData>
    <row r="1" spans="1:18" ht="22.5" customHeight="1" x14ac:dyDescent="0.35">
      <c r="A1" s="83" t="s">
        <v>79</v>
      </c>
      <c r="C1" s="85" t="s">
        <v>80</v>
      </c>
      <c r="D1" s="243" t="str">
        <f>'Detailed Budget'!B4</f>
        <v>….......</v>
      </c>
      <c r="E1" s="243"/>
      <c r="F1" s="243"/>
      <c r="G1" s="243"/>
      <c r="I1" s="85" t="s">
        <v>3</v>
      </c>
      <c r="J1" s="243" t="str">
        <f>'Detailed Budget'!B11</f>
        <v>2024/….</v>
      </c>
      <c r="K1" s="243"/>
    </row>
    <row r="2" spans="1:18" x14ac:dyDescent="0.25">
      <c r="A2" s="86" t="s">
        <v>81</v>
      </c>
      <c r="D2" s="86" t="s">
        <v>82</v>
      </c>
    </row>
    <row r="3" spans="1:18" s="39" customFormat="1" ht="72" x14ac:dyDescent="0.25">
      <c r="A3" s="45" t="s">
        <v>83</v>
      </c>
      <c r="B3" s="45" t="s">
        <v>84</v>
      </c>
      <c r="C3" s="45" t="s">
        <v>85</v>
      </c>
      <c r="D3" s="45" t="s">
        <v>86</v>
      </c>
      <c r="E3" s="45" t="s">
        <v>87</v>
      </c>
      <c r="F3" s="45" t="s">
        <v>88</v>
      </c>
      <c r="G3" s="45" t="s">
        <v>89</v>
      </c>
      <c r="H3" s="45" t="s">
        <v>90</v>
      </c>
      <c r="I3" s="45" t="s">
        <v>91</v>
      </c>
      <c r="J3" s="45" t="s">
        <v>92</v>
      </c>
      <c r="K3" s="45" t="s">
        <v>93</v>
      </c>
      <c r="L3" s="45" t="s">
        <v>94</v>
      </c>
      <c r="M3" s="45" t="s">
        <v>95</v>
      </c>
      <c r="N3" s="45" t="s">
        <v>96</v>
      </c>
      <c r="O3" s="45" t="s">
        <v>97</v>
      </c>
      <c r="P3" s="45" t="s">
        <v>98</v>
      </c>
      <c r="Q3" s="45" t="s">
        <v>99</v>
      </c>
    </row>
    <row r="4" spans="1:18" ht="30.75" customHeight="1" x14ac:dyDescent="0.25">
      <c r="A4" s="1" t="s">
        <v>22</v>
      </c>
      <c r="B4" s="1" t="s">
        <v>5</v>
      </c>
      <c r="C4" s="2"/>
      <c r="D4" s="5"/>
      <c r="E4" s="6"/>
      <c r="F4" s="7"/>
      <c r="G4" s="6"/>
      <c r="H4" s="6" t="s">
        <v>101</v>
      </c>
      <c r="I4" s="8">
        <v>0</v>
      </c>
      <c r="J4" s="8">
        <v>0</v>
      </c>
      <c r="K4" s="8">
        <v>0</v>
      </c>
      <c r="L4" s="8"/>
      <c r="M4" s="9"/>
      <c r="N4" s="87">
        <f>I4*M4</f>
        <v>0</v>
      </c>
      <c r="O4" s="87">
        <f>(J4+K4)*M4</f>
        <v>0</v>
      </c>
      <c r="P4" s="87">
        <f>N4-O4</f>
        <v>0</v>
      </c>
      <c r="Q4" s="88" t="e">
        <f t="shared" ref="Q4:Q6" si="0">P4/N4</f>
        <v>#DIV/0!</v>
      </c>
      <c r="R4" s="103" t="e">
        <f ca="1">COUNTIF(INDIRECT(_xlfn.CONCAT(B4)), C4)&gt;0</f>
        <v>#REF!</v>
      </c>
    </row>
    <row r="5" spans="1:18" ht="30.75" customHeight="1" x14ac:dyDescent="0.25">
      <c r="A5" s="1" t="s">
        <v>22</v>
      </c>
      <c r="B5" s="1" t="s">
        <v>5</v>
      </c>
      <c r="C5" s="2" t="s">
        <v>100</v>
      </c>
      <c r="D5" s="5"/>
      <c r="E5" s="6"/>
      <c r="F5" s="7"/>
      <c r="G5" s="6"/>
      <c r="H5" s="6" t="s">
        <v>101</v>
      </c>
      <c r="I5" s="8">
        <v>0</v>
      </c>
      <c r="J5" s="8">
        <v>0</v>
      </c>
      <c r="K5" s="8">
        <v>0</v>
      </c>
      <c r="L5" s="8"/>
      <c r="M5" s="9"/>
      <c r="N5" s="87">
        <f t="shared" ref="N5:N12" si="1">I5*M5</f>
        <v>0</v>
      </c>
      <c r="O5" s="87">
        <f t="shared" ref="O5:O49" si="2">(J5+K5)*M5</f>
        <v>0</v>
      </c>
      <c r="P5" s="87">
        <f t="shared" ref="P5:P49" si="3">N5-O5</f>
        <v>0</v>
      </c>
      <c r="Q5" s="88" t="e">
        <f t="shared" si="0"/>
        <v>#DIV/0!</v>
      </c>
      <c r="R5" s="103" t="e">
        <f t="shared" ref="R5:R68" ca="1" si="4">COUNTIF(INDIRECT(_xlfn.CONCAT(B5)), C5)&gt;0</f>
        <v>#REF!</v>
      </c>
    </row>
    <row r="6" spans="1:18" ht="30.75" customHeight="1" x14ac:dyDescent="0.25">
      <c r="A6" s="1" t="s">
        <v>22</v>
      </c>
      <c r="B6" s="1" t="s">
        <v>5</v>
      </c>
      <c r="C6" s="2" t="s">
        <v>100</v>
      </c>
      <c r="D6" s="5"/>
      <c r="E6" s="6"/>
      <c r="F6" s="7"/>
      <c r="G6" s="6"/>
      <c r="H6" s="6" t="s">
        <v>101</v>
      </c>
      <c r="I6" s="8">
        <v>0</v>
      </c>
      <c r="J6" s="8">
        <v>0</v>
      </c>
      <c r="K6" s="8">
        <v>0</v>
      </c>
      <c r="L6" s="8"/>
      <c r="M6" s="9"/>
      <c r="N6" s="87">
        <f t="shared" si="1"/>
        <v>0</v>
      </c>
      <c r="O6" s="87">
        <f t="shared" si="2"/>
        <v>0</v>
      </c>
      <c r="P6" s="87">
        <f t="shared" si="3"/>
        <v>0</v>
      </c>
      <c r="Q6" s="88" t="e">
        <f t="shared" si="0"/>
        <v>#DIV/0!</v>
      </c>
      <c r="R6" s="103" t="e">
        <f t="shared" ca="1" si="4"/>
        <v>#REF!</v>
      </c>
    </row>
    <row r="7" spans="1:18" ht="30.75" customHeight="1" x14ac:dyDescent="0.25">
      <c r="A7" s="1" t="s">
        <v>22</v>
      </c>
      <c r="B7" s="1" t="s">
        <v>5</v>
      </c>
      <c r="C7" s="2" t="s">
        <v>100</v>
      </c>
      <c r="D7" s="5"/>
      <c r="E7" s="6"/>
      <c r="F7" s="7"/>
      <c r="G7" s="6"/>
      <c r="H7" s="6" t="s">
        <v>101</v>
      </c>
      <c r="I7" s="8">
        <v>0</v>
      </c>
      <c r="J7" s="8">
        <v>0</v>
      </c>
      <c r="K7" s="8">
        <v>0</v>
      </c>
      <c r="L7" s="8"/>
      <c r="M7" s="9"/>
      <c r="N7" s="87">
        <f t="shared" si="1"/>
        <v>0</v>
      </c>
      <c r="O7" s="87">
        <f t="shared" si="2"/>
        <v>0</v>
      </c>
      <c r="P7" s="87">
        <f t="shared" si="3"/>
        <v>0</v>
      </c>
      <c r="Q7" s="88" t="e">
        <f>P7/N7</f>
        <v>#DIV/0!</v>
      </c>
      <c r="R7" s="103" t="e">
        <f t="shared" ca="1" si="4"/>
        <v>#REF!</v>
      </c>
    </row>
    <row r="8" spans="1:18" ht="30.75" customHeight="1" x14ac:dyDescent="0.25">
      <c r="A8" s="1" t="s">
        <v>22</v>
      </c>
      <c r="B8" s="1" t="s">
        <v>5</v>
      </c>
      <c r="C8" s="2" t="s">
        <v>100</v>
      </c>
      <c r="D8" s="5"/>
      <c r="E8" s="6"/>
      <c r="F8" s="7"/>
      <c r="G8" s="6"/>
      <c r="H8" s="6" t="s">
        <v>101</v>
      </c>
      <c r="I8" s="8">
        <v>0</v>
      </c>
      <c r="J8" s="8">
        <v>0</v>
      </c>
      <c r="K8" s="8">
        <v>0</v>
      </c>
      <c r="L8" s="8"/>
      <c r="M8" s="9"/>
      <c r="N8" s="87">
        <f t="shared" si="1"/>
        <v>0</v>
      </c>
      <c r="O8" s="87">
        <f t="shared" si="2"/>
        <v>0</v>
      </c>
      <c r="P8" s="87">
        <f t="shared" si="3"/>
        <v>0</v>
      </c>
      <c r="Q8" s="88" t="e">
        <f t="shared" ref="Q8:Q71" si="5">P8/N8</f>
        <v>#DIV/0!</v>
      </c>
      <c r="R8" s="103" t="e">
        <f t="shared" ca="1" si="4"/>
        <v>#REF!</v>
      </c>
    </row>
    <row r="9" spans="1:18" ht="30.75" customHeight="1" x14ac:dyDescent="0.25">
      <c r="A9" s="1" t="s">
        <v>22</v>
      </c>
      <c r="B9" s="1" t="s">
        <v>5</v>
      </c>
      <c r="C9" s="2" t="s">
        <v>100</v>
      </c>
      <c r="D9" s="5"/>
      <c r="E9" s="6"/>
      <c r="F9" s="7"/>
      <c r="G9" s="6"/>
      <c r="H9" s="6" t="s">
        <v>101</v>
      </c>
      <c r="I9" s="8">
        <v>0</v>
      </c>
      <c r="J9" s="8">
        <v>0</v>
      </c>
      <c r="K9" s="8">
        <v>0</v>
      </c>
      <c r="L9" s="8"/>
      <c r="M9" s="9"/>
      <c r="N9" s="87">
        <f t="shared" si="1"/>
        <v>0</v>
      </c>
      <c r="O9" s="87">
        <f t="shared" si="2"/>
        <v>0</v>
      </c>
      <c r="P9" s="87">
        <f t="shared" si="3"/>
        <v>0</v>
      </c>
      <c r="Q9" s="88" t="e">
        <f t="shared" si="5"/>
        <v>#DIV/0!</v>
      </c>
      <c r="R9" s="103" t="e">
        <f t="shared" ca="1" si="4"/>
        <v>#REF!</v>
      </c>
    </row>
    <row r="10" spans="1:18" ht="30.75" customHeight="1" x14ac:dyDescent="0.25">
      <c r="A10" s="1" t="s">
        <v>22</v>
      </c>
      <c r="B10" s="1" t="s">
        <v>5</v>
      </c>
      <c r="C10" s="2" t="s">
        <v>100</v>
      </c>
      <c r="D10" s="5"/>
      <c r="E10" s="6"/>
      <c r="F10" s="7"/>
      <c r="G10" s="6"/>
      <c r="H10" s="6" t="s">
        <v>101</v>
      </c>
      <c r="I10" s="8">
        <v>0</v>
      </c>
      <c r="J10" s="8">
        <v>0</v>
      </c>
      <c r="K10" s="8">
        <v>0</v>
      </c>
      <c r="L10" s="8"/>
      <c r="M10" s="9"/>
      <c r="N10" s="87">
        <f t="shared" si="1"/>
        <v>0</v>
      </c>
      <c r="O10" s="87">
        <f t="shared" si="2"/>
        <v>0</v>
      </c>
      <c r="P10" s="87">
        <f t="shared" si="3"/>
        <v>0</v>
      </c>
      <c r="Q10" s="88" t="e">
        <f t="shared" si="5"/>
        <v>#DIV/0!</v>
      </c>
      <c r="R10" s="103" t="e">
        <f t="shared" ca="1" si="4"/>
        <v>#REF!</v>
      </c>
    </row>
    <row r="11" spans="1:18" ht="30.75" customHeight="1" x14ac:dyDescent="0.25">
      <c r="A11" s="1" t="s">
        <v>22</v>
      </c>
      <c r="B11" s="1" t="s">
        <v>5</v>
      </c>
      <c r="C11" s="2" t="s">
        <v>100</v>
      </c>
      <c r="D11" s="5"/>
      <c r="E11" s="6"/>
      <c r="F11" s="7"/>
      <c r="G11" s="6"/>
      <c r="H11" s="6" t="s">
        <v>101</v>
      </c>
      <c r="I11" s="8">
        <v>0</v>
      </c>
      <c r="J11" s="8">
        <v>0</v>
      </c>
      <c r="K11" s="8">
        <v>0</v>
      </c>
      <c r="L11" s="8"/>
      <c r="M11" s="9"/>
      <c r="N11" s="87">
        <f t="shared" si="1"/>
        <v>0</v>
      </c>
      <c r="O11" s="87">
        <f t="shared" si="2"/>
        <v>0</v>
      </c>
      <c r="P11" s="87">
        <f t="shared" si="3"/>
        <v>0</v>
      </c>
      <c r="Q11" s="88" t="e">
        <f t="shared" si="5"/>
        <v>#DIV/0!</v>
      </c>
      <c r="R11" s="103" t="e">
        <f t="shared" ca="1" si="4"/>
        <v>#REF!</v>
      </c>
    </row>
    <row r="12" spans="1:18" ht="30.75" customHeight="1" x14ac:dyDescent="0.25">
      <c r="A12" s="1" t="s">
        <v>22</v>
      </c>
      <c r="B12" s="1" t="s">
        <v>5</v>
      </c>
      <c r="C12" s="2" t="s">
        <v>100</v>
      </c>
      <c r="D12" s="5"/>
      <c r="E12" s="6"/>
      <c r="F12" s="7"/>
      <c r="G12" s="6"/>
      <c r="H12" s="6" t="s">
        <v>101</v>
      </c>
      <c r="I12" s="8">
        <v>0</v>
      </c>
      <c r="J12" s="8">
        <v>0</v>
      </c>
      <c r="K12" s="8">
        <v>0</v>
      </c>
      <c r="L12" s="8"/>
      <c r="M12" s="9"/>
      <c r="N12" s="87">
        <f t="shared" si="1"/>
        <v>0</v>
      </c>
      <c r="O12" s="87">
        <f t="shared" si="2"/>
        <v>0</v>
      </c>
      <c r="P12" s="87">
        <f t="shared" si="3"/>
        <v>0</v>
      </c>
      <c r="Q12" s="88" t="e">
        <f t="shared" si="5"/>
        <v>#DIV/0!</v>
      </c>
      <c r="R12" s="103" t="e">
        <f t="shared" ca="1" si="4"/>
        <v>#REF!</v>
      </c>
    </row>
    <row r="13" spans="1:18" ht="30.75" customHeight="1" x14ac:dyDescent="0.25">
      <c r="A13" s="1" t="s">
        <v>22</v>
      </c>
      <c r="B13" s="1" t="s">
        <v>5</v>
      </c>
      <c r="C13" s="2" t="s">
        <v>100</v>
      </c>
      <c r="D13" s="5"/>
      <c r="E13" s="6"/>
      <c r="F13" s="7"/>
      <c r="G13" s="6"/>
      <c r="H13" s="6" t="s">
        <v>101</v>
      </c>
      <c r="I13" s="8">
        <v>0</v>
      </c>
      <c r="J13" s="8">
        <v>0</v>
      </c>
      <c r="K13" s="8">
        <v>0</v>
      </c>
      <c r="L13" s="8"/>
      <c r="M13" s="9"/>
      <c r="N13" s="87">
        <f t="shared" ref="N13:N49" si="6">I13*M13</f>
        <v>0</v>
      </c>
      <c r="O13" s="87">
        <f t="shared" si="2"/>
        <v>0</v>
      </c>
      <c r="P13" s="87">
        <f t="shared" si="3"/>
        <v>0</v>
      </c>
      <c r="Q13" s="88" t="e">
        <f t="shared" si="5"/>
        <v>#DIV/0!</v>
      </c>
      <c r="R13" s="103" t="e">
        <f t="shared" ca="1" si="4"/>
        <v>#REF!</v>
      </c>
    </row>
    <row r="14" spans="1:18" ht="30.75" customHeight="1" x14ac:dyDescent="0.25">
      <c r="A14" s="1" t="s">
        <v>22</v>
      </c>
      <c r="B14" s="1" t="s">
        <v>5</v>
      </c>
      <c r="C14" s="2" t="s">
        <v>100</v>
      </c>
      <c r="D14" s="5"/>
      <c r="E14" s="6"/>
      <c r="F14" s="7"/>
      <c r="G14" s="6"/>
      <c r="H14" s="6" t="s">
        <v>101</v>
      </c>
      <c r="I14" s="8">
        <v>0</v>
      </c>
      <c r="J14" s="8">
        <v>0</v>
      </c>
      <c r="K14" s="8">
        <v>0</v>
      </c>
      <c r="L14" s="8"/>
      <c r="M14" s="9"/>
      <c r="N14" s="87">
        <f t="shared" si="6"/>
        <v>0</v>
      </c>
      <c r="O14" s="87">
        <f t="shared" si="2"/>
        <v>0</v>
      </c>
      <c r="P14" s="87">
        <f t="shared" si="3"/>
        <v>0</v>
      </c>
      <c r="Q14" s="88" t="e">
        <f t="shared" si="5"/>
        <v>#DIV/0!</v>
      </c>
      <c r="R14" s="103" t="e">
        <f t="shared" ca="1" si="4"/>
        <v>#REF!</v>
      </c>
    </row>
    <row r="15" spans="1:18" ht="30.75" customHeight="1" x14ac:dyDescent="0.25">
      <c r="A15" s="1" t="s">
        <v>22</v>
      </c>
      <c r="B15" s="1" t="s">
        <v>5</v>
      </c>
      <c r="C15" s="2" t="s">
        <v>100</v>
      </c>
      <c r="D15" s="5"/>
      <c r="E15" s="6"/>
      <c r="F15" s="7"/>
      <c r="G15" s="6"/>
      <c r="H15" s="6" t="s">
        <v>101</v>
      </c>
      <c r="I15" s="8">
        <v>0</v>
      </c>
      <c r="J15" s="8">
        <v>0</v>
      </c>
      <c r="K15" s="8">
        <v>0</v>
      </c>
      <c r="L15" s="8"/>
      <c r="M15" s="9"/>
      <c r="N15" s="87">
        <f t="shared" si="6"/>
        <v>0</v>
      </c>
      <c r="O15" s="87">
        <f t="shared" si="2"/>
        <v>0</v>
      </c>
      <c r="P15" s="87">
        <f t="shared" si="3"/>
        <v>0</v>
      </c>
      <c r="Q15" s="88" t="e">
        <f t="shared" si="5"/>
        <v>#DIV/0!</v>
      </c>
      <c r="R15" s="103" t="e">
        <f t="shared" ca="1" si="4"/>
        <v>#REF!</v>
      </c>
    </row>
    <row r="16" spans="1:18" ht="30.75" customHeight="1" x14ac:dyDescent="0.25">
      <c r="A16" s="1" t="s">
        <v>22</v>
      </c>
      <c r="B16" s="1" t="s">
        <v>5</v>
      </c>
      <c r="C16" s="2" t="s">
        <v>100</v>
      </c>
      <c r="D16" s="5"/>
      <c r="E16" s="6"/>
      <c r="F16" s="7"/>
      <c r="G16" s="6"/>
      <c r="H16" s="6" t="s">
        <v>101</v>
      </c>
      <c r="I16" s="8">
        <v>0</v>
      </c>
      <c r="J16" s="8">
        <v>0</v>
      </c>
      <c r="K16" s="8">
        <v>0</v>
      </c>
      <c r="L16" s="8"/>
      <c r="M16" s="9"/>
      <c r="N16" s="87">
        <f t="shared" si="6"/>
        <v>0</v>
      </c>
      <c r="O16" s="87">
        <f t="shared" si="2"/>
        <v>0</v>
      </c>
      <c r="P16" s="87">
        <f t="shared" si="3"/>
        <v>0</v>
      </c>
      <c r="Q16" s="88" t="e">
        <f t="shared" si="5"/>
        <v>#DIV/0!</v>
      </c>
      <c r="R16" s="103" t="e">
        <f t="shared" ca="1" si="4"/>
        <v>#REF!</v>
      </c>
    </row>
    <row r="17" spans="1:18" ht="30.75" customHeight="1" x14ac:dyDescent="0.25">
      <c r="A17" s="1" t="s">
        <v>22</v>
      </c>
      <c r="B17" s="1" t="s">
        <v>5</v>
      </c>
      <c r="C17" s="2" t="s">
        <v>100</v>
      </c>
      <c r="D17" s="5"/>
      <c r="E17" s="6"/>
      <c r="F17" s="7"/>
      <c r="G17" s="6"/>
      <c r="H17" s="6" t="s">
        <v>101</v>
      </c>
      <c r="I17" s="8">
        <v>0</v>
      </c>
      <c r="J17" s="8">
        <v>0</v>
      </c>
      <c r="K17" s="8">
        <v>0</v>
      </c>
      <c r="L17" s="8"/>
      <c r="M17" s="9"/>
      <c r="N17" s="87">
        <f t="shared" si="6"/>
        <v>0</v>
      </c>
      <c r="O17" s="87">
        <f t="shared" si="2"/>
        <v>0</v>
      </c>
      <c r="P17" s="87">
        <f t="shared" si="3"/>
        <v>0</v>
      </c>
      <c r="Q17" s="88" t="e">
        <f t="shared" si="5"/>
        <v>#DIV/0!</v>
      </c>
      <c r="R17" s="103" t="e">
        <f t="shared" ca="1" si="4"/>
        <v>#REF!</v>
      </c>
    </row>
    <row r="18" spans="1:18" ht="30.75" customHeight="1" x14ac:dyDescent="0.25">
      <c r="A18" s="1" t="s">
        <v>22</v>
      </c>
      <c r="B18" s="1" t="s">
        <v>5</v>
      </c>
      <c r="C18" s="2" t="s">
        <v>100</v>
      </c>
      <c r="D18" s="5"/>
      <c r="E18" s="6"/>
      <c r="F18" s="7"/>
      <c r="G18" s="6"/>
      <c r="H18" s="6" t="s">
        <v>101</v>
      </c>
      <c r="I18" s="8">
        <v>0</v>
      </c>
      <c r="J18" s="8">
        <v>0</v>
      </c>
      <c r="K18" s="8">
        <v>0</v>
      </c>
      <c r="L18" s="8"/>
      <c r="M18" s="9"/>
      <c r="N18" s="87">
        <f t="shared" si="6"/>
        <v>0</v>
      </c>
      <c r="O18" s="87">
        <f t="shared" si="2"/>
        <v>0</v>
      </c>
      <c r="P18" s="87">
        <f t="shared" si="3"/>
        <v>0</v>
      </c>
      <c r="Q18" s="88" t="e">
        <f t="shared" si="5"/>
        <v>#DIV/0!</v>
      </c>
      <c r="R18" s="103" t="e">
        <f t="shared" ca="1" si="4"/>
        <v>#REF!</v>
      </c>
    </row>
    <row r="19" spans="1:18" ht="30.75" customHeight="1" x14ac:dyDescent="0.25">
      <c r="A19" s="1" t="s">
        <v>22</v>
      </c>
      <c r="B19" s="1" t="s">
        <v>5</v>
      </c>
      <c r="C19" s="2" t="s">
        <v>100</v>
      </c>
      <c r="D19" s="5"/>
      <c r="E19" s="6"/>
      <c r="F19" s="7"/>
      <c r="G19" s="6"/>
      <c r="H19" s="6" t="s">
        <v>101</v>
      </c>
      <c r="I19" s="8">
        <v>0</v>
      </c>
      <c r="J19" s="8">
        <v>0</v>
      </c>
      <c r="K19" s="8">
        <v>0</v>
      </c>
      <c r="L19" s="8"/>
      <c r="M19" s="9"/>
      <c r="N19" s="87">
        <f t="shared" si="6"/>
        <v>0</v>
      </c>
      <c r="O19" s="87">
        <f t="shared" si="2"/>
        <v>0</v>
      </c>
      <c r="P19" s="87">
        <f t="shared" si="3"/>
        <v>0</v>
      </c>
      <c r="Q19" s="88" t="e">
        <f t="shared" si="5"/>
        <v>#DIV/0!</v>
      </c>
      <c r="R19" s="103" t="e">
        <f t="shared" ca="1" si="4"/>
        <v>#REF!</v>
      </c>
    </row>
    <row r="20" spans="1:18" ht="30.75" customHeight="1" x14ac:dyDescent="0.25">
      <c r="A20" s="1" t="s">
        <v>22</v>
      </c>
      <c r="B20" s="1" t="s">
        <v>5</v>
      </c>
      <c r="C20" s="2" t="s">
        <v>100</v>
      </c>
      <c r="D20" s="5"/>
      <c r="E20" s="6"/>
      <c r="F20" s="7"/>
      <c r="G20" s="6"/>
      <c r="H20" s="6" t="s">
        <v>101</v>
      </c>
      <c r="I20" s="8">
        <v>0</v>
      </c>
      <c r="J20" s="8">
        <v>0</v>
      </c>
      <c r="K20" s="8">
        <v>0</v>
      </c>
      <c r="L20" s="8"/>
      <c r="M20" s="9"/>
      <c r="N20" s="87">
        <f t="shared" si="6"/>
        <v>0</v>
      </c>
      <c r="O20" s="87">
        <f t="shared" si="2"/>
        <v>0</v>
      </c>
      <c r="P20" s="87">
        <f t="shared" si="3"/>
        <v>0</v>
      </c>
      <c r="Q20" s="88" t="e">
        <f t="shared" si="5"/>
        <v>#DIV/0!</v>
      </c>
      <c r="R20" s="103" t="e">
        <f t="shared" ca="1" si="4"/>
        <v>#REF!</v>
      </c>
    </row>
    <row r="21" spans="1:18" ht="30.75" customHeight="1" x14ac:dyDescent="0.25">
      <c r="A21" s="1" t="s">
        <v>22</v>
      </c>
      <c r="B21" s="1" t="s">
        <v>5</v>
      </c>
      <c r="C21" s="2" t="s">
        <v>100</v>
      </c>
      <c r="D21" s="5"/>
      <c r="E21" s="6"/>
      <c r="F21" s="7"/>
      <c r="G21" s="6"/>
      <c r="H21" s="6" t="s">
        <v>101</v>
      </c>
      <c r="I21" s="8">
        <v>0</v>
      </c>
      <c r="J21" s="8">
        <v>0</v>
      </c>
      <c r="K21" s="8">
        <v>0</v>
      </c>
      <c r="L21" s="8"/>
      <c r="M21" s="9"/>
      <c r="N21" s="87">
        <f t="shared" si="6"/>
        <v>0</v>
      </c>
      <c r="O21" s="87">
        <f t="shared" si="2"/>
        <v>0</v>
      </c>
      <c r="P21" s="87">
        <f t="shared" si="3"/>
        <v>0</v>
      </c>
      <c r="Q21" s="88" t="e">
        <f t="shared" si="5"/>
        <v>#DIV/0!</v>
      </c>
      <c r="R21" s="103" t="e">
        <f t="shared" ca="1" si="4"/>
        <v>#REF!</v>
      </c>
    </row>
    <row r="22" spans="1:18" ht="30.75" customHeight="1" x14ac:dyDescent="0.25">
      <c r="A22" s="1" t="s">
        <v>22</v>
      </c>
      <c r="B22" s="1" t="s">
        <v>5</v>
      </c>
      <c r="C22" s="2" t="s">
        <v>100</v>
      </c>
      <c r="D22" s="5"/>
      <c r="E22" s="6"/>
      <c r="F22" s="7"/>
      <c r="G22" s="6"/>
      <c r="H22" s="6" t="s">
        <v>101</v>
      </c>
      <c r="I22" s="8">
        <v>0</v>
      </c>
      <c r="J22" s="8">
        <v>0</v>
      </c>
      <c r="K22" s="8">
        <v>0</v>
      </c>
      <c r="L22" s="8"/>
      <c r="M22" s="9"/>
      <c r="N22" s="87">
        <f t="shared" si="6"/>
        <v>0</v>
      </c>
      <c r="O22" s="87">
        <f t="shared" si="2"/>
        <v>0</v>
      </c>
      <c r="P22" s="87">
        <f t="shared" si="3"/>
        <v>0</v>
      </c>
      <c r="Q22" s="88" t="e">
        <f t="shared" si="5"/>
        <v>#DIV/0!</v>
      </c>
      <c r="R22" s="103" t="e">
        <f t="shared" ca="1" si="4"/>
        <v>#REF!</v>
      </c>
    </row>
    <row r="23" spans="1:18" ht="30.75" customHeight="1" x14ac:dyDescent="0.25">
      <c r="A23" s="1" t="s">
        <v>22</v>
      </c>
      <c r="B23" s="1" t="s">
        <v>5</v>
      </c>
      <c r="C23" s="2" t="s">
        <v>100</v>
      </c>
      <c r="D23" s="5"/>
      <c r="E23" s="6"/>
      <c r="F23" s="7"/>
      <c r="G23" s="6"/>
      <c r="H23" s="6" t="s">
        <v>101</v>
      </c>
      <c r="I23" s="8">
        <v>0</v>
      </c>
      <c r="J23" s="8">
        <v>0</v>
      </c>
      <c r="K23" s="8">
        <v>0</v>
      </c>
      <c r="L23" s="8"/>
      <c r="M23" s="9"/>
      <c r="N23" s="87">
        <f t="shared" si="6"/>
        <v>0</v>
      </c>
      <c r="O23" s="87">
        <f t="shared" si="2"/>
        <v>0</v>
      </c>
      <c r="P23" s="87">
        <f t="shared" si="3"/>
        <v>0</v>
      </c>
      <c r="Q23" s="88" t="e">
        <f t="shared" si="5"/>
        <v>#DIV/0!</v>
      </c>
      <c r="R23" s="103" t="e">
        <f t="shared" ca="1" si="4"/>
        <v>#REF!</v>
      </c>
    </row>
    <row r="24" spans="1:18" ht="30.75" customHeight="1" x14ac:dyDescent="0.25">
      <c r="A24" s="1" t="s">
        <v>22</v>
      </c>
      <c r="B24" s="1" t="s">
        <v>5</v>
      </c>
      <c r="C24" s="2" t="s">
        <v>100</v>
      </c>
      <c r="D24" s="5"/>
      <c r="E24" s="6"/>
      <c r="F24" s="7"/>
      <c r="G24" s="6"/>
      <c r="H24" s="6" t="s">
        <v>101</v>
      </c>
      <c r="I24" s="8">
        <v>0</v>
      </c>
      <c r="J24" s="8">
        <v>0</v>
      </c>
      <c r="K24" s="8">
        <v>0</v>
      </c>
      <c r="L24" s="8"/>
      <c r="M24" s="9"/>
      <c r="N24" s="87">
        <f t="shared" si="6"/>
        <v>0</v>
      </c>
      <c r="O24" s="87">
        <f t="shared" si="2"/>
        <v>0</v>
      </c>
      <c r="P24" s="87">
        <f t="shared" si="3"/>
        <v>0</v>
      </c>
      <c r="Q24" s="88" t="e">
        <f t="shared" si="5"/>
        <v>#DIV/0!</v>
      </c>
      <c r="R24" s="103" t="e">
        <f t="shared" ca="1" si="4"/>
        <v>#REF!</v>
      </c>
    </row>
    <row r="25" spans="1:18" ht="30.75" customHeight="1" x14ac:dyDescent="0.25">
      <c r="A25" s="1" t="s">
        <v>22</v>
      </c>
      <c r="B25" s="1" t="s">
        <v>5</v>
      </c>
      <c r="C25" s="2" t="s">
        <v>100</v>
      </c>
      <c r="D25" s="5"/>
      <c r="E25" s="6"/>
      <c r="F25" s="7"/>
      <c r="G25" s="6"/>
      <c r="H25" s="6" t="s">
        <v>101</v>
      </c>
      <c r="I25" s="8">
        <v>0</v>
      </c>
      <c r="J25" s="8">
        <v>0</v>
      </c>
      <c r="K25" s="8">
        <v>0</v>
      </c>
      <c r="L25" s="8"/>
      <c r="M25" s="9"/>
      <c r="N25" s="87">
        <f t="shared" si="6"/>
        <v>0</v>
      </c>
      <c r="O25" s="87">
        <f t="shared" si="2"/>
        <v>0</v>
      </c>
      <c r="P25" s="87">
        <f t="shared" si="3"/>
        <v>0</v>
      </c>
      <c r="Q25" s="88" t="e">
        <f t="shared" si="5"/>
        <v>#DIV/0!</v>
      </c>
      <c r="R25" s="103" t="e">
        <f t="shared" ca="1" si="4"/>
        <v>#REF!</v>
      </c>
    </row>
    <row r="26" spans="1:18" ht="30.75" customHeight="1" x14ac:dyDescent="0.25">
      <c r="A26" s="1" t="s">
        <v>22</v>
      </c>
      <c r="B26" s="1" t="s">
        <v>5</v>
      </c>
      <c r="C26" s="2" t="s">
        <v>100</v>
      </c>
      <c r="D26" s="5"/>
      <c r="E26" s="6"/>
      <c r="F26" s="7"/>
      <c r="G26" s="6"/>
      <c r="H26" s="6" t="s">
        <v>101</v>
      </c>
      <c r="I26" s="8">
        <v>0</v>
      </c>
      <c r="J26" s="8">
        <v>0</v>
      </c>
      <c r="K26" s="8">
        <v>0</v>
      </c>
      <c r="L26" s="8"/>
      <c r="M26" s="9"/>
      <c r="N26" s="87">
        <f t="shared" si="6"/>
        <v>0</v>
      </c>
      <c r="O26" s="87">
        <f t="shared" si="2"/>
        <v>0</v>
      </c>
      <c r="P26" s="87">
        <f t="shared" si="3"/>
        <v>0</v>
      </c>
      <c r="Q26" s="88" t="e">
        <f t="shared" si="5"/>
        <v>#DIV/0!</v>
      </c>
      <c r="R26" s="103" t="e">
        <f t="shared" ca="1" si="4"/>
        <v>#REF!</v>
      </c>
    </row>
    <row r="27" spans="1:18" ht="30.75" customHeight="1" x14ac:dyDescent="0.25">
      <c r="A27" s="1" t="s">
        <v>22</v>
      </c>
      <c r="B27" s="1" t="s">
        <v>5</v>
      </c>
      <c r="C27" s="2" t="s">
        <v>100</v>
      </c>
      <c r="D27" s="5"/>
      <c r="E27" s="6"/>
      <c r="F27" s="7"/>
      <c r="G27" s="6"/>
      <c r="H27" s="6" t="s">
        <v>101</v>
      </c>
      <c r="I27" s="8">
        <v>0</v>
      </c>
      <c r="J27" s="8">
        <v>0</v>
      </c>
      <c r="K27" s="8">
        <v>0</v>
      </c>
      <c r="L27" s="8"/>
      <c r="M27" s="9"/>
      <c r="N27" s="87">
        <f t="shared" si="6"/>
        <v>0</v>
      </c>
      <c r="O27" s="87">
        <f t="shared" si="2"/>
        <v>0</v>
      </c>
      <c r="P27" s="87">
        <f t="shared" si="3"/>
        <v>0</v>
      </c>
      <c r="Q27" s="88" t="e">
        <f t="shared" si="5"/>
        <v>#DIV/0!</v>
      </c>
      <c r="R27" s="103" t="e">
        <f t="shared" ca="1" si="4"/>
        <v>#REF!</v>
      </c>
    </row>
    <row r="28" spans="1:18" ht="30.75" customHeight="1" x14ac:dyDescent="0.25">
      <c r="A28" s="1" t="s">
        <v>22</v>
      </c>
      <c r="B28" s="1" t="s">
        <v>5</v>
      </c>
      <c r="C28" s="2" t="s">
        <v>100</v>
      </c>
      <c r="D28" s="5"/>
      <c r="E28" s="6"/>
      <c r="F28" s="7"/>
      <c r="G28" s="6"/>
      <c r="H28" s="6" t="s">
        <v>101</v>
      </c>
      <c r="I28" s="8">
        <v>0</v>
      </c>
      <c r="J28" s="8">
        <v>0</v>
      </c>
      <c r="K28" s="8">
        <v>0</v>
      </c>
      <c r="L28" s="8"/>
      <c r="M28" s="9"/>
      <c r="N28" s="87">
        <f t="shared" si="6"/>
        <v>0</v>
      </c>
      <c r="O28" s="87">
        <f t="shared" si="2"/>
        <v>0</v>
      </c>
      <c r="P28" s="87">
        <f t="shared" si="3"/>
        <v>0</v>
      </c>
      <c r="Q28" s="88" t="e">
        <f t="shared" si="5"/>
        <v>#DIV/0!</v>
      </c>
      <c r="R28" s="103" t="e">
        <f t="shared" ca="1" si="4"/>
        <v>#REF!</v>
      </c>
    </row>
    <row r="29" spans="1:18" ht="30.75" customHeight="1" x14ac:dyDescent="0.25">
      <c r="A29" s="1" t="s">
        <v>22</v>
      </c>
      <c r="B29" s="1" t="s">
        <v>5</v>
      </c>
      <c r="C29" s="2" t="s">
        <v>100</v>
      </c>
      <c r="D29" s="5"/>
      <c r="E29" s="6"/>
      <c r="F29" s="7"/>
      <c r="G29" s="6"/>
      <c r="H29" s="6" t="s">
        <v>101</v>
      </c>
      <c r="I29" s="8">
        <v>0</v>
      </c>
      <c r="J29" s="8">
        <v>0</v>
      </c>
      <c r="K29" s="8">
        <v>0</v>
      </c>
      <c r="L29" s="8"/>
      <c r="M29" s="9"/>
      <c r="N29" s="87">
        <f t="shared" si="6"/>
        <v>0</v>
      </c>
      <c r="O29" s="87">
        <f t="shared" si="2"/>
        <v>0</v>
      </c>
      <c r="P29" s="87">
        <f t="shared" si="3"/>
        <v>0</v>
      </c>
      <c r="Q29" s="88" t="e">
        <f t="shared" si="5"/>
        <v>#DIV/0!</v>
      </c>
      <c r="R29" s="103" t="e">
        <f t="shared" ca="1" si="4"/>
        <v>#REF!</v>
      </c>
    </row>
    <row r="30" spans="1:18" ht="30.75" customHeight="1" x14ac:dyDescent="0.25">
      <c r="A30" s="1" t="s">
        <v>22</v>
      </c>
      <c r="B30" s="1" t="s">
        <v>5</v>
      </c>
      <c r="C30" s="2" t="s">
        <v>100</v>
      </c>
      <c r="D30" s="5"/>
      <c r="E30" s="6"/>
      <c r="F30" s="7"/>
      <c r="G30" s="6"/>
      <c r="H30" s="6" t="s">
        <v>101</v>
      </c>
      <c r="I30" s="8">
        <v>0</v>
      </c>
      <c r="J30" s="8">
        <v>0</v>
      </c>
      <c r="K30" s="8">
        <v>0</v>
      </c>
      <c r="L30" s="8"/>
      <c r="M30" s="9"/>
      <c r="N30" s="87">
        <f t="shared" si="6"/>
        <v>0</v>
      </c>
      <c r="O30" s="87">
        <f t="shared" si="2"/>
        <v>0</v>
      </c>
      <c r="P30" s="87">
        <f t="shared" si="3"/>
        <v>0</v>
      </c>
      <c r="Q30" s="88" t="e">
        <f t="shared" si="5"/>
        <v>#DIV/0!</v>
      </c>
      <c r="R30" s="103" t="e">
        <f t="shared" ca="1" si="4"/>
        <v>#REF!</v>
      </c>
    </row>
    <row r="31" spans="1:18" ht="30.75" customHeight="1" x14ac:dyDescent="0.25">
      <c r="A31" s="1" t="s">
        <v>22</v>
      </c>
      <c r="B31" s="1" t="s">
        <v>5</v>
      </c>
      <c r="C31" s="2" t="s">
        <v>100</v>
      </c>
      <c r="D31" s="5"/>
      <c r="E31" s="6"/>
      <c r="F31" s="7"/>
      <c r="G31" s="6"/>
      <c r="H31" s="6" t="s">
        <v>101</v>
      </c>
      <c r="I31" s="8">
        <v>0</v>
      </c>
      <c r="J31" s="8">
        <v>0</v>
      </c>
      <c r="K31" s="8">
        <v>0</v>
      </c>
      <c r="L31" s="8"/>
      <c r="M31" s="9"/>
      <c r="N31" s="87">
        <f t="shared" si="6"/>
        <v>0</v>
      </c>
      <c r="O31" s="87">
        <f t="shared" si="2"/>
        <v>0</v>
      </c>
      <c r="P31" s="87">
        <f t="shared" si="3"/>
        <v>0</v>
      </c>
      <c r="Q31" s="88" t="e">
        <f t="shared" si="5"/>
        <v>#DIV/0!</v>
      </c>
      <c r="R31" s="103" t="e">
        <f t="shared" ca="1" si="4"/>
        <v>#REF!</v>
      </c>
    </row>
    <row r="32" spans="1:18" ht="30.75" customHeight="1" x14ac:dyDescent="0.25">
      <c r="A32" s="1" t="s">
        <v>22</v>
      </c>
      <c r="B32" s="1" t="s">
        <v>5</v>
      </c>
      <c r="C32" s="2" t="s">
        <v>100</v>
      </c>
      <c r="D32" s="5"/>
      <c r="E32" s="6"/>
      <c r="F32" s="7"/>
      <c r="G32" s="6"/>
      <c r="H32" s="6" t="s">
        <v>101</v>
      </c>
      <c r="I32" s="8">
        <v>0</v>
      </c>
      <c r="J32" s="8">
        <v>0</v>
      </c>
      <c r="K32" s="8">
        <v>0</v>
      </c>
      <c r="L32" s="8"/>
      <c r="M32" s="9"/>
      <c r="N32" s="87">
        <f t="shared" si="6"/>
        <v>0</v>
      </c>
      <c r="O32" s="87">
        <f t="shared" si="2"/>
        <v>0</v>
      </c>
      <c r="P32" s="87">
        <f t="shared" si="3"/>
        <v>0</v>
      </c>
      <c r="Q32" s="88" t="e">
        <f t="shared" si="5"/>
        <v>#DIV/0!</v>
      </c>
      <c r="R32" s="103" t="e">
        <f t="shared" ca="1" si="4"/>
        <v>#REF!</v>
      </c>
    </row>
    <row r="33" spans="1:18" ht="30.75" customHeight="1" x14ac:dyDescent="0.25">
      <c r="A33" s="1" t="s">
        <v>22</v>
      </c>
      <c r="B33" s="1" t="s">
        <v>5</v>
      </c>
      <c r="C33" s="2" t="s">
        <v>100</v>
      </c>
      <c r="D33" s="5"/>
      <c r="E33" s="6"/>
      <c r="F33" s="7"/>
      <c r="G33" s="6"/>
      <c r="H33" s="6" t="s">
        <v>101</v>
      </c>
      <c r="I33" s="8">
        <v>0</v>
      </c>
      <c r="J33" s="8">
        <v>0</v>
      </c>
      <c r="K33" s="8">
        <v>0</v>
      </c>
      <c r="L33" s="8"/>
      <c r="M33" s="9"/>
      <c r="N33" s="87">
        <f t="shared" si="6"/>
        <v>0</v>
      </c>
      <c r="O33" s="87">
        <f t="shared" si="2"/>
        <v>0</v>
      </c>
      <c r="P33" s="87">
        <f t="shared" si="3"/>
        <v>0</v>
      </c>
      <c r="Q33" s="88" t="e">
        <f t="shared" si="5"/>
        <v>#DIV/0!</v>
      </c>
      <c r="R33" s="103" t="e">
        <f t="shared" ca="1" si="4"/>
        <v>#REF!</v>
      </c>
    </row>
    <row r="34" spans="1:18" ht="30.75" customHeight="1" x14ac:dyDescent="0.25">
      <c r="A34" s="1" t="s">
        <v>22</v>
      </c>
      <c r="B34" s="1" t="s">
        <v>5</v>
      </c>
      <c r="C34" s="2" t="s">
        <v>100</v>
      </c>
      <c r="D34" s="5"/>
      <c r="E34" s="6"/>
      <c r="F34" s="7"/>
      <c r="G34" s="6"/>
      <c r="H34" s="6" t="s">
        <v>101</v>
      </c>
      <c r="I34" s="8">
        <v>0</v>
      </c>
      <c r="J34" s="8">
        <v>0</v>
      </c>
      <c r="K34" s="8">
        <v>0</v>
      </c>
      <c r="L34" s="8"/>
      <c r="M34" s="9"/>
      <c r="N34" s="87">
        <f t="shared" si="6"/>
        <v>0</v>
      </c>
      <c r="O34" s="87">
        <f t="shared" si="2"/>
        <v>0</v>
      </c>
      <c r="P34" s="87">
        <f t="shared" si="3"/>
        <v>0</v>
      </c>
      <c r="Q34" s="88" t="e">
        <f t="shared" si="5"/>
        <v>#DIV/0!</v>
      </c>
      <c r="R34" s="103" t="e">
        <f t="shared" ca="1" si="4"/>
        <v>#REF!</v>
      </c>
    </row>
    <row r="35" spans="1:18" ht="30.75" customHeight="1" x14ac:dyDescent="0.25">
      <c r="A35" s="1" t="s">
        <v>22</v>
      </c>
      <c r="B35" s="1" t="s">
        <v>5</v>
      </c>
      <c r="C35" s="2" t="s">
        <v>100</v>
      </c>
      <c r="D35" s="5"/>
      <c r="E35" s="6"/>
      <c r="F35" s="7"/>
      <c r="G35" s="6"/>
      <c r="H35" s="6" t="s">
        <v>101</v>
      </c>
      <c r="I35" s="8">
        <v>0</v>
      </c>
      <c r="J35" s="8">
        <v>0</v>
      </c>
      <c r="K35" s="8">
        <v>0</v>
      </c>
      <c r="L35" s="8"/>
      <c r="M35" s="9"/>
      <c r="N35" s="87">
        <f t="shared" si="6"/>
        <v>0</v>
      </c>
      <c r="O35" s="87">
        <f t="shared" si="2"/>
        <v>0</v>
      </c>
      <c r="P35" s="87">
        <f t="shared" si="3"/>
        <v>0</v>
      </c>
      <c r="Q35" s="88" t="e">
        <f t="shared" si="5"/>
        <v>#DIV/0!</v>
      </c>
      <c r="R35" s="103" t="e">
        <f t="shared" ca="1" si="4"/>
        <v>#REF!</v>
      </c>
    </row>
    <row r="36" spans="1:18" ht="30.75" customHeight="1" x14ac:dyDescent="0.25">
      <c r="A36" s="1" t="s">
        <v>22</v>
      </c>
      <c r="B36" s="1" t="s">
        <v>5</v>
      </c>
      <c r="C36" s="2" t="s">
        <v>100</v>
      </c>
      <c r="D36" s="5"/>
      <c r="E36" s="6"/>
      <c r="F36" s="7"/>
      <c r="G36" s="6"/>
      <c r="H36" s="6" t="s">
        <v>101</v>
      </c>
      <c r="I36" s="8">
        <v>0</v>
      </c>
      <c r="J36" s="8">
        <v>0</v>
      </c>
      <c r="K36" s="8">
        <v>0</v>
      </c>
      <c r="L36" s="8"/>
      <c r="M36" s="9"/>
      <c r="N36" s="87">
        <f t="shared" si="6"/>
        <v>0</v>
      </c>
      <c r="O36" s="87">
        <f t="shared" si="2"/>
        <v>0</v>
      </c>
      <c r="P36" s="87">
        <f t="shared" si="3"/>
        <v>0</v>
      </c>
      <c r="Q36" s="88" t="e">
        <f t="shared" si="5"/>
        <v>#DIV/0!</v>
      </c>
      <c r="R36" s="103" t="e">
        <f t="shared" ca="1" si="4"/>
        <v>#REF!</v>
      </c>
    </row>
    <row r="37" spans="1:18" ht="30.75" customHeight="1" x14ac:dyDescent="0.25">
      <c r="A37" s="1" t="s">
        <v>22</v>
      </c>
      <c r="B37" s="1" t="s">
        <v>5</v>
      </c>
      <c r="C37" s="2" t="s">
        <v>100</v>
      </c>
      <c r="D37" s="5"/>
      <c r="E37" s="6"/>
      <c r="F37" s="7"/>
      <c r="G37" s="6"/>
      <c r="H37" s="6" t="s">
        <v>101</v>
      </c>
      <c r="I37" s="8">
        <v>0</v>
      </c>
      <c r="J37" s="8">
        <v>0</v>
      </c>
      <c r="K37" s="8">
        <v>0</v>
      </c>
      <c r="L37" s="8"/>
      <c r="M37" s="9"/>
      <c r="N37" s="87">
        <f t="shared" si="6"/>
        <v>0</v>
      </c>
      <c r="O37" s="87">
        <f t="shared" si="2"/>
        <v>0</v>
      </c>
      <c r="P37" s="87">
        <f t="shared" si="3"/>
        <v>0</v>
      </c>
      <c r="Q37" s="88" t="e">
        <f t="shared" si="5"/>
        <v>#DIV/0!</v>
      </c>
      <c r="R37" s="103" t="e">
        <f t="shared" ca="1" si="4"/>
        <v>#REF!</v>
      </c>
    </row>
    <row r="38" spans="1:18" ht="30.75" customHeight="1" x14ac:dyDescent="0.25">
      <c r="A38" s="1" t="s">
        <v>22</v>
      </c>
      <c r="B38" s="1" t="s">
        <v>5</v>
      </c>
      <c r="C38" s="2" t="s">
        <v>100</v>
      </c>
      <c r="D38" s="5"/>
      <c r="E38" s="6"/>
      <c r="F38" s="7"/>
      <c r="G38" s="6"/>
      <c r="H38" s="6" t="s">
        <v>101</v>
      </c>
      <c r="I38" s="8">
        <v>0</v>
      </c>
      <c r="J38" s="8">
        <v>0</v>
      </c>
      <c r="K38" s="8">
        <v>0</v>
      </c>
      <c r="L38" s="8"/>
      <c r="M38" s="9"/>
      <c r="N38" s="87">
        <f t="shared" si="6"/>
        <v>0</v>
      </c>
      <c r="O38" s="87">
        <f t="shared" si="2"/>
        <v>0</v>
      </c>
      <c r="P38" s="87">
        <f t="shared" si="3"/>
        <v>0</v>
      </c>
      <c r="Q38" s="88" t="e">
        <f t="shared" si="5"/>
        <v>#DIV/0!</v>
      </c>
      <c r="R38" s="103" t="e">
        <f t="shared" ca="1" si="4"/>
        <v>#REF!</v>
      </c>
    </row>
    <row r="39" spans="1:18" ht="30.75" customHeight="1" x14ac:dyDescent="0.25">
      <c r="A39" s="1" t="s">
        <v>22</v>
      </c>
      <c r="B39" s="1" t="s">
        <v>5</v>
      </c>
      <c r="C39" s="2" t="s">
        <v>100</v>
      </c>
      <c r="D39" s="5"/>
      <c r="E39" s="6"/>
      <c r="F39" s="7"/>
      <c r="G39" s="6"/>
      <c r="H39" s="6" t="s">
        <v>101</v>
      </c>
      <c r="I39" s="8">
        <v>0</v>
      </c>
      <c r="J39" s="8">
        <v>0</v>
      </c>
      <c r="K39" s="8">
        <v>0</v>
      </c>
      <c r="L39" s="8"/>
      <c r="M39" s="9"/>
      <c r="N39" s="87">
        <f t="shared" si="6"/>
        <v>0</v>
      </c>
      <c r="O39" s="87">
        <f t="shared" si="2"/>
        <v>0</v>
      </c>
      <c r="P39" s="87">
        <f t="shared" si="3"/>
        <v>0</v>
      </c>
      <c r="Q39" s="88" t="e">
        <f t="shared" si="5"/>
        <v>#DIV/0!</v>
      </c>
      <c r="R39" s="103" t="e">
        <f t="shared" ca="1" si="4"/>
        <v>#REF!</v>
      </c>
    </row>
    <row r="40" spans="1:18" ht="30.75" customHeight="1" x14ac:dyDescent="0.25">
      <c r="A40" s="1" t="s">
        <v>22</v>
      </c>
      <c r="B40" s="1" t="s">
        <v>5</v>
      </c>
      <c r="C40" s="2" t="s">
        <v>100</v>
      </c>
      <c r="D40" s="5"/>
      <c r="E40" s="6"/>
      <c r="F40" s="7"/>
      <c r="G40" s="6"/>
      <c r="H40" s="6" t="s">
        <v>101</v>
      </c>
      <c r="I40" s="8">
        <v>0</v>
      </c>
      <c r="J40" s="8">
        <v>0</v>
      </c>
      <c r="K40" s="8">
        <v>0</v>
      </c>
      <c r="L40" s="8"/>
      <c r="M40" s="9"/>
      <c r="N40" s="87">
        <f t="shared" si="6"/>
        <v>0</v>
      </c>
      <c r="O40" s="87">
        <f t="shared" si="2"/>
        <v>0</v>
      </c>
      <c r="P40" s="87">
        <f t="shared" si="3"/>
        <v>0</v>
      </c>
      <c r="Q40" s="88" t="e">
        <f t="shared" si="5"/>
        <v>#DIV/0!</v>
      </c>
      <c r="R40" s="103" t="e">
        <f t="shared" ca="1" si="4"/>
        <v>#REF!</v>
      </c>
    </row>
    <row r="41" spans="1:18" ht="30.75" customHeight="1" x14ac:dyDescent="0.25">
      <c r="A41" s="1" t="s">
        <v>22</v>
      </c>
      <c r="B41" s="1" t="s">
        <v>5</v>
      </c>
      <c r="C41" s="2" t="s">
        <v>100</v>
      </c>
      <c r="D41" s="5"/>
      <c r="E41" s="6"/>
      <c r="F41" s="7"/>
      <c r="G41" s="6"/>
      <c r="H41" s="6" t="s">
        <v>101</v>
      </c>
      <c r="I41" s="8">
        <v>0</v>
      </c>
      <c r="J41" s="8">
        <v>0</v>
      </c>
      <c r="K41" s="8">
        <v>0</v>
      </c>
      <c r="L41" s="8"/>
      <c r="M41" s="9"/>
      <c r="N41" s="87">
        <f t="shared" si="6"/>
        <v>0</v>
      </c>
      <c r="O41" s="87">
        <f t="shared" si="2"/>
        <v>0</v>
      </c>
      <c r="P41" s="87">
        <f t="shared" si="3"/>
        <v>0</v>
      </c>
      <c r="Q41" s="88" t="e">
        <f t="shared" si="5"/>
        <v>#DIV/0!</v>
      </c>
      <c r="R41" s="103" t="e">
        <f t="shared" ca="1" si="4"/>
        <v>#REF!</v>
      </c>
    </row>
    <row r="42" spans="1:18" ht="30.75" customHeight="1" x14ac:dyDescent="0.25">
      <c r="A42" s="1" t="s">
        <v>22</v>
      </c>
      <c r="B42" s="1" t="s">
        <v>5</v>
      </c>
      <c r="C42" s="2" t="s">
        <v>100</v>
      </c>
      <c r="D42" s="5"/>
      <c r="E42" s="6"/>
      <c r="F42" s="7"/>
      <c r="G42" s="6"/>
      <c r="H42" s="6" t="s">
        <v>101</v>
      </c>
      <c r="I42" s="8">
        <v>0</v>
      </c>
      <c r="J42" s="8">
        <v>0</v>
      </c>
      <c r="K42" s="8">
        <v>0</v>
      </c>
      <c r="L42" s="8"/>
      <c r="M42" s="9"/>
      <c r="N42" s="87">
        <f t="shared" si="6"/>
        <v>0</v>
      </c>
      <c r="O42" s="87">
        <f t="shared" si="2"/>
        <v>0</v>
      </c>
      <c r="P42" s="87">
        <f t="shared" si="3"/>
        <v>0</v>
      </c>
      <c r="Q42" s="88" t="e">
        <f t="shared" si="5"/>
        <v>#DIV/0!</v>
      </c>
      <c r="R42" s="103" t="e">
        <f t="shared" ca="1" si="4"/>
        <v>#REF!</v>
      </c>
    </row>
    <row r="43" spans="1:18" ht="30.75" customHeight="1" x14ac:dyDescent="0.25">
      <c r="A43" s="1" t="s">
        <v>22</v>
      </c>
      <c r="B43" s="1" t="s">
        <v>5</v>
      </c>
      <c r="C43" s="2" t="s">
        <v>100</v>
      </c>
      <c r="D43" s="5"/>
      <c r="E43" s="6"/>
      <c r="F43" s="7"/>
      <c r="G43" s="6"/>
      <c r="H43" s="6" t="s">
        <v>101</v>
      </c>
      <c r="I43" s="8">
        <v>0</v>
      </c>
      <c r="J43" s="8">
        <v>0</v>
      </c>
      <c r="K43" s="8">
        <v>0</v>
      </c>
      <c r="L43" s="8"/>
      <c r="M43" s="9"/>
      <c r="N43" s="87">
        <f t="shared" si="6"/>
        <v>0</v>
      </c>
      <c r="O43" s="87">
        <f t="shared" si="2"/>
        <v>0</v>
      </c>
      <c r="P43" s="87">
        <f t="shared" si="3"/>
        <v>0</v>
      </c>
      <c r="Q43" s="88" t="e">
        <f t="shared" si="5"/>
        <v>#DIV/0!</v>
      </c>
      <c r="R43" s="103" t="e">
        <f t="shared" ca="1" si="4"/>
        <v>#REF!</v>
      </c>
    </row>
    <row r="44" spans="1:18" ht="30.75" customHeight="1" x14ac:dyDescent="0.25">
      <c r="A44" s="1" t="s">
        <v>22</v>
      </c>
      <c r="B44" s="1" t="s">
        <v>5</v>
      </c>
      <c r="C44" s="2" t="s">
        <v>100</v>
      </c>
      <c r="D44" s="5"/>
      <c r="E44" s="6"/>
      <c r="F44" s="7"/>
      <c r="G44" s="6"/>
      <c r="H44" s="6" t="s">
        <v>101</v>
      </c>
      <c r="I44" s="8">
        <v>0</v>
      </c>
      <c r="J44" s="8">
        <v>0</v>
      </c>
      <c r="K44" s="8">
        <v>0</v>
      </c>
      <c r="L44" s="8"/>
      <c r="M44" s="9"/>
      <c r="N44" s="87">
        <f t="shared" si="6"/>
        <v>0</v>
      </c>
      <c r="O44" s="87">
        <f t="shared" si="2"/>
        <v>0</v>
      </c>
      <c r="P44" s="87">
        <f t="shared" si="3"/>
        <v>0</v>
      </c>
      <c r="Q44" s="88" t="e">
        <f t="shared" si="5"/>
        <v>#DIV/0!</v>
      </c>
      <c r="R44" s="103" t="e">
        <f t="shared" ca="1" si="4"/>
        <v>#REF!</v>
      </c>
    </row>
    <row r="45" spans="1:18" ht="30.75" customHeight="1" x14ac:dyDescent="0.25">
      <c r="A45" s="1" t="s">
        <v>22</v>
      </c>
      <c r="B45" s="1" t="s">
        <v>5</v>
      </c>
      <c r="C45" s="2" t="s">
        <v>100</v>
      </c>
      <c r="D45" s="5"/>
      <c r="E45" s="6"/>
      <c r="F45" s="7"/>
      <c r="G45" s="6"/>
      <c r="H45" s="6" t="s">
        <v>101</v>
      </c>
      <c r="I45" s="8">
        <v>0</v>
      </c>
      <c r="J45" s="8">
        <v>0</v>
      </c>
      <c r="K45" s="8">
        <v>0</v>
      </c>
      <c r="L45" s="8"/>
      <c r="M45" s="9"/>
      <c r="N45" s="87">
        <f t="shared" si="6"/>
        <v>0</v>
      </c>
      <c r="O45" s="87">
        <f t="shared" si="2"/>
        <v>0</v>
      </c>
      <c r="P45" s="87">
        <f t="shared" si="3"/>
        <v>0</v>
      </c>
      <c r="Q45" s="88" t="e">
        <f t="shared" si="5"/>
        <v>#DIV/0!</v>
      </c>
      <c r="R45" s="103" t="e">
        <f t="shared" ca="1" si="4"/>
        <v>#REF!</v>
      </c>
    </row>
    <row r="46" spans="1:18" ht="30.75" customHeight="1" x14ac:dyDescent="0.25">
      <c r="A46" s="1" t="s">
        <v>22</v>
      </c>
      <c r="B46" s="1" t="s">
        <v>5</v>
      </c>
      <c r="C46" s="2" t="s">
        <v>100</v>
      </c>
      <c r="D46" s="5"/>
      <c r="E46" s="6"/>
      <c r="F46" s="7"/>
      <c r="G46" s="6"/>
      <c r="H46" s="6" t="s">
        <v>101</v>
      </c>
      <c r="I46" s="8">
        <v>0</v>
      </c>
      <c r="J46" s="8">
        <v>0</v>
      </c>
      <c r="K46" s="8">
        <v>0</v>
      </c>
      <c r="L46" s="8"/>
      <c r="M46" s="9"/>
      <c r="N46" s="87">
        <f t="shared" si="6"/>
        <v>0</v>
      </c>
      <c r="O46" s="87">
        <f t="shared" si="2"/>
        <v>0</v>
      </c>
      <c r="P46" s="87">
        <f t="shared" si="3"/>
        <v>0</v>
      </c>
      <c r="Q46" s="88" t="e">
        <f t="shared" si="5"/>
        <v>#DIV/0!</v>
      </c>
      <c r="R46" s="103" t="e">
        <f t="shared" ca="1" si="4"/>
        <v>#REF!</v>
      </c>
    </row>
    <row r="47" spans="1:18" ht="30.75" customHeight="1" x14ac:dyDescent="0.25">
      <c r="A47" s="1" t="s">
        <v>22</v>
      </c>
      <c r="B47" s="1" t="s">
        <v>5</v>
      </c>
      <c r="C47" s="2" t="s">
        <v>100</v>
      </c>
      <c r="D47" s="5"/>
      <c r="E47" s="6"/>
      <c r="F47" s="7"/>
      <c r="G47" s="6"/>
      <c r="H47" s="6" t="s">
        <v>101</v>
      </c>
      <c r="I47" s="8">
        <v>0</v>
      </c>
      <c r="J47" s="8">
        <v>0</v>
      </c>
      <c r="K47" s="8">
        <v>0</v>
      </c>
      <c r="L47" s="8"/>
      <c r="M47" s="9"/>
      <c r="N47" s="87">
        <f t="shared" si="6"/>
        <v>0</v>
      </c>
      <c r="O47" s="87">
        <f t="shared" si="2"/>
        <v>0</v>
      </c>
      <c r="P47" s="87">
        <f t="shared" si="3"/>
        <v>0</v>
      </c>
      <c r="Q47" s="88" t="e">
        <f t="shared" si="5"/>
        <v>#DIV/0!</v>
      </c>
      <c r="R47" s="103" t="e">
        <f t="shared" ca="1" si="4"/>
        <v>#REF!</v>
      </c>
    </row>
    <row r="48" spans="1:18" ht="30.75" customHeight="1" x14ac:dyDescent="0.25">
      <c r="A48" s="1" t="s">
        <v>22</v>
      </c>
      <c r="B48" s="1" t="s">
        <v>5</v>
      </c>
      <c r="C48" s="2" t="s">
        <v>100</v>
      </c>
      <c r="D48" s="5"/>
      <c r="E48" s="6"/>
      <c r="F48" s="7"/>
      <c r="G48" s="6"/>
      <c r="H48" s="6" t="s">
        <v>101</v>
      </c>
      <c r="I48" s="8">
        <v>0</v>
      </c>
      <c r="J48" s="8">
        <v>0</v>
      </c>
      <c r="K48" s="8">
        <v>0</v>
      </c>
      <c r="L48" s="8"/>
      <c r="M48" s="9"/>
      <c r="N48" s="87">
        <f t="shared" si="6"/>
        <v>0</v>
      </c>
      <c r="O48" s="87">
        <f t="shared" si="2"/>
        <v>0</v>
      </c>
      <c r="P48" s="87">
        <f t="shared" si="3"/>
        <v>0</v>
      </c>
      <c r="Q48" s="88" t="e">
        <f t="shared" si="5"/>
        <v>#DIV/0!</v>
      </c>
      <c r="R48" s="103" t="e">
        <f t="shared" ca="1" si="4"/>
        <v>#REF!</v>
      </c>
    </row>
    <row r="49" spans="1:18" ht="30" customHeight="1" x14ac:dyDescent="0.25">
      <c r="A49" s="1" t="s">
        <v>22</v>
      </c>
      <c r="B49" s="1" t="s">
        <v>5</v>
      </c>
      <c r="C49" s="2" t="s">
        <v>100</v>
      </c>
      <c r="D49" s="5"/>
      <c r="E49" s="6"/>
      <c r="F49" s="7"/>
      <c r="G49" s="6"/>
      <c r="H49" s="6" t="s">
        <v>101</v>
      </c>
      <c r="I49" s="8">
        <v>0</v>
      </c>
      <c r="J49" s="8">
        <v>0</v>
      </c>
      <c r="K49" s="8">
        <v>0</v>
      </c>
      <c r="L49" s="8"/>
      <c r="M49" s="9"/>
      <c r="N49" s="87">
        <f t="shared" si="6"/>
        <v>0</v>
      </c>
      <c r="O49" s="87">
        <f t="shared" si="2"/>
        <v>0</v>
      </c>
      <c r="P49" s="87">
        <f t="shared" si="3"/>
        <v>0</v>
      </c>
      <c r="Q49" s="88" t="e">
        <f t="shared" si="5"/>
        <v>#DIV/0!</v>
      </c>
      <c r="R49" s="103" t="e">
        <f t="shared" ca="1" si="4"/>
        <v>#REF!</v>
      </c>
    </row>
    <row r="50" spans="1:18" ht="30" customHeight="1" x14ac:dyDescent="0.25">
      <c r="A50" s="1" t="s">
        <v>22</v>
      </c>
      <c r="B50" s="1" t="s">
        <v>5</v>
      </c>
      <c r="C50" s="2" t="s">
        <v>100</v>
      </c>
      <c r="D50" s="5"/>
      <c r="E50" s="6"/>
      <c r="F50" s="7"/>
      <c r="G50" s="6"/>
      <c r="H50" s="6" t="s">
        <v>101</v>
      </c>
      <c r="I50" s="8">
        <v>0</v>
      </c>
      <c r="J50" s="8">
        <v>0</v>
      </c>
      <c r="K50" s="8">
        <v>0</v>
      </c>
      <c r="L50" s="8"/>
      <c r="M50" s="9"/>
      <c r="N50" s="87">
        <f t="shared" ref="N50:N113" si="7">I50*M50</f>
        <v>0</v>
      </c>
      <c r="O50" s="87">
        <f t="shared" ref="O50:O113" si="8">(J50+K50)*M50</f>
        <v>0</v>
      </c>
      <c r="P50" s="87">
        <f t="shared" ref="P50:P113" si="9">N50-O50</f>
        <v>0</v>
      </c>
      <c r="Q50" s="88" t="e">
        <f t="shared" si="5"/>
        <v>#DIV/0!</v>
      </c>
      <c r="R50" s="103" t="e">
        <f t="shared" ca="1" si="4"/>
        <v>#REF!</v>
      </c>
    </row>
    <row r="51" spans="1:18" ht="30" customHeight="1" x14ac:dyDescent="0.25">
      <c r="A51" s="1" t="s">
        <v>22</v>
      </c>
      <c r="B51" s="1" t="s">
        <v>5</v>
      </c>
      <c r="C51" s="2" t="s">
        <v>100</v>
      </c>
      <c r="D51" s="5"/>
      <c r="E51" s="6"/>
      <c r="F51" s="7"/>
      <c r="G51" s="6"/>
      <c r="H51" s="6" t="s">
        <v>101</v>
      </c>
      <c r="I51" s="8">
        <v>0</v>
      </c>
      <c r="J51" s="8">
        <v>0</v>
      </c>
      <c r="K51" s="8">
        <v>0</v>
      </c>
      <c r="L51" s="8"/>
      <c r="M51" s="9"/>
      <c r="N51" s="87">
        <f t="shared" si="7"/>
        <v>0</v>
      </c>
      <c r="O51" s="87">
        <f t="shared" si="8"/>
        <v>0</v>
      </c>
      <c r="P51" s="87">
        <f t="shared" si="9"/>
        <v>0</v>
      </c>
      <c r="Q51" s="88" t="e">
        <f t="shared" si="5"/>
        <v>#DIV/0!</v>
      </c>
      <c r="R51" s="103" t="e">
        <f t="shared" ca="1" si="4"/>
        <v>#REF!</v>
      </c>
    </row>
    <row r="52" spans="1:18" ht="30" customHeight="1" x14ac:dyDescent="0.25">
      <c r="A52" s="1" t="s">
        <v>22</v>
      </c>
      <c r="B52" s="1" t="s">
        <v>5</v>
      </c>
      <c r="C52" s="2" t="s">
        <v>100</v>
      </c>
      <c r="D52" s="5"/>
      <c r="E52" s="6"/>
      <c r="F52" s="7"/>
      <c r="G52" s="6"/>
      <c r="H52" s="6" t="s">
        <v>101</v>
      </c>
      <c r="I52" s="8">
        <v>0</v>
      </c>
      <c r="J52" s="8">
        <v>0</v>
      </c>
      <c r="K52" s="8">
        <v>0</v>
      </c>
      <c r="L52" s="8"/>
      <c r="M52" s="9"/>
      <c r="N52" s="87">
        <f t="shared" si="7"/>
        <v>0</v>
      </c>
      <c r="O52" s="87">
        <f t="shared" si="8"/>
        <v>0</v>
      </c>
      <c r="P52" s="87">
        <f t="shared" si="9"/>
        <v>0</v>
      </c>
      <c r="Q52" s="88" t="e">
        <f t="shared" si="5"/>
        <v>#DIV/0!</v>
      </c>
      <c r="R52" s="103" t="e">
        <f t="shared" ca="1" si="4"/>
        <v>#REF!</v>
      </c>
    </row>
    <row r="53" spans="1:18" ht="30" customHeight="1" x14ac:dyDescent="0.25">
      <c r="A53" s="1" t="s">
        <v>22</v>
      </c>
      <c r="B53" s="1" t="s">
        <v>5</v>
      </c>
      <c r="C53" s="2" t="s">
        <v>100</v>
      </c>
      <c r="D53" s="5"/>
      <c r="E53" s="6"/>
      <c r="F53" s="7"/>
      <c r="G53" s="6"/>
      <c r="H53" s="6" t="s">
        <v>101</v>
      </c>
      <c r="I53" s="8">
        <v>0</v>
      </c>
      <c r="J53" s="8">
        <v>0</v>
      </c>
      <c r="K53" s="8">
        <v>0</v>
      </c>
      <c r="L53" s="8"/>
      <c r="M53" s="9"/>
      <c r="N53" s="87">
        <f t="shared" si="7"/>
        <v>0</v>
      </c>
      <c r="O53" s="87">
        <f t="shared" si="8"/>
        <v>0</v>
      </c>
      <c r="P53" s="87">
        <f t="shared" si="9"/>
        <v>0</v>
      </c>
      <c r="Q53" s="88" t="e">
        <f t="shared" si="5"/>
        <v>#DIV/0!</v>
      </c>
      <c r="R53" s="103" t="e">
        <f t="shared" ca="1" si="4"/>
        <v>#REF!</v>
      </c>
    </row>
    <row r="54" spans="1:18" ht="30" customHeight="1" x14ac:dyDescent="0.25">
      <c r="A54" s="1" t="s">
        <v>22</v>
      </c>
      <c r="B54" s="1" t="s">
        <v>5</v>
      </c>
      <c r="C54" s="2" t="s">
        <v>100</v>
      </c>
      <c r="D54" s="5"/>
      <c r="E54" s="6"/>
      <c r="F54" s="7"/>
      <c r="G54" s="6"/>
      <c r="H54" s="6" t="s">
        <v>101</v>
      </c>
      <c r="I54" s="8">
        <v>0</v>
      </c>
      <c r="J54" s="8">
        <v>0</v>
      </c>
      <c r="K54" s="8">
        <v>0</v>
      </c>
      <c r="L54" s="8"/>
      <c r="M54" s="9"/>
      <c r="N54" s="87">
        <f t="shared" si="7"/>
        <v>0</v>
      </c>
      <c r="O54" s="87">
        <f t="shared" si="8"/>
        <v>0</v>
      </c>
      <c r="P54" s="87">
        <f t="shared" si="9"/>
        <v>0</v>
      </c>
      <c r="Q54" s="88" t="e">
        <f t="shared" si="5"/>
        <v>#DIV/0!</v>
      </c>
      <c r="R54" s="103" t="e">
        <f t="shared" ca="1" si="4"/>
        <v>#REF!</v>
      </c>
    </row>
    <row r="55" spans="1:18" ht="30" customHeight="1" x14ac:dyDescent="0.25">
      <c r="A55" s="1" t="s">
        <v>22</v>
      </c>
      <c r="B55" s="1" t="s">
        <v>5</v>
      </c>
      <c r="C55" s="2" t="s">
        <v>100</v>
      </c>
      <c r="D55" s="5"/>
      <c r="E55" s="6"/>
      <c r="F55" s="7"/>
      <c r="G55" s="6"/>
      <c r="H55" s="6" t="s">
        <v>101</v>
      </c>
      <c r="I55" s="8">
        <v>0</v>
      </c>
      <c r="J55" s="8">
        <v>0</v>
      </c>
      <c r="K55" s="8">
        <v>0</v>
      </c>
      <c r="L55" s="8"/>
      <c r="M55" s="9"/>
      <c r="N55" s="87">
        <f t="shared" si="7"/>
        <v>0</v>
      </c>
      <c r="O55" s="87">
        <f t="shared" si="8"/>
        <v>0</v>
      </c>
      <c r="P55" s="87">
        <f t="shared" si="9"/>
        <v>0</v>
      </c>
      <c r="Q55" s="88" t="e">
        <f t="shared" si="5"/>
        <v>#DIV/0!</v>
      </c>
      <c r="R55" s="103" t="e">
        <f t="shared" ca="1" si="4"/>
        <v>#REF!</v>
      </c>
    </row>
    <row r="56" spans="1:18" ht="30" customHeight="1" x14ac:dyDescent="0.25">
      <c r="A56" s="1" t="s">
        <v>22</v>
      </c>
      <c r="B56" s="1" t="s">
        <v>5</v>
      </c>
      <c r="C56" s="2" t="s">
        <v>100</v>
      </c>
      <c r="D56" s="5"/>
      <c r="E56" s="6"/>
      <c r="F56" s="7"/>
      <c r="G56" s="6"/>
      <c r="H56" s="6" t="s">
        <v>101</v>
      </c>
      <c r="I56" s="8">
        <v>0</v>
      </c>
      <c r="J56" s="8">
        <v>0</v>
      </c>
      <c r="K56" s="8">
        <v>0</v>
      </c>
      <c r="L56" s="8"/>
      <c r="M56" s="9"/>
      <c r="N56" s="87">
        <f t="shared" si="7"/>
        <v>0</v>
      </c>
      <c r="O56" s="87">
        <f t="shared" si="8"/>
        <v>0</v>
      </c>
      <c r="P56" s="87">
        <f t="shared" si="9"/>
        <v>0</v>
      </c>
      <c r="Q56" s="88" t="e">
        <f t="shared" si="5"/>
        <v>#DIV/0!</v>
      </c>
      <c r="R56" s="103" t="e">
        <f t="shared" ca="1" si="4"/>
        <v>#REF!</v>
      </c>
    </row>
    <row r="57" spans="1:18" ht="30" customHeight="1" x14ac:dyDescent="0.25">
      <c r="A57" s="1" t="s">
        <v>22</v>
      </c>
      <c r="B57" s="1" t="s">
        <v>5</v>
      </c>
      <c r="C57" s="2" t="s">
        <v>100</v>
      </c>
      <c r="D57" s="5"/>
      <c r="E57" s="6"/>
      <c r="F57" s="7"/>
      <c r="G57" s="6"/>
      <c r="H57" s="6" t="s">
        <v>101</v>
      </c>
      <c r="I57" s="8">
        <v>0</v>
      </c>
      <c r="J57" s="8">
        <v>0</v>
      </c>
      <c r="K57" s="8">
        <v>0</v>
      </c>
      <c r="L57" s="8"/>
      <c r="M57" s="9"/>
      <c r="N57" s="87">
        <f t="shared" si="7"/>
        <v>0</v>
      </c>
      <c r="O57" s="87">
        <f t="shared" si="8"/>
        <v>0</v>
      </c>
      <c r="P57" s="87">
        <f t="shared" si="9"/>
        <v>0</v>
      </c>
      <c r="Q57" s="88" t="e">
        <f t="shared" si="5"/>
        <v>#DIV/0!</v>
      </c>
      <c r="R57" s="103" t="e">
        <f t="shared" ca="1" si="4"/>
        <v>#REF!</v>
      </c>
    </row>
    <row r="58" spans="1:18" ht="30" customHeight="1" x14ac:dyDescent="0.25">
      <c r="A58" s="1" t="s">
        <v>22</v>
      </c>
      <c r="B58" s="1" t="s">
        <v>5</v>
      </c>
      <c r="C58" s="2" t="s">
        <v>100</v>
      </c>
      <c r="D58" s="5"/>
      <c r="E58" s="6"/>
      <c r="F58" s="7"/>
      <c r="G58" s="6"/>
      <c r="H58" s="6" t="s">
        <v>101</v>
      </c>
      <c r="I58" s="8">
        <v>0</v>
      </c>
      <c r="J58" s="8">
        <v>0</v>
      </c>
      <c r="K58" s="8">
        <v>0</v>
      </c>
      <c r="L58" s="8"/>
      <c r="M58" s="9"/>
      <c r="N58" s="87">
        <f t="shared" si="7"/>
        <v>0</v>
      </c>
      <c r="O58" s="87">
        <f t="shared" si="8"/>
        <v>0</v>
      </c>
      <c r="P58" s="87">
        <f t="shared" si="9"/>
        <v>0</v>
      </c>
      <c r="Q58" s="88" t="e">
        <f t="shared" si="5"/>
        <v>#DIV/0!</v>
      </c>
      <c r="R58" s="103" t="e">
        <f t="shared" ca="1" si="4"/>
        <v>#REF!</v>
      </c>
    </row>
    <row r="59" spans="1:18" ht="30" customHeight="1" x14ac:dyDescent="0.25">
      <c r="A59" s="1" t="s">
        <v>22</v>
      </c>
      <c r="B59" s="1" t="s">
        <v>5</v>
      </c>
      <c r="C59" s="2" t="s">
        <v>100</v>
      </c>
      <c r="D59" s="5"/>
      <c r="E59" s="6"/>
      <c r="F59" s="7"/>
      <c r="G59" s="6"/>
      <c r="H59" s="6" t="s">
        <v>101</v>
      </c>
      <c r="I59" s="8">
        <v>0</v>
      </c>
      <c r="J59" s="8">
        <v>0</v>
      </c>
      <c r="K59" s="8">
        <v>0</v>
      </c>
      <c r="L59" s="8"/>
      <c r="M59" s="9"/>
      <c r="N59" s="87">
        <f t="shared" si="7"/>
        <v>0</v>
      </c>
      <c r="O59" s="87">
        <f t="shared" si="8"/>
        <v>0</v>
      </c>
      <c r="P59" s="87">
        <f t="shared" si="9"/>
        <v>0</v>
      </c>
      <c r="Q59" s="88" t="e">
        <f t="shared" si="5"/>
        <v>#DIV/0!</v>
      </c>
      <c r="R59" s="103" t="e">
        <f t="shared" ca="1" si="4"/>
        <v>#REF!</v>
      </c>
    </row>
    <row r="60" spans="1:18" ht="30" customHeight="1" x14ac:dyDescent="0.25">
      <c r="A60" s="1" t="s">
        <v>22</v>
      </c>
      <c r="B60" s="1" t="s">
        <v>5</v>
      </c>
      <c r="C60" s="2" t="s">
        <v>100</v>
      </c>
      <c r="D60" s="5"/>
      <c r="E60" s="6"/>
      <c r="F60" s="7"/>
      <c r="G60" s="6"/>
      <c r="H60" s="6" t="s">
        <v>101</v>
      </c>
      <c r="I60" s="8">
        <v>0</v>
      </c>
      <c r="J60" s="8">
        <v>0</v>
      </c>
      <c r="K60" s="8">
        <v>0</v>
      </c>
      <c r="L60" s="8"/>
      <c r="M60" s="9"/>
      <c r="N60" s="87">
        <f t="shared" si="7"/>
        <v>0</v>
      </c>
      <c r="O60" s="87">
        <f t="shared" si="8"/>
        <v>0</v>
      </c>
      <c r="P60" s="87">
        <f t="shared" si="9"/>
        <v>0</v>
      </c>
      <c r="Q60" s="88" t="e">
        <f t="shared" si="5"/>
        <v>#DIV/0!</v>
      </c>
      <c r="R60" s="103" t="e">
        <f t="shared" ca="1" si="4"/>
        <v>#REF!</v>
      </c>
    </row>
    <row r="61" spans="1:18" ht="30" customHeight="1" x14ac:dyDescent="0.25">
      <c r="A61" s="1" t="s">
        <v>22</v>
      </c>
      <c r="B61" s="1" t="s">
        <v>5</v>
      </c>
      <c r="C61" s="2" t="s">
        <v>100</v>
      </c>
      <c r="D61" s="5"/>
      <c r="E61" s="6"/>
      <c r="F61" s="7"/>
      <c r="G61" s="6"/>
      <c r="H61" s="6" t="s">
        <v>101</v>
      </c>
      <c r="I61" s="8">
        <v>0</v>
      </c>
      <c r="J61" s="8">
        <v>0</v>
      </c>
      <c r="K61" s="8">
        <v>0</v>
      </c>
      <c r="L61" s="8"/>
      <c r="M61" s="9"/>
      <c r="N61" s="87">
        <f t="shared" si="7"/>
        <v>0</v>
      </c>
      <c r="O61" s="87">
        <f t="shared" si="8"/>
        <v>0</v>
      </c>
      <c r="P61" s="87">
        <f t="shared" si="9"/>
        <v>0</v>
      </c>
      <c r="Q61" s="88" t="e">
        <f t="shared" si="5"/>
        <v>#DIV/0!</v>
      </c>
      <c r="R61" s="103" t="e">
        <f t="shared" ca="1" si="4"/>
        <v>#REF!</v>
      </c>
    </row>
    <row r="62" spans="1:18" ht="30" customHeight="1" x14ac:dyDescent="0.25">
      <c r="A62" s="1" t="s">
        <v>22</v>
      </c>
      <c r="B62" s="1" t="s">
        <v>5</v>
      </c>
      <c r="C62" s="2" t="s">
        <v>100</v>
      </c>
      <c r="D62" s="5"/>
      <c r="E62" s="6"/>
      <c r="F62" s="7"/>
      <c r="G62" s="6"/>
      <c r="H62" s="6" t="s">
        <v>101</v>
      </c>
      <c r="I62" s="8">
        <v>0</v>
      </c>
      <c r="J62" s="8">
        <v>0</v>
      </c>
      <c r="K62" s="8">
        <v>0</v>
      </c>
      <c r="L62" s="8"/>
      <c r="M62" s="9"/>
      <c r="N62" s="87">
        <f t="shared" si="7"/>
        <v>0</v>
      </c>
      <c r="O62" s="87">
        <f t="shared" si="8"/>
        <v>0</v>
      </c>
      <c r="P62" s="87">
        <f t="shared" si="9"/>
        <v>0</v>
      </c>
      <c r="Q62" s="88" t="e">
        <f t="shared" si="5"/>
        <v>#DIV/0!</v>
      </c>
      <c r="R62" s="103" t="e">
        <f t="shared" ca="1" si="4"/>
        <v>#REF!</v>
      </c>
    </row>
    <row r="63" spans="1:18" ht="30" customHeight="1" x14ac:dyDescent="0.25">
      <c r="A63" s="1" t="s">
        <v>22</v>
      </c>
      <c r="B63" s="1" t="s">
        <v>5</v>
      </c>
      <c r="C63" s="2" t="s">
        <v>100</v>
      </c>
      <c r="D63" s="5"/>
      <c r="E63" s="6"/>
      <c r="F63" s="7"/>
      <c r="G63" s="6"/>
      <c r="H63" s="6" t="s">
        <v>101</v>
      </c>
      <c r="I63" s="8">
        <v>0</v>
      </c>
      <c r="J63" s="8">
        <v>0</v>
      </c>
      <c r="K63" s="8">
        <v>0</v>
      </c>
      <c r="L63" s="8"/>
      <c r="M63" s="9"/>
      <c r="N63" s="87">
        <f t="shared" si="7"/>
        <v>0</v>
      </c>
      <c r="O63" s="87">
        <f t="shared" si="8"/>
        <v>0</v>
      </c>
      <c r="P63" s="87">
        <f t="shared" si="9"/>
        <v>0</v>
      </c>
      <c r="Q63" s="88" t="e">
        <f t="shared" si="5"/>
        <v>#DIV/0!</v>
      </c>
      <c r="R63" s="103" t="e">
        <f t="shared" ca="1" si="4"/>
        <v>#REF!</v>
      </c>
    </row>
    <row r="64" spans="1:18" ht="30" customHeight="1" x14ac:dyDescent="0.25">
      <c r="A64" s="1" t="s">
        <v>22</v>
      </c>
      <c r="B64" s="1" t="s">
        <v>5</v>
      </c>
      <c r="C64" s="2" t="s">
        <v>100</v>
      </c>
      <c r="D64" s="5"/>
      <c r="E64" s="6"/>
      <c r="F64" s="7"/>
      <c r="G64" s="6"/>
      <c r="H64" s="6" t="s">
        <v>101</v>
      </c>
      <c r="I64" s="8">
        <v>0</v>
      </c>
      <c r="J64" s="8">
        <v>0</v>
      </c>
      <c r="K64" s="8">
        <v>0</v>
      </c>
      <c r="L64" s="8"/>
      <c r="M64" s="9"/>
      <c r="N64" s="87">
        <f t="shared" si="7"/>
        <v>0</v>
      </c>
      <c r="O64" s="87">
        <f t="shared" si="8"/>
        <v>0</v>
      </c>
      <c r="P64" s="87">
        <f t="shared" si="9"/>
        <v>0</v>
      </c>
      <c r="Q64" s="88" t="e">
        <f t="shared" si="5"/>
        <v>#DIV/0!</v>
      </c>
      <c r="R64" s="103" t="e">
        <f t="shared" ca="1" si="4"/>
        <v>#REF!</v>
      </c>
    </row>
    <row r="65" spans="1:18" ht="30" customHeight="1" x14ac:dyDescent="0.25">
      <c r="A65" s="1" t="s">
        <v>22</v>
      </c>
      <c r="B65" s="1" t="s">
        <v>5</v>
      </c>
      <c r="C65" s="2" t="s">
        <v>100</v>
      </c>
      <c r="D65" s="5"/>
      <c r="E65" s="6"/>
      <c r="F65" s="7"/>
      <c r="G65" s="6"/>
      <c r="H65" s="6" t="s">
        <v>101</v>
      </c>
      <c r="I65" s="8">
        <v>0</v>
      </c>
      <c r="J65" s="8">
        <v>0</v>
      </c>
      <c r="K65" s="8">
        <v>0</v>
      </c>
      <c r="L65" s="8"/>
      <c r="M65" s="9"/>
      <c r="N65" s="87">
        <f t="shared" si="7"/>
        <v>0</v>
      </c>
      <c r="O65" s="87">
        <f t="shared" si="8"/>
        <v>0</v>
      </c>
      <c r="P65" s="87">
        <f t="shared" si="9"/>
        <v>0</v>
      </c>
      <c r="Q65" s="88" t="e">
        <f t="shared" si="5"/>
        <v>#DIV/0!</v>
      </c>
      <c r="R65" s="103" t="e">
        <f t="shared" ca="1" si="4"/>
        <v>#REF!</v>
      </c>
    </row>
    <row r="66" spans="1:18" ht="30" customHeight="1" x14ac:dyDescent="0.25">
      <c r="A66" s="1" t="s">
        <v>22</v>
      </c>
      <c r="B66" s="1" t="s">
        <v>5</v>
      </c>
      <c r="C66" s="2" t="s">
        <v>100</v>
      </c>
      <c r="D66" s="5"/>
      <c r="E66" s="6"/>
      <c r="F66" s="7"/>
      <c r="G66" s="6"/>
      <c r="H66" s="6" t="s">
        <v>101</v>
      </c>
      <c r="I66" s="8">
        <v>0</v>
      </c>
      <c r="J66" s="8">
        <v>0</v>
      </c>
      <c r="K66" s="8">
        <v>0</v>
      </c>
      <c r="L66" s="8"/>
      <c r="M66" s="9"/>
      <c r="N66" s="87">
        <f t="shared" si="7"/>
        <v>0</v>
      </c>
      <c r="O66" s="87">
        <f t="shared" si="8"/>
        <v>0</v>
      </c>
      <c r="P66" s="87">
        <f t="shared" si="9"/>
        <v>0</v>
      </c>
      <c r="Q66" s="88" t="e">
        <f t="shared" si="5"/>
        <v>#DIV/0!</v>
      </c>
      <c r="R66" s="103" t="e">
        <f t="shared" ca="1" si="4"/>
        <v>#REF!</v>
      </c>
    </row>
    <row r="67" spans="1:18" ht="30" customHeight="1" x14ac:dyDescent="0.25">
      <c r="A67" s="1" t="s">
        <v>22</v>
      </c>
      <c r="B67" s="1" t="s">
        <v>5</v>
      </c>
      <c r="C67" s="2" t="s">
        <v>100</v>
      </c>
      <c r="D67" s="5"/>
      <c r="E67" s="6"/>
      <c r="F67" s="7"/>
      <c r="G67" s="6"/>
      <c r="H67" s="6" t="s">
        <v>101</v>
      </c>
      <c r="I67" s="8">
        <v>0</v>
      </c>
      <c r="J67" s="8">
        <v>0</v>
      </c>
      <c r="K67" s="8">
        <v>0</v>
      </c>
      <c r="L67" s="8"/>
      <c r="M67" s="9"/>
      <c r="N67" s="87">
        <f t="shared" si="7"/>
        <v>0</v>
      </c>
      <c r="O67" s="87">
        <f t="shared" si="8"/>
        <v>0</v>
      </c>
      <c r="P67" s="87">
        <f t="shared" si="9"/>
        <v>0</v>
      </c>
      <c r="Q67" s="88" t="e">
        <f t="shared" si="5"/>
        <v>#DIV/0!</v>
      </c>
      <c r="R67" s="103" t="e">
        <f t="shared" ca="1" si="4"/>
        <v>#REF!</v>
      </c>
    </row>
    <row r="68" spans="1:18" ht="30" customHeight="1" x14ac:dyDescent="0.25">
      <c r="A68" s="1" t="s">
        <v>22</v>
      </c>
      <c r="B68" s="1" t="s">
        <v>5</v>
      </c>
      <c r="C68" s="2" t="s">
        <v>100</v>
      </c>
      <c r="D68" s="5"/>
      <c r="E68" s="6"/>
      <c r="F68" s="7"/>
      <c r="G68" s="6"/>
      <c r="H68" s="6" t="s">
        <v>101</v>
      </c>
      <c r="I68" s="8">
        <v>0</v>
      </c>
      <c r="J68" s="8">
        <v>0</v>
      </c>
      <c r="K68" s="8">
        <v>0</v>
      </c>
      <c r="L68" s="8"/>
      <c r="M68" s="9"/>
      <c r="N68" s="87">
        <f t="shared" si="7"/>
        <v>0</v>
      </c>
      <c r="O68" s="87">
        <f t="shared" si="8"/>
        <v>0</v>
      </c>
      <c r="P68" s="87">
        <f t="shared" si="9"/>
        <v>0</v>
      </c>
      <c r="Q68" s="88" t="e">
        <f t="shared" si="5"/>
        <v>#DIV/0!</v>
      </c>
      <c r="R68" s="103" t="e">
        <f t="shared" ca="1" si="4"/>
        <v>#REF!</v>
      </c>
    </row>
    <row r="69" spans="1:18" ht="30" customHeight="1" x14ac:dyDescent="0.25">
      <c r="A69" s="1" t="s">
        <v>22</v>
      </c>
      <c r="B69" s="1" t="s">
        <v>5</v>
      </c>
      <c r="C69" s="2" t="s">
        <v>100</v>
      </c>
      <c r="D69" s="5"/>
      <c r="E69" s="6"/>
      <c r="F69" s="7"/>
      <c r="G69" s="6"/>
      <c r="H69" s="6" t="s">
        <v>101</v>
      </c>
      <c r="I69" s="8">
        <v>0</v>
      </c>
      <c r="J69" s="8">
        <v>0</v>
      </c>
      <c r="K69" s="8">
        <v>0</v>
      </c>
      <c r="L69" s="8"/>
      <c r="M69" s="9"/>
      <c r="N69" s="87">
        <f t="shared" si="7"/>
        <v>0</v>
      </c>
      <c r="O69" s="87">
        <f t="shared" si="8"/>
        <v>0</v>
      </c>
      <c r="P69" s="87">
        <f t="shared" si="9"/>
        <v>0</v>
      </c>
      <c r="Q69" s="88" t="e">
        <f t="shared" si="5"/>
        <v>#DIV/0!</v>
      </c>
      <c r="R69" s="103" t="e">
        <f t="shared" ref="R69:R132" ca="1" si="10">COUNTIF(INDIRECT(_xlfn.CONCAT(B69)), C69)&gt;0</f>
        <v>#REF!</v>
      </c>
    </row>
    <row r="70" spans="1:18" ht="30" customHeight="1" x14ac:dyDescent="0.25">
      <c r="A70" s="1" t="s">
        <v>22</v>
      </c>
      <c r="B70" s="1" t="s">
        <v>5</v>
      </c>
      <c r="C70" s="2" t="s">
        <v>100</v>
      </c>
      <c r="D70" s="5"/>
      <c r="E70" s="6"/>
      <c r="F70" s="7"/>
      <c r="G70" s="6"/>
      <c r="H70" s="6" t="s">
        <v>101</v>
      </c>
      <c r="I70" s="8">
        <v>0</v>
      </c>
      <c r="J70" s="8">
        <v>0</v>
      </c>
      <c r="K70" s="8">
        <v>0</v>
      </c>
      <c r="L70" s="8"/>
      <c r="M70" s="9"/>
      <c r="N70" s="87">
        <f t="shared" si="7"/>
        <v>0</v>
      </c>
      <c r="O70" s="87">
        <f t="shared" si="8"/>
        <v>0</v>
      </c>
      <c r="P70" s="87">
        <f t="shared" si="9"/>
        <v>0</v>
      </c>
      <c r="Q70" s="88" t="e">
        <f t="shared" si="5"/>
        <v>#DIV/0!</v>
      </c>
      <c r="R70" s="103" t="e">
        <f t="shared" ca="1" si="10"/>
        <v>#REF!</v>
      </c>
    </row>
    <row r="71" spans="1:18" ht="30" customHeight="1" x14ac:dyDescent="0.25">
      <c r="A71" s="1" t="s">
        <v>22</v>
      </c>
      <c r="B71" s="1" t="s">
        <v>5</v>
      </c>
      <c r="C71" s="2" t="s">
        <v>100</v>
      </c>
      <c r="D71" s="5"/>
      <c r="E71" s="6"/>
      <c r="F71" s="7"/>
      <c r="G71" s="6"/>
      <c r="H71" s="6" t="s">
        <v>101</v>
      </c>
      <c r="I71" s="8">
        <v>0</v>
      </c>
      <c r="J71" s="8">
        <v>0</v>
      </c>
      <c r="K71" s="8">
        <v>0</v>
      </c>
      <c r="L71" s="8"/>
      <c r="M71" s="9"/>
      <c r="N71" s="87">
        <f t="shared" si="7"/>
        <v>0</v>
      </c>
      <c r="O71" s="87">
        <f t="shared" si="8"/>
        <v>0</v>
      </c>
      <c r="P71" s="87">
        <f t="shared" si="9"/>
        <v>0</v>
      </c>
      <c r="Q71" s="88" t="e">
        <f t="shared" si="5"/>
        <v>#DIV/0!</v>
      </c>
      <c r="R71" s="103" t="e">
        <f t="shared" ca="1" si="10"/>
        <v>#REF!</v>
      </c>
    </row>
    <row r="72" spans="1:18" ht="30" customHeight="1" x14ac:dyDescent="0.25">
      <c r="A72" s="1" t="s">
        <v>22</v>
      </c>
      <c r="B72" s="1" t="s">
        <v>5</v>
      </c>
      <c r="C72" s="2" t="s">
        <v>100</v>
      </c>
      <c r="D72" s="5"/>
      <c r="E72" s="6"/>
      <c r="F72" s="7"/>
      <c r="G72" s="6"/>
      <c r="H72" s="6" t="s">
        <v>101</v>
      </c>
      <c r="I72" s="8">
        <v>0</v>
      </c>
      <c r="J72" s="8">
        <v>0</v>
      </c>
      <c r="K72" s="8">
        <v>0</v>
      </c>
      <c r="L72" s="8"/>
      <c r="M72" s="9"/>
      <c r="N72" s="87">
        <f t="shared" si="7"/>
        <v>0</v>
      </c>
      <c r="O72" s="87">
        <f t="shared" si="8"/>
        <v>0</v>
      </c>
      <c r="P72" s="87">
        <f t="shared" si="9"/>
        <v>0</v>
      </c>
      <c r="Q72" s="88" t="e">
        <f t="shared" ref="Q72:Q135" si="11">P72/N72</f>
        <v>#DIV/0!</v>
      </c>
      <c r="R72" s="103" t="e">
        <f t="shared" ca="1" si="10"/>
        <v>#REF!</v>
      </c>
    </row>
    <row r="73" spans="1:18" ht="30" customHeight="1" x14ac:dyDescent="0.25">
      <c r="A73" s="1" t="s">
        <v>22</v>
      </c>
      <c r="B73" s="1" t="s">
        <v>5</v>
      </c>
      <c r="C73" s="2" t="s">
        <v>100</v>
      </c>
      <c r="D73" s="5"/>
      <c r="E73" s="6"/>
      <c r="F73" s="7"/>
      <c r="G73" s="6"/>
      <c r="H73" s="6" t="s">
        <v>101</v>
      </c>
      <c r="I73" s="8">
        <v>0</v>
      </c>
      <c r="J73" s="8">
        <v>0</v>
      </c>
      <c r="K73" s="8">
        <v>0</v>
      </c>
      <c r="L73" s="8"/>
      <c r="M73" s="9"/>
      <c r="N73" s="87">
        <f t="shared" si="7"/>
        <v>0</v>
      </c>
      <c r="O73" s="87">
        <f t="shared" si="8"/>
        <v>0</v>
      </c>
      <c r="P73" s="87">
        <f t="shared" si="9"/>
        <v>0</v>
      </c>
      <c r="Q73" s="88" t="e">
        <f t="shared" si="11"/>
        <v>#DIV/0!</v>
      </c>
      <c r="R73" s="103" t="e">
        <f t="shared" ca="1" si="10"/>
        <v>#REF!</v>
      </c>
    </row>
    <row r="74" spans="1:18" ht="30" customHeight="1" x14ac:dyDescent="0.25">
      <c r="A74" s="1" t="s">
        <v>22</v>
      </c>
      <c r="B74" s="1" t="s">
        <v>5</v>
      </c>
      <c r="C74" s="2" t="s">
        <v>100</v>
      </c>
      <c r="D74" s="5"/>
      <c r="E74" s="6"/>
      <c r="F74" s="7"/>
      <c r="G74" s="6"/>
      <c r="H74" s="6" t="s">
        <v>101</v>
      </c>
      <c r="I74" s="8">
        <v>0</v>
      </c>
      <c r="J74" s="8">
        <v>0</v>
      </c>
      <c r="K74" s="8">
        <v>0</v>
      </c>
      <c r="L74" s="8"/>
      <c r="M74" s="9"/>
      <c r="N74" s="87">
        <f t="shared" si="7"/>
        <v>0</v>
      </c>
      <c r="O74" s="87">
        <f t="shared" si="8"/>
        <v>0</v>
      </c>
      <c r="P74" s="87">
        <f t="shared" si="9"/>
        <v>0</v>
      </c>
      <c r="Q74" s="88" t="e">
        <f t="shared" si="11"/>
        <v>#DIV/0!</v>
      </c>
      <c r="R74" s="103" t="e">
        <f t="shared" ca="1" si="10"/>
        <v>#REF!</v>
      </c>
    </row>
    <row r="75" spans="1:18" ht="30" customHeight="1" x14ac:dyDescent="0.25">
      <c r="A75" s="1" t="s">
        <v>22</v>
      </c>
      <c r="B75" s="1" t="s">
        <v>5</v>
      </c>
      <c r="C75" s="2" t="s">
        <v>100</v>
      </c>
      <c r="D75" s="5"/>
      <c r="E75" s="6"/>
      <c r="F75" s="7"/>
      <c r="G75" s="6"/>
      <c r="H75" s="6" t="s">
        <v>101</v>
      </c>
      <c r="I75" s="8">
        <v>0</v>
      </c>
      <c r="J75" s="8">
        <v>0</v>
      </c>
      <c r="K75" s="8">
        <v>0</v>
      </c>
      <c r="L75" s="8"/>
      <c r="M75" s="9"/>
      <c r="N75" s="87">
        <f t="shared" si="7"/>
        <v>0</v>
      </c>
      <c r="O75" s="87">
        <f t="shared" si="8"/>
        <v>0</v>
      </c>
      <c r="P75" s="87">
        <f t="shared" si="9"/>
        <v>0</v>
      </c>
      <c r="Q75" s="88" t="e">
        <f t="shared" si="11"/>
        <v>#DIV/0!</v>
      </c>
      <c r="R75" s="103" t="e">
        <f t="shared" ca="1" si="10"/>
        <v>#REF!</v>
      </c>
    </row>
    <row r="76" spans="1:18" ht="30" customHeight="1" x14ac:dyDescent="0.25">
      <c r="A76" s="1" t="s">
        <v>22</v>
      </c>
      <c r="B76" s="1" t="s">
        <v>5</v>
      </c>
      <c r="C76" s="2" t="s">
        <v>100</v>
      </c>
      <c r="D76" s="5"/>
      <c r="E76" s="6"/>
      <c r="F76" s="7"/>
      <c r="G76" s="6"/>
      <c r="H76" s="6" t="s">
        <v>101</v>
      </c>
      <c r="I76" s="8">
        <v>0</v>
      </c>
      <c r="J76" s="8">
        <v>0</v>
      </c>
      <c r="K76" s="8">
        <v>0</v>
      </c>
      <c r="L76" s="8"/>
      <c r="M76" s="9"/>
      <c r="N76" s="87">
        <f t="shared" si="7"/>
        <v>0</v>
      </c>
      <c r="O76" s="87">
        <f t="shared" si="8"/>
        <v>0</v>
      </c>
      <c r="P76" s="87">
        <f t="shared" si="9"/>
        <v>0</v>
      </c>
      <c r="Q76" s="88" t="e">
        <f t="shared" si="11"/>
        <v>#DIV/0!</v>
      </c>
      <c r="R76" s="103" t="e">
        <f t="shared" ca="1" si="10"/>
        <v>#REF!</v>
      </c>
    </row>
    <row r="77" spans="1:18" ht="30" customHeight="1" x14ac:dyDescent="0.25">
      <c r="A77" s="1" t="s">
        <v>22</v>
      </c>
      <c r="B77" s="1" t="s">
        <v>5</v>
      </c>
      <c r="C77" s="2" t="s">
        <v>100</v>
      </c>
      <c r="D77" s="5"/>
      <c r="E77" s="6"/>
      <c r="F77" s="7"/>
      <c r="G77" s="6"/>
      <c r="H77" s="6" t="s">
        <v>101</v>
      </c>
      <c r="I77" s="8">
        <v>0</v>
      </c>
      <c r="J77" s="8">
        <v>0</v>
      </c>
      <c r="K77" s="8">
        <v>0</v>
      </c>
      <c r="L77" s="8"/>
      <c r="M77" s="9"/>
      <c r="N77" s="87">
        <f t="shared" si="7"/>
        <v>0</v>
      </c>
      <c r="O77" s="87">
        <f t="shared" si="8"/>
        <v>0</v>
      </c>
      <c r="P77" s="87">
        <f t="shared" si="9"/>
        <v>0</v>
      </c>
      <c r="Q77" s="88" t="e">
        <f t="shared" si="11"/>
        <v>#DIV/0!</v>
      </c>
      <c r="R77" s="103" t="e">
        <f t="shared" ca="1" si="10"/>
        <v>#REF!</v>
      </c>
    </row>
    <row r="78" spans="1:18" ht="30" customHeight="1" x14ac:dyDescent="0.25">
      <c r="A78" s="1" t="s">
        <v>22</v>
      </c>
      <c r="B78" s="1" t="s">
        <v>5</v>
      </c>
      <c r="C78" s="2" t="s">
        <v>100</v>
      </c>
      <c r="D78" s="5"/>
      <c r="E78" s="6"/>
      <c r="F78" s="7"/>
      <c r="G78" s="6"/>
      <c r="H78" s="6" t="s">
        <v>101</v>
      </c>
      <c r="I78" s="8">
        <v>0</v>
      </c>
      <c r="J78" s="8">
        <v>0</v>
      </c>
      <c r="K78" s="8">
        <v>0</v>
      </c>
      <c r="L78" s="8"/>
      <c r="M78" s="9"/>
      <c r="N78" s="87">
        <f t="shared" si="7"/>
        <v>0</v>
      </c>
      <c r="O78" s="87">
        <f t="shared" si="8"/>
        <v>0</v>
      </c>
      <c r="P78" s="87">
        <f t="shared" si="9"/>
        <v>0</v>
      </c>
      <c r="Q78" s="88" t="e">
        <f t="shared" si="11"/>
        <v>#DIV/0!</v>
      </c>
      <c r="R78" s="103" t="e">
        <f t="shared" ca="1" si="10"/>
        <v>#REF!</v>
      </c>
    </row>
    <row r="79" spans="1:18" ht="30" customHeight="1" x14ac:dyDescent="0.25">
      <c r="A79" s="1" t="s">
        <v>22</v>
      </c>
      <c r="B79" s="1" t="s">
        <v>5</v>
      </c>
      <c r="C79" s="2" t="s">
        <v>100</v>
      </c>
      <c r="D79" s="5"/>
      <c r="E79" s="6"/>
      <c r="F79" s="7"/>
      <c r="G79" s="6"/>
      <c r="H79" s="6" t="s">
        <v>101</v>
      </c>
      <c r="I79" s="8">
        <v>0</v>
      </c>
      <c r="J79" s="8">
        <v>0</v>
      </c>
      <c r="K79" s="8">
        <v>0</v>
      </c>
      <c r="L79" s="8"/>
      <c r="M79" s="9"/>
      <c r="N79" s="87">
        <f t="shared" si="7"/>
        <v>0</v>
      </c>
      <c r="O79" s="87">
        <f t="shared" si="8"/>
        <v>0</v>
      </c>
      <c r="P79" s="87">
        <f t="shared" si="9"/>
        <v>0</v>
      </c>
      <c r="Q79" s="88" t="e">
        <f t="shared" si="11"/>
        <v>#DIV/0!</v>
      </c>
      <c r="R79" s="103" t="e">
        <f t="shared" ca="1" si="10"/>
        <v>#REF!</v>
      </c>
    </row>
    <row r="80" spans="1:18" ht="30" customHeight="1" x14ac:dyDescent="0.25">
      <c r="A80" s="1" t="s">
        <v>22</v>
      </c>
      <c r="B80" s="1" t="s">
        <v>5</v>
      </c>
      <c r="C80" s="2" t="s">
        <v>100</v>
      </c>
      <c r="D80" s="5"/>
      <c r="E80" s="6"/>
      <c r="F80" s="7"/>
      <c r="G80" s="6"/>
      <c r="H80" s="6" t="s">
        <v>101</v>
      </c>
      <c r="I80" s="8">
        <v>0</v>
      </c>
      <c r="J80" s="8">
        <v>0</v>
      </c>
      <c r="K80" s="8">
        <v>0</v>
      </c>
      <c r="L80" s="8"/>
      <c r="M80" s="9"/>
      <c r="N80" s="87">
        <f t="shared" si="7"/>
        <v>0</v>
      </c>
      <c r="O80" s="87">
        <f t="shared" si="8"/>
        <v>0</v>
      </c>
      <c r="P80" s="87">
        <f t="shared" si="9"/>
        <v>0</v>
      </c>
      <c r="Q80" s="88" t="e">
        <f t="shared" si="11"/>
        <v>#DIV/0!</v>
      </c>
      <c r="R80" s="103" t="e">
        <f t="shared" ca="1" si="10"/>
        <v>#REF!</v>
      </c>
    </row>
    <row r="81" spans="1:18" ht="30" customHeight="1" x14ac:dyDescent="0.25">
      <c r="A81" s="1" t="s">
        <v>22</v>
      </c>
      <c r="B81" s="1" t="s">
        <v>5</v>
      </c>
      <c r="C81" s="2" t="s">
        <v>100</v>
      </c>
      <c r="D81" s="5"/>
      <c r="E81" s="6"/>
      <c r="F81" s="7"/>
      <c r="G81" s="6"/>
      <c r="H81" s="6" t="s">
        <v>101</v>
      </c>
      <c r="I81" s="8">
        <v>0</v>
      </c>
      <c r="J81" s="8">
        <v>0</v>
      </c>
      <c r="K81" s="8">
        <v>0</v>
      </c>
      <c r="L81" s="8"/>
      <c r="M81" s="9"/>
      <c r="N81" s="87">
        <f t="shared" si="7"/>
        <v>0</v>
      </c>
      <c r="O81" s="87">
        <f t="shared" si="8"/>
        <v>0</v>
      </c>
      <c r="P81" s="87">
        <f t="shared" si="9"/>
        <v>0</v>
      </c>
      <c r="Q81" s="88" t="e">
        <f t="shared" si="11"/>
        <v>#DIV/0!</v>
      </c>
      <c r="R81" s="103" t="e">
        <f t="shared" ca="1" si="10"/>
        <v>#REF!</v>
      </c>
    </row>
    <row r="82" spans="1:18" ht="30" customHeight="1" x14ac:dyDescent="0.25">
      <c r="A82" s="1" t="s">
        <v>22</v>
      </c>
      <c r="B82" s="1" t="s">
        <v>5</v>
      </c>
      <c r="C82" s="2" t="s">
        <v>100</v>
      </c>
      <c r="D82" s="5"/>
      <c r="E82" s="6"/>
      <c r="F82" s="7"/>
      <c r="G82" s="6"/>
      <c r="H82" s="6" t="s">
        <v>101</v>
      </c>
      <c r="I82" s="8">
        <v>0</v>
      </c>
      <c r="J82" s="8">
        <v>0</v>
      </c>
      <c r="K82" s="8">
        <v>0</v>
      </c>
      <c r="L82" s="8"/>
      <c r="M82" s="9"/>
      <c r="N82" s="87">
        <f t="shared" si="7"/>
        <v>0</v>
      </c>
      <c r="O82" s="87">
        <f t="shared" si="8"/>
        <v>0</v>
      </c>
      <c r="P82" s="87">
        <f t="shared" si="9"/>
        <v>0</v>
      </c>
      <c r="Q82" s="88" t="e">
        <f t="shared" si="11"/>
        <v>#DIV/0!</v>
      </c>
      <c r="R82" s="103" t="e">
        <f t="shared" ca="1" si="10"/>
        <v>#REF!</v>
      </c>
    </row>
    <row r="83" spans="1:18" ht="30" customHeight="1" x14ac:dyDescent="0.25">
      <c r="A83" s="1" t="s">
        <v>22</v>
      </c>
      <c r="B83" s="1" t="s">
        <v>5</v>
      </c>
      <c r="C83" s="2" t="s">
        <v>100</v>
      </c>
      <c r="D83" s="5"/>
      <c r="E83" s="6"/>
      <c r="F83" s="7"/>
      <c r="G83" s="6"/>
      <c r="H83" s="6" t="s">
        <v>101</v>
      </c>
      <c r="I83" s="8">
        <v>0</v>
      </c>
      <c r="J83" s="8">
        <v>0</v>
      </c>
      <c r="K83" s="8">
        <v>0</v>
      </c>
      <c r="L83" s="8"/>
      <c r="M83" s="9"/>
      <c r="N83" s="87">
        <f t="shared" si="7"/>
        <v>0</v>
      </c>
      <c r="O83" s="87">
        <f t="shared" si="8"/>
        <v>0</v>
      </c>
      <c r="P83" s="87">
        <f t="shared" si="9"/>
        <v>0</v>
      </c>
      <c r="Q83" s="88" t="e">
        <f t="shared" si="11"/>
        <v>#DIV/0!</v>
      </c>
      <c r="R83" s="103" t="e">
        <f t="shared" ca="1" si="10"/>
        <v>#REF!</v>
      </c>
    </row>
    <row r="84" spans="1:18" ht="30" customHeight="1" x14ac:dyDescent="0.25">
      <c r="A84" s="1" t="s">
        <v>22</v>
      </c>
      <c r="B84" s="1" t="s">
        <v>5</v>
      </c>
      <c r="C84" s="2" t="s">
        <v>100</v>
      </c>
      <c r="D84" s="5"/>
      <c r="E84" s="6"/>
      <c r="F84" s="7"/>
      <c r="G84" s="6"/>
      <c r="H84" s="6" t="s">
        <v>101</v>
      </c>
      <c r="I84" s="8">
        <v>0</v>
      </c>
      <c r="J84" s="8">
        <v>0</v>
      </c>
      <c r="K84" s="8">
        <v>0</v>
      </c>
      <c r="L84" s="8"/>
      <c r="M84" s="9"/>
      <c r="N84" s="87">
        <f t="shared" si="7"/>
        <v>0</v>
      </c>
      <c r="O84" s="87">
        <f t="shared" si="8"/>
        <v>0</v>
      </c>
      <c r="P84" s="87">
        <f t="shared" si="9"/>
        <v>0</v>
      </c>
      <c r="Q84" s="88" t="e">
        <f t="shared" si="11"/>
        <v>#DIV/0!</v>
      </c>
      <c r="R84" s="103" t="e">
        <f t="shared" ca="1" si="10"/>
        <v>#REF!</v>
      </c>
    </row>
    <row r="85" spans="1:18" ht="30" customHeight="1" x14ac:dyDescent="0.25">
      <c r="A85" s="1" t="s">
        <v>22</v>
      </c>
      <c r="B85" s="1" t="s">
        <v>5</v>
      </c>
      <c r="C85" s="2" t="s">
        <v>100</v>
      </c>
      <c r="D85" s="5"/>
      <c r="E85" s="6"/>
      <c r="F85" s="7"/>
      <c r="G85" s="6"/>
      <c r="H85" s="6" t="s">
        <v>101</v>
      </c>
      <c r="I85" s="8">
        <v>0</v>
      </c>
      <c r="J85" s="8">
        <v>0</v>
      </c>
      <c r="K85" s="8">
        <v>0</v>
      </c>
      <c r="L85" s="8"/>
      <c r="M85" s="9"/>
      <c r="N85" s="87">
        <f t="shared" si="7"/>
        <v>0</v>
      </c>
      <c r="O85" s="87">
        <f t="shared" si="8"/>
        <v>0</v>
      </c>
      <c r="P85" s="87">
        <f t="shared" si="9"/>
        <v>0</v>
      </c>
      <c r="Q85" s="88" t="e">
        <f t="shared" si="11"/>
        <v>#DIV/0!</v>
      </c>
      <c r="R85" s="103" t="e">
        <f t="shared" ca="1" si="10"/>
        <v>#REF!</v>
      </c>
    </row>
    <row r="86" spans="1:18" ht="30" customHeight="1" x14ac:dyDescent="0.25">
      <c r="A86" s="1" t="s">
        <v>22</v>
      </c>
      <c r="B86" s="1" t="s">
        <v>5</v>
      </c>
      <c r="C86" s="2" t="s">
        <v>100</v>
      </c>
      <c r="D86" s="5"/>
      <c r="E86" s="6"/>
      <c r="F86" s="7"/>
      <c r="G86" s="6"/>
      <c r="H86" s="6" t="s">
        <v>101</v>
      </c>
      <c r="I86" s="8">
        <v>0</v>
      </c>
      <c r="J86" s="8">
        <v>0</v>
      </c>
      <c r="K86" s="8">
        <v>0</v>
      </c>
      <c r="L86" s="8"/>
      <c r="M86" s="9"/>
      <c r="N86" s="87">
        <f t="shared" si="7"/>
        <v>0</v>
      </c>
      <c r="O86" s="87">
        <f t="shared" si="8"/>
        <v>0</v>
      </c>
      <c r="P86" s="87">
        <f t="shared" si="9"/>
        <v>0</v>
      </c>
      <c r="Q86" s="88" t="e">
        <f t="shared" si="11"/>
        <v>#DIV/0!</v>
      </c>
      <c r="R86" s="103" t="e">
        <f t="shared" ca="1" si="10"/>
        <v>#REF!</v>
      </c>
    </row>
    <row r="87" spans="1:18" ht="30" customHeight="1" x14ac:dyDescent="0.25">
      <c r="A87" s="1" t="s">
        <v>22</v>
      </c>
      <c r="B87" s="1" t="s">
        <v>5</v>
      </c>
      <c r="C87" s="2" t="s">
        <v>100</v>
      </c>
      <c r="D87" s="5"/>
      <c r="E87" s="6"/>
      <c r="F87" s="7"/>
      <c r="G87" s="6"/>
      <c r="H87" s="6" t="s">
        <v>101</v>
      </c>
      <c r="I87" s="8">
        <v>0</v>
      </c>
      <c r="J87" s="8">
        <v>0</v>
      </c>
      <c r="K87" s="8">
        <v>0</v>
      </c>
      <c r="L87" s="8"/>
      <c r="M87" s="9"/>
      <c r="N87" s="87">
        <f t="shared" si="7"/>
        <v>0</v>
      </c>
      <c r="O87" s="87">
        <f t="shared" si="8"/>
        <v>0</v>
      </c>
      <c r="P87" s="87">
        <f t="shared" si="9"/>
        <v>0</v>
      </c>
      <c r="Q87" s="88" t="e">
        <f t="shared" si="11"/>
        <v>#DIV/0!</v>
      </c>
      <c r="R87" s="103" t="e">
        <f t="shared" ca="1" si="10"/>
        <v>#REF!</v>
      </c>
    </row>
    <row r="88" spans="1:18" ht="30" customHeight="1" x14ac:dyDescent="0.25">
      <c r="A88" s="1" t="s">
        <v>22</v>
      </c>
      <c r="B88" s="1" t="s">
        <v>5</v>
      </c>
      <c r="C88" s="2" t="s">
        <v>100</v>
      </c>
      <c r="D88" s="5"/>
      <c r="E88" s="6"/>
      <c r="F88" s="7"/>
      <c r="G88" s="6"/>
      <c r="H88" s="6" t="s">
        <v>101</v>
      </c>
      <c r="I88" s="8">
        <v>0</v>
      </c>
      <c r="J88" s="8">
        <v>0</v>
      </c>
      <c r="K88" s="8">
        <v>0</v>
      </c>
      <c r="L88" s="8"/>
      <c r="M88" s="9"/>
      <c r="N88" s="87">
        <f t="shared" si="7"/>
        <v>0</v>
      </c>
      <c r="O88" s="87">
        <f t="shared" si="8"/>
        <v>0</v>
      </c>
      <c r="P88" s="87">
        <f t="shared" si="9"/>
        <v>0</v>
      </c>
      <c r="Q88" s="88" t="e">
        <f t="shared" si="11"/>
        <v>#DIV/0!</v>
      </c>
      <c r="R88" s="103" t="e">
        <f t="shared" ca="1" si="10"/>
        <v>#REF!</v>
      </c>
    </row>
    <row r="89" spans="1:18" ht="30" customHeight="1" x14ac:dyDescent="0.25">
      <c r="A89" s="1" t="s">
        <v>22</v>
      </c>
      <c r="B89" s="1" t="s">
        <v>5</v>
      </c>
      <c r="C89" s="2" t="s">
        <v>100</v>
      </c>
      <c r="D89" s="5"/>
      <c r="E89" s="6"/>
      <c r="F89" s="7"/>
      <c r="G89" s="6"/>
      <c r="H89" s="6" t="s">
        <v>101</v>
      </c>
      <c r="I89" s="8">
        <v>0</v>
      </c>
      <c r="J89" s="8">
        <v>0</v>
      </c>
      <c r="K89" s="8">
        <v>0</v>
      </c>
      <c r="L89" s="8"/>
      <c r="M89" s="9"/>
      <c r="N89" s="87">
        <f t="shared" si="7"/>
        <v>0</v>
      </c>
      <c r="O89" s="87">
        <f t="shared" si="8"/>
        <v>0</v>
      </c>
      <c r="P89" s="87">
        <f t="shared" si="9"/>
        <v>0</v>
      </c>
      <c r="Q89" s="88" t="e">
        <f t="shared" si="11"/>
        <v>#DIV/0!</v>
      </c>
      <c r="R89" s="103" t="e">
        <f t="shared" ca="1" si="10"/>
        <v>#REF!</v>
      </c>
    </row>
    <row r="90" spans="1:18" ht="30" customHeight="1" x14ac:dyDescent="0.25">
      <c r="A90" s="1" t="s">
        <v>22</v>
      </c>
      <c r="B90" s="1" t="s">
        <v>5</v>
      </c>
      <c r="C90" s="2" t="s">
        <v>100</v>
      </c>
      <c r="D90" s="5"/>
      <c r="E90" s="6"/>
      <c r="F90" s="7"/>
      <c r="G90" s="6"/>
      <c r="H90" s="6" t="s">
        <v>101</v>
      </c>
      <c r="I90" s="8">
        <v>0</v>
      </c>
      <c r="J90" s="8">
        <v>0</v>
      </c>
      <c r="K90" s="8">
        <v>0</v>
      </c>
      <c r="L90" s="8"/>
      <c r="M90" s="9"/>
      <c r="N90" s="87">
        <f t="shared" si="7"/>
        <v>0</v>
      </c>
      <c r="O90" s="87">
        <f t="shared" si="8"/>
        <v>0</v>
      </c>
      <c r="P90" s="87">
        <f t="shared" si="9"/>
        <v>0</v>
      </c>
      <c r="Q90" s="88" t="e">
        <f t="shared" si="11"/>
        <v>#DIV/0!</v>
      </c>
      <c r="R90" s="103" t="e">
        <f t="shared" ca="1" si="10"/>
        <v>#REF!</v>
      </c>
    </row>
    <row r="91" spans="1:18" ht="30" customHeight="1" x14ac:dyDescent="0.25">
      <c r="A91" s="1" t="s">
        <v>22</v>
      </c>
      <c r="B91" s="1" t="s">
        <v>5</v>
      </c>
      <c r="C91" s="2" t="s">
        <v>100</v>
      </c>
      <c r="D91" s="5"/>
      <c r="E91" s="6"/>
      <c r="F91" s="7"/>
      <c r="G91" s="6"/>
      <c r="H91" s="6" t="s">
        <v>101</v>
      </c>
      <c r="I91" s="8">
        <v>0</v>
      </c>
      <c r="J91" s="8">
        <v>0</v>
      </c>
      <c r="K91" s="8">
        <v>0</v>
      </c>
      <c r="L91" s="8"/>
      <c r="M91" s="9"/>
      <c r="N91" s="87">
        <f t="shared" si="7"/>
        <v>0</v>
      </c>
      <c r="O91" s="87">
        <f t="shared" si="8"/>
        <v>0</v>
      </c>
      <c r="P91" s="87">
        <f t="shared" si="9"/>
        <v>0</v>
      </c>
      <c r="Q91" s="88" t="e">
        <f t="shared" si="11"/>
        <v>#DIV/0!</v>
      </c>
      <c r="R91" s="103" t="e">
        <f t="shared" ca="1" si="10"/>
        <v>#REF!</v>
      </c>
    </row>
    <row r="92" spans="1:18" ht="30" customHeight="1" x14ac:dyDescent="0.25">
      <c r="A92" s="1" t="s">
        <v>22</v>
      </c>
      <c r="B92" s="1" t="s">
        <v>5</v>
      </c>
      <c r="C92" s="2" t="s">
        <v>100</v>
      </c>
      <c r="D92" s="5"/>
      <c r="E92" s="6"/>
      <c r="F92" s="7"/>
      <c r="G92" s="6"/>
      <c r="H92" s="6" t="s">
        <v>101</v>
      </c>
      <c r="I92" s="8">
        <v>0</v>
      </c>
      <c r="J92" s="8">
        <v>0</v>
      </c>
      <c r="K92" s="8">
        <v>0</v>
      </c>
      <c r="L92" s="8"/>
      <c r="M92" s="9"/>
      <c r="N92" s="87">
        <f t="shared" si="7"/>
        <v>0</v>
      </c>
      <c r="O92" s="87">
        <f t="shared" si="8"/>
        <v>0</v>
      </c>
      <c r="P92" s="87">
        <f t="shared" si="9"/>
        <v>0</v>
      </c>
      <c r="Q92" s="88" t="e">
        <f t="shared" si="11"/>
        <v>#DIV/0!</v>
      </c>
      <c r="R92" s="103" t="e">
        <f t="shared" ca="1" si="10"/>
        <v>#REF!</v>
      </c>
    </row>
    <row r="93" spans="1:18" ht="30" customHeight="1" x14ac:dyDescent="0.25">
      <c r="A93" s="1" t="s">
        <v>22</v>
      </c>
      <c r="B93" s="1" t="s">
        <v>5</v>
      </c>
      <c r="C93" s="2" t="s">
        <v>100</v>
      </c>
      <c r="D93" s="5"/>
      <c r="E93" s="6"/>
      <c r="F93" s="7"/>
      <c r="G93" s="6"/>
      <c r="H93" s="6" t="s">
        <v>101</v>
      </c>
      <c r="I93" s="8">
        <v>0</v>
      </c>
      <c r="J93" s="8">
        <v>0</v>
      </c>
      <c r="K93" s="8">
        <v>0</v>
      </c>
      <c r="L93" s="8"/>
      <c r="M93" s="9"/>
      <c r="N93" s="87">
        <f t="shared" si="7"/>
        <v>0</v>
      </c>
      <c r="O93" s="87">
        <f t="shared" si="8"/>
        <v>0</v>
      </c>
      <c r="P93" s="87">
        <f t="shared" si="9"/>
        <v>0</v>
      </c>
      <c r="Q93" s="88" t="e">
        <f t="shared" si="11"/>
        <v>#DIV/0!</v>
      </c>
      <c r="R93" s="103" t="e">
        <f t="shared" ca="1" si="10"/>
        <v>#REF!</v>
      </c>
    </row>
    <row r="94" spans="1:18" ht="30" customHeight="1" x14ac:dyDescent="0.25">
      <c r="A94" s="1" t="s">
        <v>22</v>
      </c>
      <c r="B94" s="1" t="s">
        <v>5</v>
      </c>
      <c r="C94" s="2" t="s">
        <v>100</v>
      </c>
      <c r="D94" s="5"/>
      <c r="E94" s="6"/>
      <c r="F94" s="7"/>
      <c r="G94" s="6"/>
      <c r="H94" s="6" t="s">
        <v>101</v>
      </c>
      <c r="I94" s="8">
        <v>0</v>
      </c>
      <c r="J94" s="8">
        <v>0</v>
      </c>
      <c r="K94" s="8">
        <v>0</v>
      </c>
      <c r="L94" s="8"/>
      <c r="M94" s="9"/>
      <c r="N94" s="87">
        <f t="shared" si="7"/>
        <v>0</v>
      </c>
      <c r="O94" s="87">
        <f t="shared" si="8"/>
        <v>0</v>
      </c>
      <c r="P94" s="87">
        <f t="shared" si="9"/>
        <v>0</v>
      </c>
      <c r="Q94" s="88" t="e">
        <f t="shared" si="11"/>
        <v>#DIV/0!</v>
      </c>
      <c r="R94" s="103" t="e">
        <f t="shared" ca="1" si="10"/>
        <v>#REF!</v>
      </c>
    </row>
    <row r="95" spans="1:18" ht="30" customHeight="1" x14ac:dyDescent="0.25">
      <c r="A95" s="1" t="s">
        <v>22</v>
      </c>
      <c r="B95" s="1" t="s">
        <v>5</v>
      </c>
      <c r="C95" s="2" t="s">
        <v>100</v>
      </c>
      <c r="D95" s="5"/>
      <c r="E95" s="6"/>
      <c r="F95" s="7"/>
      <c r="G95" s="6"/>
      <c r="H95" s="6" t="s">
        <v>101</v>
      </c>
      <c r="I95" s="8">
        <v>0</v>
      </c>
      <c r="J95" s="8">
        <v>0</v>
      </c>
      <c r="K95" s="8">
        <v>0</v>
      </c>
      <c r="L95" s="8"/>
      <c r="M95" s="9"/>
      <c r="N95" s="87">
        <f t="shared" si="7"/>
        <v>0</v>
      </c>
      <c r="O95" s="87">
        <f t="shared" si="8"/>
        <v>0</v>
      </c>
      <c r="P95" s="87">
        <f t="shared" si="9"/>
        <v>0</v>
      </c>
      <c r="Q95" s="88" t="e">
        <f t="shared" si="11"/>
        <v>#DIV/0!</v>
      </c>
      <c r="R95" s="103" t="e">
        <f t="shared" ca="1" si="10"/>
        <v>#REF!</v>
      </c>
    </row>
    <row r="96" spans="1:18" ht="30" customHeight="1" x14ac:dyDescent="0.25">
      <c r="A96" s="1" t="s">
        <v>22</v>
      </c>
      <c r="B96" s="1" t="s">
        <v>5</v>
      </c>
      <c r="C96" s="2" t="s">
        <v>100</v>
      </c>
      <c r="D96" s="5"/>
      <c r="E96" s="6"/>
      <c r="F96" s="7"/>
      <c r="G96" s="6"/>
      <c r="H96" s="6" t="s">
        <v>101</v>
      </c>
      <c r="I96" s="8">
        <v>0</v>
      </c>
      <c r="J96" s="8">
        <v>0</v>
      </c>
      <c r="K96" s="8">
        <v>0</v>
      </c>
      <c r="L96" s="8"/>
      <c r="M96" s="9"/>
      <c r="N96" s="87">
        <f t="shared" si="7"/>
        <v>0</v>
      </c>
      <c r="O96" s="87">
        <f t="shared" si="8"/>
        <v>0</v>
      </c>
      <c r="P96" s="87">
        <f t="shared" si="9"/>
        <v>0</v>
      </c>
      <c r="Q96" s="88" t="e">
        <f t="shared" si="11"/>
        <v>#DIV/0!</v>
      </c>
      <c r="R96" s="103" t="e">
        <f t="shared" ca="1" si="10"/>
        <v>#REF!</v>
      </c>
    </row>
    <row r="97" spans="1:18" ht="30" customHeight="1" x14ac:dyDescent="0.25">
      <c r="A97" s="1" t="s">
        <v>22</v>
      </c>
      <c r="B97" s="1" t="s">
        <v>5</v>
      </c>
      <c r="C97" s="2" t="s">
        <v>100</v>
      </c>
      <c r="D97" s="5"/>
      <c r="E97" s="6"/>
      <c r="F97" s="7"/>
      <c r="G97" s="6"/>
      <c r="H97" s="6" t="s">
        <v>101</v>
      </c>
      <c r="I97" s="8">
        <v>0</v>
      </c>
      <c r="J97" s="8">
        <v>0</v>
      </c>
      <c r="K97" s="8">
        <v>0</v>
      </c>
      <c r="L97" s="8"/>
      <c r="M97" s="9"/>
      <c r="N97" s="87">
        <f t="shared" si="7"/>
        <v>0</v>
      </c>
      <c r="O97" s="87">
        <f t="shared" si="8"/>
        <v>0</v>
      </c>
      <c r="P97" s="87">
        <f t="shared" si="9"/>
        <v>0</v>
      </c>
      <c r="Q97" s="88" t="e">
        <f t="shared" si="11"/>
        <v>#DIV/0!</v>
      </c>
      <c r="R97" s="103" t="e">
        <f t="shared" ca="1" si="10"/>
        <v>#REF!</v>
      </c>
    </row>
    <row r="98" spans="1:18" ht="30" customHeight="1" x14ac:dyDescent="0.25">
      <c r="A98" s="1" t="s">
        <v>22</v>
      </c>
      <c r="B98" s="1" t="s">
        <v>5</v>
      </c>
      <c r="C98" s="2" t="s">
        <v>100</v>
      </c>
      <c r="D98" s="5"/>
      <c r="E98" s="6"/>
      <c r="F98" s="7"/>
      <c r="G98" s="6"/>
      <c r="H98" s="6" t="s">
        <v>101</v>
      </c>
      <c r="I98" s="8">
        <v>0</v>
      </c>
      <c r="J98" s="8">
        <v>0</v>
      </c>
      <c r="K98" s="8">
        <v>0</v>
      </c>
      <c r="L98" s="8"/>
      <c r="M98" s="9"/>
      <c r="N98" s="87">
        <f t="shared" si="7"/>
        <v>0</v>
      </c>
      <c r="O98" s="87">
        <f t="shared" si="8"/>
        <v>0</v>
      </c>
      <c r="P98" s="87">
        <f t="shared" si="9"/>
        <v>0</v>
      </c>
      <c r="Q98" s="88" t="e">
        <f t="shared" si="11"/>
        <v>#DIV/0!</v>
      </c>
      <c r="R98" s="103" t="e">
        <f t="shared" ca="1" si="10"/>
        <v>#REF!</v>
      </c>
    </row>
    <row r="99" spans="1:18" ht="30" customHeight="1" x14ac:dyDescent="0.25">
      <c r="A99" s="1" t="s">
        <v>22</v>
      </c>
      <c r="B99" s="1" t="s">
        <v>5</v>
      </c>
      <c r="C99" s="2" t="s">
        <v>100</v>
      </c>
      <c r="D99" s="5"/>
      <c r="E99" s="6"/>
      <c r="F99" s="7"/>
      <c r="G99" s="6"/>
      <c r="H99" s="6" t="s">
        <v>101</v>
      </c>
      <c r="I99" s="8">
        <v>0</v>
      </c>
      <c r="J99" s="8">
        <v>0</v>
      </c>
      <c r="K99" s="8">
        <v>0</v>
      </c>
      <c r="L99" s="8"/>
      <c r="M99" s="9"/>
      <c r="N99" s="87">
        <f t="shared" si="7"/>
        <v>0</v>
      </c>
      <c r="O99" s="87">
        <f t="shared" si="8"/>
        <v>0</v>
      </c>
      <c r="P99" s="87">
        <f t="shared" si="9"/>
        <v>0</v>
      </c>
      <c r="Q99" s="88" t="e">
        <f t="shared" si="11"/>
        <v>#DIV/0!</v>
      </c>
      <c r="R99" s="103" t="e">
        <f t="shared" ca="1" si="10"/>
        <v>#REF!</v>
      </c>
    </row>
    <row r="100" spans="1:18" ht="30" customHeight="1" x14ac:dyDescent="0.25">
      <c r="A100" s="1" t="s">
        <v>22</v>
      </c>
      <c r="B100" s="1" t="s">
        <v>5</v>
      </c>
      <c r="C100" s="2" t="s">
        <v>100</v>
      </c>
      <c r="D100" s="5"/>
      <c r="E100" s="6"/>
      <c r="F100" s="7"/>
      <c r="G100" s="6"/>
      <c r="H100" s="6" t="s">
        <v>101</v>
      </c>
      <c r="I100" s="8">
        <v>0</v>
      </c>
      <c r="J100" s="8">
        <v>0</v>
      </c>
      <c r="K100" s="8">
        <v>0</v>
      </c>
      <c r="L100" s="8"/>
      <c r="M100" s="9"/>
      <c r="N100" s="87">
        <f t="shared" si="7"/>
        <v>0</v>
      </c>
      <c r="O100" s="87">
        <f t="shared" si="8"/>
        <v>0</v>
      </c>
      <c r="P100" s="87">
        <f t="shared" si="9"/>
        <v>0</v>
      </c>
      <c r="Q100" s="88" t="e">
        <f t="shared" si="11"/>
        <v>#DIV/0!</v>
      </c>
      <c r="R100" s="103" t="e">
        <f t="shared" ca="1" si="10"/>
        <v>#REF!</v>
      </c>
    </row>
    <row r="101" spans="1:18" ht="30" customHeight="1" x14ac:dyDescent="0.25">
      <c r="A101" s="1" t="s">
        <v>22</v>
      </c>
      <c r="B101" s="1" t="s">
        <v>5</v>
      </c>
      <c r="C101" s="2" t="s">
        <v>100</v>
      </c>
      <c r="D101" s="5"/>
      <c r="E101" s="6"/>
      <c r="F101" s="7"/>
      <c r="G101" s="6"/>
      <c r="H101" s="6" t="s">
        <v>101</v>
      </c>
      <c r="I101" s="8">
        <v>0</v>
      </c>
      <c r="J101" s="8">
        <v>0</v>
      </c>
      <c r="K101" s="8">
        <v>0</v>
      </c>
      <c r="L101" s="8"/>
      <c r="M101" s="9"/>
      <c r="N101" s="87">
        <f t="shared" si="7"/>
        <v>0</v>
      </c>
      <c r="O101" s="87">
        <f t="shared" si="8"/>
        <v>0</v>
      </c>
      <c r="P101" s="87">
        <f t="shared" si="9"/>
        <v>0</v>
      </c>
      <c r="Q101" s="88" t="e">
        <f t="shared" si="11"/>
        <v>#DIV/0!</v>
      </c>
      <c r="R101" s="103" t="e">
        <f t="shared" ca="1" si="10"/>
        <v>#REF!</v>
      </c>
    </row>
    <row r="102" spans="1:18" ht="30" customHeight="1" x14ac:dyDescent="0.25">
      <c r="A102" s="1" t="s">
        <v>22</v>
      </c>
      <c r="B102" s="1" t="s">
        <v>5</v>
      </c>
      <c r="C102" s="2" t="s">
        <v>100</v>
      </c>
      <c r="D102" s="5"/>
      <c r="E102" s="6"/>
      <c r="F102" s="7"/>
      <c r="G102" s="6"/>
      <c r="H102" s="6" t="s">
        <v>101</v>
      </c>
      <c r="I102" s="8">
        <v>0</v>
      </c>
      <c r="J102" s="8">
        <v>0</v>
      </c>
      <c r="K102" s="8">
        <v>0</v>
      </c>
      <c r="L102" s="8"/>
      <c r="M102" s="9"/>
      <c r="N102" s="87">
        <f t="shared" si="7"/>
        <v>0</v>
      </c>
      <c r="O102" s="87">
        <f t="shared" si="8"/>
        <v>0</v>
      </c>
      <c r="P102" s="87">
        <f t="shared" si="9"/>
        <v>0</v>
      </c>
      <c r="Q102" s="88" t="e">
        <f t="shared" si="11"/>
        <v>#DIV/0!</v>
      </c>
      <c r="R102" s="103" t="e">
        <f t="shared" ca="1" si="10"/>
        <v>#REF!</v>
      </c>
    </row>
    <row r="103" spans="1:18" ht="30" customHeight="1" x14ac:dyDescent="0.25">
      <c r="A103" s="1" t="s">
        <v>22</v>
      </c>
      <c r="B103" s="1" t="s">
        <v>5</v>
      </c>
      <c r="C103" s="2" t="s">
        <v>100</v>
      </c>
      <c r="D103" s="5"/>
      <c r="E103" s="6"/>
      <c r="F103" s="7"/>
      <c r="G103" s="6"/>
      <c r="H103" s="6" t="s">
        <v>101</v>
      </c>
      <c r="I103" s="8">
        <v>0</v>
      </c>
      <c r="J103" s="8">
        <v>0</v>
      </c>
      <c r="K103" s="8">
        <v>0</v>
      </c>
      <c r="L103" s="8"/>
      <c r="M103" s="9"/>
      <c r="N103" s="87">
        <f t="shared" si="7"/>
        <v>0</v>
      </c>
      <c r="O103" s="87">
        <f t="shared" si="8"/>
        <v>0</v>
      </c>
      <c r="P103" s="87">
        <f t="shared" si="9"/>
        <v>0</v>
      </c>
      <c r="Q103" s="88" t="e">
        <f t="shared" si="11"/>
        <v>#DIV/0!</v>
      </c>
      <c r="R103" s="103" t="e">
        <f t="shared" ca="1" si="10"/>
        <v>#REF!</v>
      </c>
    </row>
    <row r="104" spans="1:18" ht="30" customHeight="1" x14ac:dyDescent="0.25">
      <c r="A104" s="1" t="s">
        <v>22</v>
      </c>
      <c r="B104" s="1" t="s">
        <v>5</v>
      </c>
      <c r="C104" s="2" t="s">
        <v>100</v>
      </c>
      <c r="D104" s="5"/>
      <c r="E104" s="6"/>
      <c r="F104" s="7"/>
      <c r="G104" s="6"/>
      <c r="H104" s="6" t="s">
        <v>101</v>
      </c>
      <c r="I104" s="8">
        <v>0</v>
      </c>
      <c r="J104" s="8">
        <v>0</v>
      </c>
      <c r="K104" s="8">
        <v>0</v>
      </c>
      <c r="L104" s="8"/>
      <c r="M104" s="9"/>
      <c r="N104" s="87">
        <f t="shared" si="7"/>
        <v>0</v>
      </c>
      <c r="O104" s="87">
        <f t="shared" si="8"/>
        <v>0</v>
      </c>
      <c r="P104" s="87">
        <f t="shared" si="9"/>
        <v>0</v>
      </c>
      <c r="Q104" s="88" t="e">
        <f t="shared" si="11"/>
        <v>#DIV/0!</v>
      </c>
      <c r="R104" s="103" t="e">
        <f t="shared" ca="1" si="10"/>
        <v>#REF!</v>
      </c>
    </row>
    <row r="105" spans="1:18" ht="30" customHeight="1" x14ac:dyDescent="0.25">
      <c r="A105" s="1" t="s">
        <v>22</v>
      </c>
      <c r="B105" s="1" t="s">
        <v>5</v>
      </c>
      <c r="C105" s="2" t="s">
        <v>100</v>
      </c>
      <c r="D105" s="5"/>
      <c r="E105" s="6"/>
      <c r="F105" s="7"/>
      <c r="G105" s="6"/>
      <c r="H105" s="6" t="s">
        <v>101</v>
      </c>
      <c r="I105" s="8">
        <v>0</v>
      </c>
      <c r="J105" s="8">
        <v>0</v>
      </c>
      <c r="K105" s="8">
        <v>0</v>
      </c>
      <c r="L105" s="8"/>
      <c r="M105" s="9"/>
      <c r="N105" s="87">
        <f t="shared" si="7"/>
        <v>0</v>
      </c>
      <c r="O105" s="87">
        <f t="shared" si="8"/>
        <v>0</v>
      </c>
      <c r="P105" s="87">
        <f t="shared" si="9"/>
        <v>0</v>
      </c>
      <c r="Q105" s="88" t="e">
        <f t="shared" si="11"/>
        <v>#DIV/0!</v>
      </c>
      <c r="R105" s="103" t="e">
        <f t="shared" ca="1" si="10"/>
        <v>#REF!</v>
      </c>
    </row>
    <row r="106" spans="1:18" ht="30" customHeight="1" x14ac:dyDescent="0.25">
      <c r="A106" s="1" t="s">
        <v>22</v>
      </c>
      <c r="B106" s="1" t="s">
        <v>5</v>
      </c>
      <c r="C106" s="2" t="s">
        <v>100</v>
      </c>
      <c r="D106" s="5"/>
      <c r="E106" s="6"/>
      <c r="F106" s="7"/>
      <c r="G106" s="6"/>
      <c r="H106" s="6" t="s">
        <v>101</v>
      </c>
      <c r="I106" s="8">
        <v>0</v>
      </c>
      <c r="J106" s="8">
        <v>0</v>
      </c>
      <c r="K106" s="8">
        <v>0</v>
      </c>
      <c r="L106" s="8"/>
      <c r="M106" s="9"/>
      <c r="N106" s="87">
        <f t="shared" si="7"/>
        <v>0</v>
      </c>
      <c r="O106" s="87">
        <f t="shared" si="8"/>
        <v>0</v>
      </c>
      <c r="P106" s="87">
        <f t="shared" si="9"/>
        <v>0</v>
      </c>
      <c r="Q106" s="88" t="e">
        <f t="shared" si="11"/>
        <v>#DIV/0!</v>
      </c>
      <c r="R106" s="103" t="e">
        <f t="shared" ca="1" si="10"/>
        <v>#REF!</v>
      </c>
    </row>
    <row r="107" spans="1:18" ht="30" customHeight="1" x14ac:dyDescent="0.25">
      <c r="A107" s="1" t="s">
        <v>22</v>
      </c>
      <c r="B107" s="1" t="s">
        <v>5</v>
      </c>
      <c r="C107" s="2" t="s">
        <v>100</v>
      </c>
      <c r="D107" s="5"/>
      <c r="E107" s="6"/>
      <c r="F107" s="7"/>
      <c r="G107" s="6"/>
      <c r="H107" s="6" t="s">
        <v>101</v>
      </c>
      <c r="I107" s="8">
        <v>0</v>
      </c>
      <c r="J107" s="8">
        <v>0</v>
      </c>
      <c r="K107" s="8">
        <v>0</v>
      </c>
      <c r="L107" s="8"/>
      <c r="M107" s="9"/>
      <c r="N107" s="87">
        <f t="shared" si="7"/>
        <v>0</v>
      </c>
      <c r="O107" s="87">
        <f t="shared" si="8"/>
        <v>0</v>
      </c>
      <c r="P107" s="87">
        <f t="shared" si="9"/>
        <v>0</v>
      </c>
      <c r="Q107" s="88" t="e">
        <f t="shared" si="11"/>
        <v>#DIV/0!</v>
      </c>
      <c r="R107" s="103" t="e">
        <f t="shared" ca="1" si="10"/>
        <v>#REF!</v>
      </c>
    </row>
    <row r="108" spans="1:18" ht="30" customHeight="1" x14ac:dyDescent="0.25">
      <c r="A108" s="1" t="s">
        <v>22</v>
      </c>
      <c r="B108" s="1" t="s">
        <v>5</v>
      </c>
      <c r="C108" s="2" t="s">
        <v>100</v>
      </c>
      <c r="D108" s="5"/>
      <c r="E108" s="6"/>
      <c r="F108" s="7"/>
      <c r="G108" s="6"/>
      <c r="H108" s="6" t="s">
        <v>101</v>
      </c>
      <c r="I108" s="8">
        <v>0</v>
      </c>
      <c r="J108" s="8">
        <v>0</v>
      </c>
      <c r="K108" s="8">
        <v>0</v>
      </c>
      <c r="L108" s="8"/>
      <c r="M108" s="9"/>
      <c r="N108" s="87">
        <f t="shared" si="7"/>
        <v>0</v>
      </c>
      <c r="O108" s="87">
        <f t="shared" si="8"/>
        <v>0</v>
      </c>
      <c r="P108" s="87">
        <f t="shared" si="9"/>
        <v>0</v>
      </c>
      <c r="Q108" s="88" t="e">
        <f t="shared" si="11"/>
        <v>#DIV/0!</v>
      </c>
      <c r="R108" s="103" t="e">
        <f t="shared" ca="1" si="10"/>
        <v>#REF!</v>
      </c>
    </row>
    <row r="109" spans="1:18" ht="30" customHeight="1" x14ac:dyDescent="0.25">
      <c r="A109" s="1" t="s">
        <v>22</v>
      </c>
      <c r="B109" s="1" t="s">
        <v>5</v>
      </c>
      <c r="C109" s="2" t="s">
        <v>100</v>
      </c>
      <c r="D109" s="5"/>
      <c r="E109" s="6"/>
      <c r="F109" s="7"/>
      <c r="G109" s="6"/>
      <c r="H109" s="6" t="s">
        <v>101</v>
      </c>
      <c r="I109" s="8">
        <v>0</v>
      </c>
      <c r="J109" s="8">
        <v>0</v>
      </c>
      <c r="K109" s="8">
        <v>0</v>
      </c>
      <c r="L109" s="8"/>
      <c r="M109" s="9"/>
      <c r="N109" s="87">
        <f t="shared" si="7"/>
        <v>0</v>
      </c>
      <c r="O109" s="87">
        <f t="shared" si="8"/>
        <v>0</v>
      </c>
      <c r="P109" s="87">
        <f t="shared" si="9"/>
        <v>0</v>
      </c>
      <c r="Q109" s="88" t="e">
        <f t="shared" si="11"/>
        <v>#DIV/0!</v>
      </c>
      <c r="R109" s="103" t="e">
        <f t="shared" ca="1" si="10"/>
        <v>#REF!</v>
      </c>
    </row>
    <row r="110" spans="1:18" ht="30" customHeight="1" x14ac:dyDescent="0.25">
      <c r="A110" s="1" t="s">
        <v>22</v>
      </c>
      <c r="B110" s="1" t="s">
        <v>5</v>
      </c>
      <c r="C110" s="2" t="s">
        <v>100</v>
      </c>
      <c r="D110" s="5"/>
      <c r="E110" s="6"/>
      <c r="F110" s="7"/>
      <c r="G110" s="6"/>
      <c r="H110" s="6" t="s">
        <v>101</v>
      </c>
      <c r="I110" s="8">
        <v>0</v>
      </c>
      <c r="J110" s="8">
        <v>0</v>
      </c>
      <c r="K110" s="8">
        <v>0</v>
      </c>
      <c r="L110" s="8"/>
      <c r="M110" s="9"/>
      <c r="N110" s="87">
        <f t="shared" si="7"/>
        <v>0</v>
      </c>
      <c r="O110" s="87">
        <f t="shared" si="8"/>
        <v>0</v>
      </c>
      <c r="P110" s="87">
        <f t="shared" si="9"/>
        <v>0</v>
      </c>
      <c r="Q110" s="88" t="e">
        <f t="shared" si="11"/>
        <v>#DIV/0!</v>
      </c>
      <c r="R110" s="103" t="e">
        <f t="shared" ca="1" si="10"/>
        <v>#REF!</v>
      </c>
    </row>
    <row r="111" spans="1:18" ht="30" customHeight="1" x14ac:dyDescent="0.25">
      <c r="A111" s="1" t="s">
        <v>22</v>
      </c>
      <c r="B111" s="1" t="s">
        <v>5</v>
      </c>
      <c r="C111" s="2" t="s">
        <v>100</v>
      </c>
      <c r="D111" s="5"/>
      <c r="E111" s="6"/>
      <c r="F111" s="7"/>
      <c r="G111" s="6"/>
      <c r="H111" s="6" t="s">
        <v>101</v>
      </c>
      <c r="I111" s="8">
        <v>0</v>
      </c>
      <c r="J111" s="8">
        <v>0</v>
      </c>
      <c r="K111" s="8">
        <v>0</v>
      </c>
      <c r="L111" s="8"/>
      <c r="M111" s="9"/>
      <c r="N111" s="87">
        <f t="shared" si="7"/>
        <v>0</v>
      </c>
      <c r="O111" s="87">
        <f t="shared" si="8"/>
        <v>0</v>
      </c>
      <c r="P111" s="87">
        <f t="shared" si="9"/>
        <v>0</v>
      </c>
      <c r="Q111" s="88" t="e">
        <f t="shared" si="11"/>
        <v>#DIV/0!</v>
      </c>
      <c r="R111" s="103" t="e">
        <f t="shared" ca="1" si="10"/>
        <v>#REF!</v>
      </c>
    </row>
    <row r="112" spans="1:18" ht="30" customHeight="1" x14ac:dyDescent="0.25">
      <c r="A112" s="1" t="s">
        <v>22</v>
      </c>
      <c r="B112" s="1" t="s">
        <v>5</v>
      </c>
      <c r="C112" s="2" t="s">
        <v>100</v>
      </c>
      <c r="D112" s="5"/>
      <c r="E112" s="6"/>
      <c r="F112" s="7"/>
      <c r="G112" s="6"/>
      <c r="H112" s="6" t="s">
        <v>101</v>
      </c>
      <c r="I112" s="8">
        <v>0</v>
      </c>
      <c r="J112" s="8">
        <v>0</v>
      </c>
      <c r="K112" s="8">
        <v>0</v>
      </c>
      <c r="L112" s="8"/>
      <c r="M112" s="9"/>
      <c r="N112" s="87">
        <f t="shared" si="7"/>
        <v>0</v>
      </c>
      <c r="O112" s="87">
        <f t="shared" si="8"/>
        <v>0</v>
      </c>
      <c r="P112" s="87">
        <f t="shared" si="9"/>
        <v>0</v>
      </c>
      <c r="Q112" s="88" t="e">
        <f t="shared" si="11"/>
        <v>#DIV/0!</v>
      </c>
      <c r="R112" s="103" t="e">
        <f t="shared" ca="1" si="10"/>
        <v>#REF!</v>
      </c>
    </row>
    <row r="113" spans="1:18" ht="30" customHeight="1" x14ac:dyDescent="0.25">
      <c r="A113" s="1" t="s">
        <v>22</v>
      </c>
      <c r="B113" s="1" t="s">
        <v>5</v>
      </c>
      <c r="C113" s="2" t="s">
        <v>100</v>
      </c>
      <c r="D113" s="5"/>
      <c r="E113" s="6"/>
      <c r="F113" s="7"/>
      <c r="G113" s="6"/>
      <c r="H113" s="6" t="s">
        <v>101</v>
      </c>
      <c r="I113" s="8">
        <v>0</v>
      </c>
      <c r="J113" s="8">
        <v>0</v>
      </c>
      <c r="K113" s="8">
        <v>0</v>
      </c>
      <c r="L113" s="8"/>
      <c r="M113" s="9"/>
      <c r="N113" s="87">
        <f t="shared" si="7"/>
        <v>0</v>
      </c>
      <c r="O113" s="87">
        <f t="shared" si="8"/>
        <v>0</v>
      </c>
      <c r="P113" s="87">
        <f t="shared" si="9"/>
        <v>0</v>
      </c>
      <c r="Q113" s="88" t="e">
        <f t="shared" si="11"/>
        <v>#DIV/0!</v>
      </c>
      <c r="R113" s="103" t="e">
        <f t="shared" ca="1" si="10"/>
        <v>#REF!</v>
      </c>
    </row>
    <row r="114" spans="1:18" ht="30" customHeight="1" x14ac:dyDescent="0.25">
      <c r="A114" s="1" t="s">
        <v>22</v>
      </c>
      <c r="B114" s="1" t="s">
        <v>5</v>
      </c>
      <c r="C114" s="2" t="s">
        <v>100</v>
      </c>
      <c r="D114" s="5"/>
      <c r="E114" s="6"/>
      <c r="F114" s="7"/>
      <c r="G114" s="6"/>
      <c r="H114" s="6" t="s">
        <v>101</v>
      </c>
      <c r="I114" s="8">
        <v>0</v>
      </c>
      <c r="J114" s="8">
        <v>0</v>
      </c>
      <c r="K114" s="8">
        <v>0</v>
      </c>
      <c r="L114" s="8"/>
      <c r="M114" s="9"/>
      <c r="N114" s="87">
        <f t="shared" ref="N114:N177" si="12">I114*M114</f>
        <v>0</v>
      </c>
      <c r="O114" s="87">
        <f t="shared" ref="O114:O177" si="13">(J114+K114)*M114</f>
        <v>0</v>
      </c>
      <c r="P114" s="87">
        <f t="shared" ref="P114:P177" si="14">N114-O114</f>
        <v>0</v>
      </c>
      <c r="Q114" s="88" t="e">
        <f t="shared" si="11"/>
        <v>#DIV/0!</v>
      </c>
      <c r="R114" s="103" t="e">
        <f t="shared" ca="1" si="10"/>
        <v>#REF!</v>
      </c>
    </row>
    <row r="115" spans="1:18" ht="30" customHeight="1" x14ac:dyDescent="0.25">
      <c r="A115" s="1" t="s">
        <v>22</v>
      </c>
      <c r="B115" s="1" t="s">
        <v>5</v>
      </c>
      <c r="C115" s="2" t="s">
        <v>100</v>
      </c>
      <c r="D115" s="5"/>
      <c r="E115" s="6"/>
      <c r="F115" s="7"/>
      <c r="G115" s="6"/>
      <c r="H115" s="6" t="s">
        <v>101</v>
      </c>
      <c r="I115" s="8">
        <v>0</v>
      </c>
      <c r="J115" s="8">
        <v>0</v>
      </c>
      <c r="K115" s="8">
        <v>0</v>
      </c>
      <c r="L115" s="8"/>
      <c r="M115" s="9"/>
      <c r="N115" s="87">
        <f t="shared" si="12"/>
        <v>0</v>
      </c>
      <c r="O115" s="87">
        <f t="shared" si="13"/>
        <v>0</v>
      </c>
      <c r="P115" s="87">
        <f t="shared" si="14"/>
        <v>0</v>
      </c>
      <c r="Q115" s="88" t="e">
        <f t="shared" si="11"/>
        <v>#DIV/0!</v>
      </c>
      <c r="R115" s="103" t="e">
        <f t="shared" ca="1" si="10"/>
        <v>#REF!</v>
      </c>
    </row>
    <row r="116" spans="1:18" ht="30" customHeight="1" x14ac:dyDescent="0.25">
      <c r="A116" s="1" t="s">
        <v>22</v>
      </c>
      <c r="B116" s="1" t="s">
        <v>5</v>
      </c>
      <c r="C116" s="2" t="s">
        <v>100</v>
      </c>
      <c r="D116" s="5"/>
      <c r="E116" s="6"/>
      <c r="F116" s="7"/>
      <c r="G116" s="6"/>
      <c r="H116" s="6" t="s">
        <v>101</v>
      </c>
      <c r="I116" s="8">
        <v>0</v>
      </c>
      <c r="J116" s="8">
        <v>0</v>
      </c>
      <c r="K116" s="8">
        <v>0</v>
      </c>
      <c r="L116" s="8"/>
      <c r="M116" s="9"/>
      <c r="N116" s="87">
        <f t="shared" si="12"/>
        <v>0</v>
      </c>
      <c r="O116" s="87">
        <f t="shared" si="13"/>
        <v>0</v>
      </c>
      <c r="P116" s="87">
        <f t="shared" si="14"/>
        <v>0</v>
      </c>
      <c r="Q116" s="88" t="e">
        <f t="shared" si="11"/>
        <v>#DIV/0!</v>
      </c>
      <c r="R116" s="103" t="e">
        <f t="shared" ca="1" si="10"/>
        <v>#REF!</v>
      </c>
    </row>
    <row r="117" spans="1:18" ht="30" customHeight="1" x14ac:dyDescent="0.25">
      <c r="A117" s="1" t="s">
        <v>22</v>
      </c>
      <c r="B117" s="1" t="s">
        <v>5</v>
      </c>
      <c r="C117" s="2" t="s">
        <v>100</v>
      </c>
      <c r="D117" s="5"/>
      <c r="E117" s="6"/>
      <c r="F117" s="7"/>
      <c r="G117" s="6"/>
      <c r="H117" s="6" t="s">
        <v>101</v>
      </c>
      <c r="I117" s="8">
        <v>0</v>
      </c>
      <c r="J117" s="8">
        <v>0</v>
      </c>
      <c r="K117" s="8">
        <v>0</v>
      </c>
      <c r="L117" s="8"/>
      <c r="M117" s="9"/>
      <c r="N117" s="87">
        <f t="shared" si="12"/>
        <v>0</v>
      </c>
      <c r="O117" s="87">
        <f t="shared" si="13"/>
        <v>0</v>
      </c>
      <c r="P117" s="87">
        <f t="shared" si="14"/>
        <v>0</v>
      </c>
      <c r="Q117" s="88" t="e">
        <f t="shared" si="11"/>
        <v>#DIV/0!</v>
      </c>
      <c r="R117" s="103" t="e">
        <f t="shared" ca="1" si="10"/>
        <v>#REF!</v>
      </c>
    </row>
    <row r="118" spans="1:18" ht="30" customHeight="1" x14ac:dyDescent="0.25">
      <c r="A118" s="1" t="s">
        <v>22</v>
      </c>
      <c r="B118" s="1" t="s">
        <v>5</v>
      </c>
      <c r="C118" s="2" t="s">
        <v>100</v>
      </c>
      <c r="D118" s="5"/>
      <c r="E118" s="6"/>
      <c r="F118" s="7"/>
      <c r="G118" s="6"/>
      <c r="H118" s="6" t="s">
        <v>101</v>
      </c>
      <c r="I118" s="8">
        <v>0</v>
      </c>
      <c r="J118" s="8">
        <v>0</v>
      </c>
      <c r="K118" s="8">
        <v>0</v>
      </c>
      <c r="L118" s="8"/>
      <c r="M118" s="9"/>
      <c r="N118" s="87">
        <f t="shared" si="12"/>
        <v>0</v>
      </c>
      <c r="O118" s="87">
        <f t="shared" si="13"/>
        <v>0</v>
      </c>
      <c r="P118" s="87">
        <f t="shared" si="14"/>
        <v>0</v>
      </c>
      <c r="Q118" s="88" t="e">
        <f t="shared" si="11"/>
        <v>#DIV/0!</v>
      </c>
      <c r="R118" s="103" t="e">
        <f t="shared" ca="1" si="10"/>
        <v>#REF!</v>
      </c>
    </row>
    <row r="119" spans="1:18" ht="30" customHeight="1" x14ac:dyDescent="0.25">
      <c r="A119" s="1" t="s">
        <v>22</v>
      </c>
      <c r="B119" s="1" t="s">
        <v>5</v>
      </c>
      <c r="C119" s="2" t="s">
        <v>100</v>
      </c>
      <c r="D119" s="5"/>
      <c r="E119" s="6"/>
      <c r="F119" s="7"/>
      <c r="G119" s="6"/>
      <c r="H119" s="6" t="s">
        <v>101</v>
      </c>
      <c r="I119" s="8">
        <v>0</v>
      </c>
      <c r="J119" s="8">
        <v>0</v>
      </c>
      <c r="K119" s="8">
        <v>0</v>
      </c>
      <c r="L119" s="8"/>
      <c r="M119" s="9"/>
      <c r="N119" s="87">
        <f t="shared" si="12"/>
        <v>0</v>
      </c>
      <c r="O119" s="87">
        <f t="shared" si="13"/>
        <v>0</v>
      </c>
      <c r="P119" s="87">
        <f t="shared" si="14"/>
        <v>0</v>
      </c>
      <c r="Q119" s="88" t="e">
        <f t="shared" si="11"/>
        <v>#DIV/0!</v>
      </c>
      <c r="R119" s="103" t="e">
        <f t="shared" ca="1" si="10"/>
        <v>#REF!</v>
      </c>
    </row>
    <row r="120" spans="1:18" ht="30" customHeight="1" x14ac:dyDescent="0.25">
      <c r="A120" s="1" t="s">
        <v>22</v>
      </c>
      <c r="B120" s="1" t="s">
        <v>5</v>
      </c>
      <c r="C120" s="2" t="s">
        <v>100</v>
      </c>
      <c r="D120" s="5"/>
      <c r="E120" s="6"/>
      <c r="F120" s="7"/>
      <c r="G120" s="6"/>
      <c r="H120" s="6" t="s">
        <v>101</v>
      </c>
      <c r="I120" s="8">
        <v>0</v>
      </c>
      <c r="J120" s="8">
        <v>0</v>
      </c>
      <c r="K120" s="8">
        <v>0</v>
      </c>
      <c r="L120" s="8"/>
      <c r="M120" s="9"/>
      <c r="N120" s="87">
        <f t="shared" si="12"/>
        <v>0</v>
      </c>
      <c r="O120" s="87">
        <f t="shared" si="13"/>
        <v>0</v>
      </c>
      <c r="P120" s="87">
        <f t="shared" si="14"/>
        <v>0</v>
      </c>
      <c r="Q120" s="88" t="e">
        <f t="shared" si="11"/>
        <v>#DIV/0!</v>
      </c>
      <c r="R120" s="103" t="e">
        <f t="shared" ca="1" si="10"/>
        <v>#REF!</v>
      </c>
    </row>
    <row r="121" spans="1:18" ht="30" customHeight="1" x14ac:dyDescent="0.25">
      <c r="A121" s="1" t="s">
        <v>22</v>
      </c>
      <c r="B121" s="1" t="s">
        <v>5</v>
      </c>
      <c r="C121" s="2" t="s">
        <v>100</v>
      </c>
      <c r="D121" s="5"/>
      <c r="E121" s="6"/>
      <c r="F121" s="7"/>
      <c r="G121" s="6"/>
      <c r="H121" s="6" t="s">
        <v>101</v>
      </c>
      <c r="I121" s="8">
        <v>0</v>
      </c>
      <c r="J121" s="8">
        <v>0</v>
      </c>
      <c r="K121" s="8">
        <v>0</v>
      </c>
      <c r="L121" s="8"/>
      <c r="M121" s="9"/>
      <c r="N121" s="87">
        <f t="shared" si="12"/>
        <v>0</v>
      </c>
      <c r="O121" s="87">
        <f t="shared" si="13"/>
        <v>0</v>
      </c>
      <c r="P121" s="87">
        <f t="shared" si="14"/>
        <v>0</v>
      </c>
      <c r="Q121" s="88" t="e">
        <f t="shared" si="11"/>
        <v>#DIV/0!</v>
      </c>
      <c r="R121" s="103" t="e">
        <f t="shared" ca="1" si="10"/>
        <v>#REF!</v>
      </c>
    </row>
    <row r="122" spans="1:18" ht="30" customHeight="1" x14ac:dyDescent="0.25">
      <c r="A122" s="1" t="s">
        <v>22</v>
      </c>
      <c r="B122" s="1" t="s">
        <v>5</v>
      </c>
      <c r="C122" s="2" t="s">
        <v>100</v>
      </c>
      <c r="D122" s="5"/>
      <c r="E122" s="6"/>
      <c r="F122" s="7"/>
      <c r="G122" s="6"/>
      <c r="H122" s="6" t="s">
        <v>101</v>
      </c>
      <c r="I122" s="8">
        <v>0</v>
      </c>
      <c r="J122" s="8">
        <v>0</v>
      </c>
      <c r="K122" s="8">
        <v>0</v>
      </c>
      <c r="L122" s="8"/>
      <c r="M122" s="9"/>
      <c r="N122" s="87">
        <f t="shared" si="12"/>
        <v>0</v>
      </c>
      <c r="O122" s="87">
        <f t="shared" si="13"/>
        <v>0</v>
      </c>
      <c r="P122" s="87">
        <f t="shared" si="14"/>
        <v>0</v>
      </c>
      <c r="Q122" s="88" t="e">
        <f t="shared" si="11"/>
        <v>#DIV/0!</v>
      </c>
      <c r="R122" s="103" t="e">
        <f t="shared" ca="1" si="10"/>
        <v>#REF!</v>
      </c>
    </row>
    <row r="123" spans="1:18" ht="30" customHeight="1" x14ac:dyDescent="0.25">
      <c r="A123" s="1" t="s">
        <v>22</v>
      </c>
      <c r="B123" s="1" t="s">
        <v>5</v>
      </c>
      <c r="C123" s="2" t="s">
        <v>100</v>
      </c>
      <c r="D123" s="5"/>
      <c r="E123" s="6"/>
      <c r="F123" s="7"/>
      <c r="G123" s="6"/>
      <c r="H123" s="6" t="s">
        <v>101</v>
      </c>
      <c r="I123" s="8">
        <v>0</v>
      </c>
      <c r="J123" s="8">
        <v>0</v>
      </c>
      <c r="K123" s="8">
        <v>0</v>
      </c>
      <c r="L123" s="8"/>
      <c r="M123" s="9"/>
      <c r="N123" s="87">
        <f t="shared" si="12"/>
        <v>0</v>
      </c>
      <c r="O123" s="87">
        <f t="shared" si="13"/>
        <v>0</v>
      </c>
      <c r="P123" s="87">
        <f t="shared" si="14"/>
        <v>0</v>
      </c>
      <c r="Q123" s="88" t="e">
        <f t="shared" si="11"/>
        <v>#DIV/0!</v>
      </c>
      <c r="R123" s="103" t="e">
        <f t="shared" ca="1" si="10"/>
        <v>#REF!</v>
      </c>
    </row>
    <row r="124" spans="1:18" ht="30" customHeight="1" x14ac:dyDescent="0.25">
      <c r="A124" s="1" t="s">
        <v>22</v>
      </c>
      <c r="B124" s="1" t="s">
        <v>5</v>
      </c>
      <c r="C124" s="2" t="s">
        <v>100</v>
      </c>
      <c r="D124" s="5"/>
      <c r="E124" s="6"/>
      <c r="F124" s="7"/>
      <c r="G124" s="6"/>
      <c r="H124" s="6" t="s">
        <v>101</v>
      </c>
      <c r="I124" s="8">
        <v>0</v>
      </c>
      <c r="J124" s="8">
        <v>0</v>
      </c>
      <c r="K124" s="8">
        <v>0</v>
      </c>
      <c r="L124" s="8"/>
      <c r="M124" s="9"/>
      <c r="N124" s="87">
        <f t="shared" si="12"/>
        <v>0</v>
      </c>
      <c r="O124" s="87">
        <f t="shared" si="13"/>
        <v>0</v>
      </c>
      <c r="P124" s="87">
        <f t="shared" si="14"/>
        <v>0</v>
      </c>
      <c r="Q124" s="88" t="e">
        <f t="shared" si="11"/>
        <v>#DIV/0!</v>
      </c>
      <c r="R124" s="103" t="e">
        <f t="shared" ca="1" si="10"/>
        <v>#REF!</v>
      </c>
    </row>
    <row r="125" spans="1:18" ht="30" customHeight="1" x14ac:dyDescent="0.25">
      <c r="A125" s="1" t="s">
        <v>22</v>
      </c>
      <c r="B125" s="1" t="s">
        <v>5</v>
      </c>
      <c r="C125" s="2" t="s">
        <v>100</v>
      </c>
      <c r="D125" s="5"/>
      <c r="E125" s="6"/>
      <c r="F125" s="7"/>
      <c r="G125" s="6"/>
      <c r="H125" s="6" t="s">
        <v>101</v>
      </c>
      <c r="I125" s="8">
        <v>0</v>
      </c>
      <c r="J125" s="8">
        <v>0</v>
      </c>
      <c r="K125" s="8">
        <v>0</v>
      </c>
      <c r="L125" s="8"/>
      <c r="M125" s="9"/>
      <c r="N125" s="87">
        <f t="shared" si="12"/>
        <v>0</v>
      </c>
      <c r="O125" s="87">
        <f t="shared" si="13"/>
        <v>0</v>
      </c>
      <c r="P125" s="87">
        <f t="shared" si="14"/>
        <v>0</v>
      </c>
      <c r="Q125" s="88" t="e">
        <f t="shared" si="11"/>
        <v>#DIV/0!</v>
      </c>
      <c r="R125" s="103" t="e">
        <f t="shared" ca="1" si="10"/>
        <v>#REF!</v>
      </c>
    </row>
    <row r="126" spans="1:18" ht="30" customHeight="1" x14ac:dyDescent="0.25">
      <c r="A126" s="1" t="s">
        <v>22</v>
      </c>
      <c r="B126" s="1" t="s">
        <v>5</v>
      </c>
      <c r="C126" s="2" t="s">
        <v>100</v>
      </c>
      <c r="D126" s="5"/>
      <c r="E126" s="6"/>
      <c r="F126" s="7"/>
      <c r="G126" s="6"/>
      <c r="H126" s="6" t="s">
        <v>101</v>
      </c>
      <c r="I126" s="8">
        <v>0</v>
      </c>
      <c r="J126" s="8">
        <v>0</v>
      </c>
      <c r="K126" s="8">
        <v>0</v>
      </c>
      <c r="L126" s="8"/>
      <c r="M126" s="9"/>
      <c r="N126" s="87">
        <f t="shared" si="12"/>
        <v>0</v>
      </c>
      <c r="O126" s="87">
        <f t="shared" si="13"/>
        <v>0</v>
      </c>
      <c r="P126" s="87">
        <f t="shared" si="14"/>
        <v>0</v>
      </c>
      <c r="Q126" s="88" t="e">
        <f t="shared" si="11"/>
        <v>#DIV/0!</v>
      </c>
      <c r="R126" s="103" t="e">
        <f t="shared" ca="1" si="10"/>
        <v>#REF!</v>
      </c>
    </row>
    <row r="127" spans="1:18" ht="30" customHeight="1" x14ac:dyDescent="0.25">
      <c r="A127" s="1" t="s">
        <v>22</v>
      </c>
      <c r="B127" s="1" t="s">
        <v>5</v>
      </c>
      <c r="C127" s="2" t="s">
        <v>100</v>
      </c>
      <c r="D127" s="5"/>
      <c r="E127" s="6"/>
      <c r="F127" s="7"/>
      <c r="G127" s="6"/>
      <c r="H127" s="6" t="s">
        <v>101</v>
      </c>
      <c r="I127" s="8">
        <v>0</v>
      </c>
      <c r="J127" s="8">
        <v>0</v>
      </c>
      <c r="K127" s="8">
        <v>0</v>
      </c>
      <c r="L127" s="8"/>
      <c r="M127" s="9"/>
      <c r="N127" s="87">
        <f t="shared" si="12"/>
        <v>0</v>
      </c>
      <c r="O127" s="87">
        <f t="shared" si="13"/>
        <v>0</v>
      </c>
      <c r="P127" s="87">
        <f t="shared" si="14"/>
        <v>0</v>
      </c>
      <c r="Q127" s="88" t="e">
        <f t="shared" si="11"/>
        <v>#DIV/0!</v>
      </c>
      <c r="R127" s="103" t="e">
        <f t="shared" ca="1" si="10"/>
        <v>#REF!</v>
      </c>
    </row>
    <row r="128" spans="1:18" ht="30" customHeight="1" x14ac:dyDescent="0.25">
      <c r="A128" s="1" t="s">
        <v>22</v>
      </c>
      <c r="B128" s="1" t="s">
        <v>5</v>
      </c>
      <c r="C128" s="2" t="s">
        <v>100</v>
      </c>
      <c r="D128" s="5"/>
      <c r="E128" s="6"/>
      <c r="F128" s="7"/>
      <c r="G128" s="6"/>
      <c r="H128" s="6" t="s">
        <v>101</v>
      </c>
      <c r="I128" s="8">
        <v>0</v>
      </c>
      <c r="J128" s="8">
        <v>0</v>
      </c>
      <c r="K128" s="8">
        <v>0</v>
      </c>
      <c r="L128" s="8"/>
      <c r="M128" s="9"/>
      <c r="N128" s="87">
        <f t="shared" si="12"/>
        <v>0</v>
      </c>
      <c r="O128" s="87">
        <f t="shared" si="13"/>
        <v>0</v>
      </c>
      <c r="P128" s="87">
        <f t="shared" si="14"/>
        <v>0</v>
      </c>
      <c r="Q128" s="88" t="e">
        <f t="shared" si="11"/>
        <v>#DIV/0!</v>
      </c>
      <c r="R128" s="103" t="e">
        <f t="shared" ca="1" si="10"/>
        <v>#REF!</v>
      </c>
    </row>
    <row r="129" spans="1:18" ht="30" customHeight="1" x14ac:dyDescent="0.25">
      <c r="A129" s="1" t="s">
        <v>22</v>
      </c>
      <c r="B129" s="1" t="s">
        <v>5</v>
      </c>
      <c r="C129" s="2" t="s">
        <v>100</v>
      </c>
      <c r="D129" s="5"/>
      <c r="E129" s="6"/>
      <c r="F129" s="7"/>
      <c r="G129" s="6"/>
      <c r="H129" s="6" t="s">
        <v>101</v>
      </c>
      <c r="I129" s="8">
        <v>0</v>
      </c>
      <c r="J129" s="8">
        <v>0</v>
      </c>
      <c r="K129" s="8">
        <v>0</v>
      </c>
      <c r="L129" s="8"/>
      <c r="M129" s="9"/>
      <c r="N129" s="87">
        <f t="shared" si="12"/>
        <v>0</v>
      </c>
      <c r="O129" s="87">
        <f t="shared" si="13"/>
        <v>0</v>
      </c>
      <c r="P129" s="87">
        <f t="shared" si="14"/>
        <v>0</v>
      </c>
      <c r="Q129" s="88" t="e">
        <f t="shared" si="11"/>
        <v>#DIV/0!</v>
      </c>
      <c r="R129" s="103" t="e">
        <f t="shared" ca="1" si="10"/>
        <v>#REF!</v>
      </c>
    </row>
    <row r="130" spans="1:18" ht="30" customHeight="1" x14ac:dyDescent="0.25">
      <c r="A130" s="1" t="s">
        <v>22</v>
      </c>
      <c r="B130" s="1" t="s">
        <v>5</v>
      </c>
      <c r="C130" s="2" t="s">
        <v>100</v>
      </c>
      <c r="D130" s="5"/>
      <c r="E130" s="6"/>
      <c r="F130" s="7"/>
      <c r="G130" s="6"/>
      <c r="H130" s="6" t="s">
        <v>101</v>
      </c>
      <c r="I130" s="8">
        <v>0</v>
      </c>
      <c r="J130" s="8">
        <v>0</v>
      </c>
      <c r="K130" s="8">
        <v>0</v>
      </c>
      <c r="L130" s="8"/>
      <c r="M130" s="9"/>
      <c r="N130" s="87">
        <f t="shared" si="12"/>
        <v>0</v>
      </c>
      <c r="O130" s="87">
        <f t="shared" si="13"/>
        <v>0</v>
      </c>
      <c r="P130" s="87">
        <f t="shared" si="14"/>
        <v>0</v>
      </c>
      <c r="Q130" s="88" t="e">
        <f t="shared" si="11"/>
        <v>#DIV/0!</v>
      </c>
      <c r="R130" s="103" t="e">
        <f t="shared" ca="1" si="10"/>
        <v>#REF!</v>
      </c>
    </row>
    <row r="131" spans="1:18" ht="30" customHeight="1" x14ac:dyDescent="0.25">
      <c r="A131" s="1" t="s">
        <v>22</v>
      </c>
      <c r="B131" s="1" t="s">
        <v>5</v>
      </c>
      <c r="C131" s="2" t="s">
        <v>100</v>
      </c>
      <c r="D131" s="5"/>
      <c r="E131" s="6"/>
      <c r="F131" s="7"/>
      <c r="G131" s="6"/>
      <c r="H131" s="6" t="s">
        <v>101</v>
      </c>
      <c r="I131" s="8">
        <v>0</v>
      </c>
      <c r="J131" s="8">
        <v>0</v>
      </c>
      <c r="K131" s="8">
        <v>0</v>
      </c>
      <c r="L131" s="8"/>
      <c r="M131" s="9"/>
      <c r="N131" s="87">
        <f t="shared" si="12"/>
        <v>0</v>
      </c>
      <c r="O131" s="87">
        <f t="shared" si="13"/>
        <v>0</v>
      </c>
      <c r="P131" s="87">
        <f t="shared" si="14"/>
        <v>0</v>
      </c>
      <c r="Q131" s="88" t="e">
        <f t="shared" si="11"/>
        <v>#DIV/0!</v>
      </c>
      <c r="R131" s="103" t="e">
        <f t="shared" ca="1" si="10"/>
        <v>#REF!</v>
      </c>
    </row>
    <row r="132" spans="1:18" ht="30" customHeight="1" x14ac:dyDescent="0.25">
      <c r="A132" s="1" t="s">
        <v>22</v>
      </c>
      <c r="B132" s="1" t="s">
        <v>5</v>
      </c>
      <c r="C132" s="2" t="s">
        <v>100</v>
      </c>
      <c r="D132" s="5"/>
      <c r="E132" s="6"/>
      <c r="F132" s="7"/>
      <c r="G132" s="6"/>
      <c r="H132" s="6" t="s">
        <v>101</v>
      </c>
      <c r="I132" s="8">
        <v>0</v>
      </c>
      <c r="J132" s="8">
        <v>0</v>
      </c>
      <c r="K132" s="8">
        <v>0</v>
      </c>
      <c r="L132" s="8"/>
      <c r="M132" s="9"/>
      <c r="N132" s="87">
        <f t="shared" si="12"/>
        <v>0</v>
      </c>
      <c r="O132" s="87">
        <f t="shared" si="13"/>
        <v>0</v>
      </c>
      <c r="P132" s="87">
        <f t="shared" si="14"/>
        <v>0</v>
      </c>
      <c r="Q132" s="88" t="e">
        <f t="shared" si="11"/>
        <v>#DIV/0!</v>
      </c>
      <c r="R132" s="103" t="e">
        <f t="shared" ca="1" si="10"/>
        <v>#REF!</v>
      </c>
    </row>
    <row r="133" spans="1:18" ht="30" customHeight="1" x14ac:dyDescent="0.25">
      <c r="A133" s="1" t="s">
        <v>22</v>
      </c>
      <c r="B133" s="1" t="s">
        <v>5</v>
      </c>
      <c r="C133" s="2" t="s">
        <v>100</v>
      </c>
      <c r="D133" s="5"/>
      <c r="E133" s="6"/>
      <c r="F133" s="7"/>
      <c r="G133" s="6"/>
      <c r="H133" s="6" t="s">
        <v>101</v>
      </c>
      <c r="I133" s="8">
        <v>0</v>
      </c>
      <c r="J133" s="8">
        <v>0</v>
      </c>
      <c r="K133" s="8">
        <v>0</v>
      </c>
      <c r="L133" s="8"/>
      <c r="M133" s="9"/>
      <c r="N133" s="87">
        <f t="shared" si="12"/>
        <v>0</v>
      </c>
      <c r="O133" s="87">
        <f t="shared" si="13"/>
        <v>0</v>
      </c>
      <c r="P133" s="87">
        <f t="shared" si="14"/>
        <v>0</v>
      </c>
      <c r="Q133" s="88" t="e">
        <f t="shared" si="11"/>
        <v>#DIV/0!</v>
      </c>
      <c r="R133" s="103" t="e">
        <f t="shared" ref="R133:R196" ca="1" si="15">COUNTIF(INDIRECT(_xlfn.CONCAT(B133)), C133)&gt;0</f>
        <v>#REF!</v>
      </c>
    </row>
    <row r="134" spans="1:18" ht="30" customHeight="1" x14ac:dyDescent="0.25">
      <c r="A134" s="1" t="s">
        <v>22</v>
      </c>
      <c r="B134" s="1" t="s">
        <v>5</v>
      </c>
      <c r="C134" s="2" t="s">
        <v>100</v>
      </c>
      <c r="D134" s="5"/>
      <c r="E134" s="6"/>
      <c r="F134" s="7"/>
      <c r="G134" s="6"/>
      <c r="H134" s="6" t="s">
        <v>101</v>
      </c>
      <c r="I134" s="8">
        <v>0</v>
      </c>
      <c r="J134" s="8">
        <v>0</v>
      </c>
      <c r="K134" s="8">
        <v>0</v>
      </c>
      <c r="L134" s="8"/>
      <c r="M134" s="9"/>
      <c r="N134" s="87">
        <f t="shared" si="12"/>
        <v>0</v>
      </c>
      <c r="O134" s="87">
        <f t="shared" si="13"/>
        <v>0</v>
      </c>
      <c r="P134" s="87">
        <f t="shared" si="14"/>
        <v>0</v>
      </c>
      <c r="Q134" s="88" t="e">
        <f t="shared" si="11"/>
        <v>#DIV/0!</v>
      </c>
      <c r="R134" s="103" t="e">
        <f t="shared" ca="1" si="15"/>
        <v>#REF!</v>
      </c>
    </row>
    <row r="135" spans="1:18" ht="30" customHeight="1" x14ac:dyDescent="0.25">
      <c r="A135" s="1" t="s">
        <v>22</v>
      </c>
      <c r="B135" s="1" t="s">
        <v>5</v>
      </c>
      <c r="C135" s="2" t="s">
        <v>100</v>
      </c>
      <c r="D135" s="5"/>
      <c r="E135" s="6"/>
      <c r="F135" s="7"/>
      <c r="G135" s="6"/>
      <c r="H135" s="6" t="s">
        <v>101</v>
      </c>
      <c r="I135" s="8">
        <v>0</v>
      </c>
      <c r="J135" s="8">
        <v>0</v>
      </c>
      <c r="K135" s="8">
        <v>0</v>
      </c>
      <c r="L135" s="8"/>
      <c r="M135" s="9"/>
      <c r="N135" s="87">
        <f t="shared" si="12"/>
        <v>0</v>
      </c>
      <c r="O135" s="87">
        <f t="shared" si="13"/>
        <v>0</v>
      </c>
      <c r="P135" s="87">
        <f t="shared" si="14"/>
        <v>0</v>
      </c>
      <c r="Q135" s="88" t="e">
        <f t="shared" si="11"/>
        <v>#DIV/0!</v>
      </c>
      <c r="R135" s="103" t="e">
        <f t="shared" ca="1" si="15"/>
        <v>#REF!</v>
      </c>
    </row>
    <row r="136" spans="1:18" ht="30" customHeight="1" x14ac:dyDescent="0.25">
      <c r="A136" s="1" t="s">
        <v>22</v>
      </c>
      <c r="B136" s="1" t="s">
        <v>5</v>
      </c>
      <c r="C136" s="2" t="s">
        <v>100</v>
      </c>
      <c r="D136" s="5"/>
      <c r="E136" s="6"/>
      <c r="F136" s="7"/>
      <c r="G136" s="6"/>
      <c r="H136" s="6" t="s">
        <v>101</v>
      </c>
      <c r="I136" s="8">
        <v>0</v>
      </c>
      <c r="J136" s="8">
        <v>0</v>
      </c>
      <c r="K136" s="8">
        <v>0</v>
      </c>
      <c r="L136" s="8"/>
      <c r="M136" s="9"/>
      <c r="N136" s="87">
        <f t="shared" si="12"/>
        <v>0</v>
      </c>
      <c r="O136" s="87">
        <f t="shared" si="13"/>
        <v>0</v>
      </c>
      <c r="P136" s="87">
        <f t="shared" si="14"/>
        <v>0</v>
      </c>
      <c r="Q136" s="88" t="e">
        <f t="shared" ref="Q136:Q199" si="16">P136/N136</f>
        <v>#DIV/0!</v>
      </c>
      <c r="R136" s="103" t="e">
        <f t="shared" ca="1" si="15"/>
        <v>#REF!</v>
      </c>
    </row>
    <row r="137" spans="1:18" ht="30" customHeight="1" x14ac:dyDescent="0.25">
      <c r="A137" s="1" t="s">
        <v>22</v>
      </c>
      <c r="B137" s="1" t="s">
        <v>5</v>
      </c>
      <c r="C137" s="2" t="s">
        <v>100</v>
      </c>
      <c r="D137" s="5"/>
      <c r="E137" s="6"/>
      <c r="F137" s="7"/>
      <c r="G137" s="6"/>
      <c r="H137" s="6" t="s">
        <v>101</v>
      </c>
      <c r="I137" s="8">
        <v>0</v>
      </c>
      <c r="J137" s="8">
        <v>0</v>
      </c>
      <c r="K137" s="8">
        <v>0</v>
      </c>
      <c r="L137" s="8"/>
      <c r="M137" s="9"/>
      <c r="N137" s="87">
        <f t="shared" si="12"/>
        <v>0</v>
      </c>
      <c r="O137" s="87">
        <f t="shared" si="13"/>
        <v>0</v>
      </c>
      <c r="P137" s="87">
        <f t="shared" si="14"/>
        <v>0</v>
      </c>
      <c r="Q137" s="88" t="e">
        <f t="shared" si="16"/>
        <v>#DIV/0!</v>
      </c>
      <c r="R137" s="103" t="e">
        <f t="shared" ca="1" si="15"/>
        <v>#REF!</v>
      </c>
    </row>
    <row r="138" spans="1:18" ht="30" customHeight="1" x14ac:dyDescent="0.25">
      <c r="A138" s="1" t="s">
        <v>22</v>
      </c>
      <c r="B138" s="1" t="s">
        <v>5</v>
      </c>
      <c r="C138" s="2" t="s">
        <v>100</v>
      </c>
      <c r="D138" s="5"/>
      <c r="E138" s="6"/>
      <c r="F138" s="7"/>
      <c r="G138" s="6"/>
      <c r="H138" s="6" t="s">
        <v>101</v>
      </c>
      <c r="I138" s="8">
        <v>0</v>
      </c>
      <c r="J138" s="8">
        <v>0</v>
      </c>
      <c r="K138" s="8">
        <v>0</v>
      </c>
      <c r="L138" s="8"/>
      <c r="M138" s="9"/>
      <c r="N138" s="87">
        <f t="shared" si="12"/>
        <v>0</v>
      </c>
      <c r="O138" s="87">
        <f t="shared" si="13"/>
        <v>0</v>
      </c>
      <c r="P138" s="87">
        <f t="shared" si="14"/>
        <v>0</v>
      </c>
      <c r="Q138" s="88" t="e">
        <f t="shared" si="16"/>
        <v>#DIV/0!</v>
      </c>
      <c r="R138" s="103" t="e">
        <f t="shared" ca="1" si="15"/>
        <v>#REF!</v>
      </c>
    </row>
    <row r="139" spans="1:18" ht="30" customHeight="1" x14ac:dyDescent="0.25">
      <c r="A139" s="1" t="s">
        <v>22</v>
      </c>
      <c r="B139" s="1" t="s">
        <v>5</v>
      </c>
      <c r="C139" s="2" t="s">
        <v>100</v>
      </c>
      <c r="D139" s="5"/>
      <c r="E139" s="6"/>
      <c r="F139" s="7"/>
      <c r="G139" s="6"/>
      <c r="H139" s="6" t="s">
        <v>101</v>
      </c>
      <c r="I139" s="8">
        <v>0</v>
      </c>
      <c r="J139" s="8">
        <v>0</v>
      </c>
      <c r="K139" s="8">
        <v>0</v>
      </c>
      <c r="L139" s="8"/>
      <c r="M139" s="9"/>
      <c r="N139" s="87">
        <f t="shared" si="12"/>
        <v>0</v>
      </c>
      <c r="O139" s="87">
        <f t="shared" si="13"/>
        <v>0</v>
      </c>
      <c r="P139" s="87">
        <f t="shared" si="14"/>
        <v>0</v>
      </c>
      <c r="Q139" s="88" t="e">
        <f t="shared" si="16"/>
        <v>#DIV/0!</v>
      </c>
      <c r="R139" s="103" t="e">
        <f t="shared" ca="1" si="15"/>
        <v>#REF!</v>
      </c>
    </row>
    <row r="140" spans="1:18" ht="30" customHeight="1" x14ac:dyDescent="0.25">
      <c r="A140" s="1" t="s">
        <v>22</v>
      </c>
      <c r="B140" s="1" t="s">
        <v>5</v>
      </c>
      <c r="C140" s="2" t="s">
        <v>100</v>
      </c>
      <c r="D140" s="5"/>
      <c r="E140" s="6"/>
      <c r="F140" s="7"/>
      <c r="G140" s="6"/>
      <c r="H140" s="6" t="s">
        <v>101</v>
      </c>
      <c r="I140" s="8">
        <v>0</v>
      </c>
      <c r="J140" s="8">
        <v>0</v>
      </c>
      <c r="K140" s="8">
        <v>0</v>
      </c>
      <c r="L140" s="8"/>
      <c r="M140" s="9"/>
      <c r="N140" s="87">
        <f t="shared" si="12"/>
        <v>0</v>
      </c>
      <c r="O140" s="87">
        <f t="shared" si="13"/>
        <v>0</v>
      </c>
      <c r="P140" s="87">
        <f t="shared" si="14"/>
        <v>0</v>
      </c>
      <c r="Q140" s="88" t="e">
        <f t="shared" si="16"/>
        <v>#DIV/0!</v>
      </c>
      <c r="R140" s="103" t="e">
        <f t="shared" ca="1" si="15"/>
        <v>#REF!</v>
      </c>
    </row>
    <row r="141" spans="1:18" ht="30" customHeight="1" x14ac:dyDescent="0.25">
      <c r="A141" s="1" t="s">
        <v>22</v>
      </c>
      <c r="B141" s="1" t="s">
        <v>5</v>
      </c>
      <c r="C141" s="2" t="s">
        <v>100</v>
      </c>
      <c r="D141" s="5"/>
      <c r="E141" s="6"/>
      <c r="F141" s="7"/>
      <c r="G141" s="6"/>
      <c r="H141" s="6" t="s">
        <v>101</v>
      </c>
      <c r="I141" s="8">
        <v>0</v>
      </c>
      <c r="J141" s="8">
        <v>0</v>
      </c>
      <c r="K141" s="8">
        <v>0</v>
      </c>
      <c r="L141" s="8"/>
      <c r="M141" s="9"/>
      <c r="N141" s="87">
        <f t="shared" si="12"/>
        <v>0</v>
      </c>
      <c r="O141" s="87">
        <f t="shared" si="13"/>
        <v>0</v>
      </c>
      <c r="P141" s="87">
        <f t="shared" si="14"/>
        <v>0</v>
      </c>
      <c r="Q141" s="88" t="e">
        <f t="shared" si="16"/>
        <v>#DIV/0!</v>
      </c>
      <c r="R141" s="103" t="e">
        <f t="shared" ca="1" si="15"/>
        <v>#REF!</v>
      </c>
    </row>
    <row r="142" spans="1:18" ht="30" customHeight="1" x14ac:dyDescent="0.25">
      <c r="A142" s="1" t="s">
        <v>22</v>
      </c>
      <c r="B142" s="1" t="s">
        <v>5</v>
      </c>
      <c r="C142" s="2" t="s">
        <v>100</v>
      </c>
      <c r="D142" s="5"/>
      <c r="E142" s="6"/>
      <c r="F142" s="7"/>
      <c r="G142" s="6"/>
      <c r="H142" s="6" t="s">
        <v>101</v>
      </c>
      <c r="I142" s="8">
        <v>0</v>
      </c>
      <c r="J142" s="8">
        <v>0</v>
      </c>
      <c r="K142" s="8">
        <v>0</v>
      </c>
      <c r="L142" s="8"/>
      <c r="M142" s="9"/>
      <c r="N142" s="87">
        <f t="shared" si="12"/>
        <v>0</v>
      </c>
      <c r="O142" s="87">
        <f t="shared" si="13"/>
        <v>0</v>
      </c>
      <c r="P142" s="87">
        <f t="shared" si="14"/>
        <v>0</v>
      </c>
      <c r="Q142" s="88" t="e">
        <f t="shared" si="16"/>
        <v>#DIV/0!</v>
      </c>
      <c r="R142" s="103" t="e">
        <f t="shared" ca="1" si="15"/>
        <v>#REF!</v>
      </c>
    </row>
    <row r="143" spans="1:18" ht="30" customHeight="1" x14ac:dyDescent="0.25">
      <c r="A143" s="1" t="s">
        <v>22</v>
      </c>
      <c r="B143" s="1" t="s">
        <v>5</v>
      </c>
      <c r="C143" s="2" t="s">
        <v>100</v>
      </c>
      <c r="D143" s="5"/>
      <c r="E143" s="6"/>
      <c r="F143" s="7"/>
      <c r="G143" s="6"/>
      <c r="H143" s="6" t="s">
        <v>101</v>
      </c>
      <c r="I143" s="8">
        <v>0</v>
      </c>
      <c r="J143" s="8">
        <v>0</v>
      </c>
      <c r="K143" s="8">
        <v>0</v>
      </c>
      <c r="L143" s="8"/>
      <c r="M143" s="9"/>
      <c r="N143" s="87">
        <f t="shared" si="12"/>
        <v>0</v>
      </c>
      <c r="O143" s="87">
        <f t="shared" si="13"/>
        <v>0</v>
      </c>
      <c r="P143" s="87">
        <f t="shared" si="14"/>
        <v>0</v>
      </c>
      <c r="Q143" s="88" t="e">
        <f t="shared" si="16"/>
        <v>#DIV/0!</v>
      </c>
      <c r="R143" s="103" t="e">
        <f t="shared" ca="1" si="15"/>
        <v>#REF!</v>
      </c>
    </row>
    <row r="144" spans="1:18" ht="30" customHeight="1" x14ac:dyDescent="0.25">
      <c r="A144" s="1" t="s">
        <v>22</v>
      </c>
      <c r="B144" s="1" t="s">
        <v>5</v>
      </c>
      <c r="C144" s="2" t="s">
        <v>100</v>
      </c>
      <c r="D144" s="5"/>
      <c r="E144" s="6"/>
      <c r="F144" s="7"/>
      <c r="G144" s="6"/>
      <c r="H144" s="6" t="s">
        <v>101</v>
      </c>
      <c r="I144" s="8">
        <v>0</v>
      </c>
      <c r="J144" s="8">
        <v>0</v>
      </c>
      <c r="K144" s="8">
        <v>0</v>
      </c>
      <c r="L144" s="8"/>
      <c r="M144" s="9"/>
      <c r="N144" s="87">
        <f t="shared" si="12"/>
        <v>0</v>
      </c>
      <c r="O144" s="87">
        <f t="shared" si="13"/>
        <v>0</v>
      </c>
      <c r="P144" s="87">
        <f t="shared" si="14"/>
        <v>0</v>
      </c>
      <c r="Q144" s="88" t="e">
        <f t="shared" si="16"/>
        <v>#DIV/0!</v>
      </c>
      <c r="R144" s="103" t="e">
        <f t="shared" ca="1" si="15"/>
        <v>#REF!</v>
      </c>
    </row>
    <row r="145" spans="1:18" ht="30" customHeight="1" x14ac:dyDescent="0.25">
      <c r="A145" s="1" t="s">
        <v>22</v>
      </c>
      <c r="B145" s="1" t="s">
        <v>5</v>
      </c>
      <c r="C145" s="2" t="s">
        <v>100</v>
      </c>
      <c r="D145" s="5"/>
      <c r="E145" s="6"/>
      <c r="F145" s="7"/>
      <c r="G145" s="6"/>
      <c r="H145" s="6" t="s">
        <v>101</v>
      </c>
      <c r="I145" s="8">
        <v>0</v>
      </c>
      <c r="J145" s="8">
        <v>0</v>
      </c>
      <c r="K145" s="8">
        <v>0</v>
      </c>
      <c r="L145" s="8"/>
      <c r="M145" s="9"/>
      <c r="N145" s="87">
        <f t="shared" si="12"/>
        <v>0</v>
      </c>
      <c r="O145" s="87">
        <f t="shared" si="13"/>
        <v>0</v>
      </c>
      <c r="P145" s="87">
        <f t="shared" si="14"/>
        <v>0</v>
      </c>
      <c r="Q145" s="88" t="e">
        <f t="shared" si="16"/>
        <v>#DIV/0!</v>
      </c>
      <c r="R145" s="103" t="e">
        <f t="shared" ca="1" si="15"/>
        <v>#REF!</v>
      </c>
    </row>
    <row r="146" spans="1:18" ht="30" customHeight="1" x14ac:dyDescent="0.25">
      <c r="A146" s="1" t="s">
        <v>22</v>
      </c>
      <c r="B146" s="1" t="s">
        <v>5</v>
      </c>
      <c r="C146" s="2" t="s">
        <v>100</v>
      </c>
      <c r="D146" s="5"/>
      <c r="E146" s="6"/>
      <c r="F146" s="7"/>
      <c r="G146" s="6"/>
      <c r="H146" s="6" t="s">
        <v>101</v>
      </c>
      <c r="I146" s="8">
        <v>0</v>
      </c>
      <c r="J146" s="8">
        <v>0</v>
      </c>
      <c r="K146" s="8">
        <v>0</v>
      </c>
      <c r="L146" s="8"/>
      <c r="M146" s="9"/>
      <c r="N146" s="87">
        <f t="shared" si="12"/>
        <v>0</v>
      </c>
      <c r="O146" s="87">
        <f t="shared" si="13"/>
        <v>0</v>
      </c>
      <c r="P146" s="87">
        <f t="shared" si="14"/>
        <v>0</v>
      </c>
      <c r="Q146" s="88" t="e">
        <f t="shared" si="16"/>
        <v>#DIV/0!</v>
      </c>
      <c r="R146" s="103" t="e">
        <f t="shared" ca="1" si="15"/>
        <v>#REF!</v>
      </c>
    </row>
    <row r="147" spans="1:18" ht="30" customHeight="1" x14ac:dyDescent="0.25">
      <c r="A147" s="1" t="s">
        <v>22</v>
      </c>
      <c r="B147" s="1" t="s">
        <v>5</v>
      </c>
      <c r="C147" s="2" t="s">
        <v>100</v>
      </c>
      <c r="D147" s="5"/>
      <c r="E147" s="6"/>
      <c r="F147" s="7"/>
      <c r="G147" s="6"/>
      <c r="H147" s="6" t="s">
        <v>101</v>
      </c>
      <c r="I147" s="8">
        <v>0</v>
      </c>
      <c r="J147" s="8">
        <v>0</v>
      </c>
      <c r="K147" s="8">
        <v>0</v>
      </c>
      <c r="L147" s="8"/>
      <c r="M147" s="9"/>
      <c r="N147" s="87">
        <f t="shared" si="12"/>
        <v>0</v>
      </c>
      <c r="O147" s="87">
        <f t="shared" si="13"/>
        <v>0</v>
      </c>
      <c r="P147" s="87">
        <f t="shared" si="14"/>
        <v>0</v>
      </c>
      <c r="Q147" s="88" t="e">
        <f t="shared" si="16"/>
        <v>#DIV/0!</v>
      </c>
      <c r="R147" s="103" t="e">
        <f t="shared" ca="1" si="15"/>
        <v>#REF!</v>
      </c>
    </row>
    <row r="148" spans="1:18" ht="30" customHeight="1" x14ac:dyDescent="0.25">
      <c r="A148" s="1" t="s">
        <v>22</v>
      </c>
      <c r="B148" s="1" t="s">
        <v>5</v>
      </c>
      <c r="C148" s="2" t="s">
        <v>100</v>
      </c>
      <c r="D148" s="5"/>
      <c r="E148" s="6"/>
      <c r="F148" s="7"/>
      <c r="G148" s="6"/>
      <c r="H148" s="6" t="s">
        <v>101</v>
      </c>
      <c r="I148" s="8">
        <v>0</v>
      </c>
      <c r="J148" s="8">
        <v>0</v>
      </c>
      <c r="K148" s="8">
        <v>0</v>
      </c>
      <c r="L148" s="8"/>
      <c r="M148" s="9"/>
      <c r="N148" s="87">
        <f t="shared" si="12"/>
        <v>0</v>
      </c>
      <c r="O148" s="87">
        <f t="shared" si="13"/>
        <v>0</v>
      </c>
      <c r="P148" s="87">
        <f t="shared" si="14"/>
        <v>0</v>
      </c>
      <c r="Q148" s="88" t="e">
        <f t="shared" si="16"/>
        <v>#DIV/0!</v>
      </c>
      <c r="R148" s="103" t="e">
        <f t="shared" ca="1" si="15"/>
        <v>#REF!</v>
      </c>
    </row>
    <row r="149" spans="1:18" ht="30" customHeight="1" x14ac:dyDescent="0.25">
      <c r="A149" s="1" t="s">
        <v>22</v>
      </c>
      <c r="B149" s="1" t="s">
        <v>5</v>
      </c>
      <c r="C149" s="2" t="s">
        <v>100</v>
      </c>
      <c r="D149" s="5"/>
      <c r="E149" s="6"/>
      <c r="F149" s="7"/>
      <c r="G149" s="6"/>
      <c r="H149" s="6" t="s">
        <v>101</v>
      </c>
      <c r="I149" s="8">
        <v>0</v>
      </c>
      <c r="J149" s="8">
        <v>0</v>
      </c>
      <c r="K149" s="8">
        <v>0</v>
      </c>
      <c r="L149" s="8"/>
      <c r="M149" s="9"/>
      <c r="N149" s="87">
        <f t="shared" si="12"/>
        <v>0</v>
      </c>
      <c r="O149" s="87">
        <f t="shared" si="13"/>
        <v>0</v>
      </c>
      <c r="P149" s="87">
        <f t="shared" si="14"/>
        <v>0</v>
      </c>
      <c r="Q149" s="88" t="e">
        <f t="shared" si="16"/>
        <v>#DIV/0!</v>
      </c>
      <c r="R149" s="103" t="e">
        <f t="shared" ca="1" si="15"/>
        <v>#REF!</v>
      </c>
    </row>
    <row r="150" spans="1:18" ht="30" customHeight="1" x14ac:dyDescent="0.25">
      <c r="A150" s="1" t="s">
        <v>22</v>
      </c>
      <c r="B150" s="1" t="s">
        <v>5</v>
      </c>
      <c r="C150" s="2" t="s">
        <v>100</v>
      </c>
      <c r="D150" s="5"/>
      <c r="E150" s="6"/>
      <c r="F150" s="7"/>
      <c r="G150" s="6"/>
      <c r="H150" s="6" t="s">
        <v>101</v>
      </c>
      <c r="I150" s="8">
        <v>0</v>
      </c>
      <c r="J150" s="8">
        <v>0</v>
      </c>
      <c r="K150" s="8">
        <v>0</v>
      </c>
      <c r="L150" s="8"/>
      <c r="M150" s="9"/>
      <c r="N150" s="87">
        <f t="shared" si="12"/>
        <v>0</v>
      </c>
      <c r="O150" s="87">
        <f t="shared" si="13"/>
        <v>0</v>
      </c>
      <c r="P150" s="87">
        <f t="shared" si="14"/>
        <v>0</v>
      </c>
      <c r="Q150" s="88" t="e">
        <f t="shared" si="16"/>
        <v>#DIV/0!</v>
      </c>
      <c r="R150" s="103" t="e">
        <f t="shared" ca="1" si="15"/>
        <v>#REF!</v>
      </c>
    </row>
    <row r="151" spans="1:18" ht="30" customHeight="1" x14ac:dyDescent="0.25">
      <c r="A151" s="1" t="s">
        <v>22</v>
      </c>
      <c r="B151" s="1" t="s">
        <v>5</v>
      </c>
      <c r="C151" s="2" t="s">
        <v>100</v>
      </c>
      <c r="D151" s="5"/>
      <c r="E151" s="6"/>
      <c r="F151" s="7"/>
      <c r="G151" s="6"/>
      <c r="H151" s="6" t="s">
        <v>101</v>
      </c>
      <c r="I151" s="8">
        <v>0</v>
      </c>
      <c r="J151" s="8">
        <v>0</v>
      </c>
      <c r="K151" s="8">
        <v>0</v>
      </c>
      <c r="L151" s="8"/>
      <c r="M151" s="9"/>
      <c r="N151" s="87">
        <f t="shared" si="12"/>
        <v>0</v>
      </c>
      <c r="O151" s="87">
        <f t="shared" si="13"/>
        <v>0</v>
      </c>
      <c r="P151" s="87">
        <f t="shared" si="14"/>
        <v>0</v>
      </c>
      <c r="Q151" s="88" t="e">
        <f t="shared" si="16"/>
        <v>#DIV/0!</v>
      </c>
      <c r="R151" s="103" t="e">
        <f t="shared" ca="1" si="15"/>
        <v>#REF!</v>
      </c>
    </row>
    <row r="152" spans="1:18" ht="30" customHeight="1" x14ac:dyDescent="0.25">
      <c r="A152" s="1" t="s">
        <v>22</v>
      </c>
      <c r="B152" s="1" t="s">
        <v>5</v>
      </c>
      <c r="C152" s="2" t="s">
        <v>100</v>
      </c>
      <c r="D152" s="5"/>
      <c r="E152" s="6"/>
      <c r="F152" s="7"/>
      <c r="G152" s="6"/>
      <c r="H152" s="6" t="s">
        <v>101</v>
      </c>
      <c r="I152" s="8">
        <v>0</v>
      </c>
      <c r="J152" s="8">
        <v>0</v>
      </c>
      <c r="K152" s="8">
        <v>0</v>
      </c>
      <c r="L152" s="8"/>
      <c r="M152" s="9"/>
      <c r="N152" s="87">
        <f t="shared" si="12"/>
        <v>0</v>
      </c>
      <c r="O152" s="87">
        <f t="shared" si="13"/>
        <v>0</v>
      </c>
      <c r="P152" s="87">
        <f t="shared" si="14"/>
        <v>0</v>
      </c>
      <c r="Q152" s="88" t="e">
        <f t="shared" si="16"/>
        <v>#DIV/0!</v>
      </c>
      <c r="R152" s="103" t="e">
        <f t="shared" ca="1" si="15"/>
        <v>#REF!</v>
      </c>
    </row>
    <row r="153" spans="1:18" ht="30" customHeight="1" x14ac:dyDescent="0.25">
      <c r="A153" s="1" t="s">
        <v>22</v>
      </c>
      <c r="B153" s="1" t="s">
        <v>5</v>
      </c>
      <c r="C153" s="2" t="s">
        <v>100</v>
      </c>
      <c r="D153" s="5"/>
      <c r="E153" s="6"/>
      <c r="F153" s="7"/>
      <c r="G153" s="6"/>
      <c r="H153" s="6" t="s">
        <v>101</v>
      </c>
      <c r="I153" s="8">
        <v>0</v>
      </c>
      <c r="J153" s="8">
        <v>0</v>
      </c>
      <c r="K153" s="8">
        <v>0</v>
      </c>
      <c r="L153" s="8"/>
      <c r="M153" s="9"/>
      <c r="N153" s="87">
        <f t="shared" si="12"/>
        <v>0</v>
      </c>
      <c r="O153" s="87">
        <f t="shared" si="13"/>
        <v>0</v>
      </c>
      <c r="P153" s="87">
        <f t="shared" si="14"/>
        <v>0</v>
      </c>
      <c r="Q153" s="88" t="e">
        <f t="shared" si="16"/>
        <v>#DIV/0!</v>
      </c>
      <c r="R153" s="103" t="e">
        <f t="shared" ca="1" si="15"/>
        <v>#REF!</v>
      </c>
    </row>
    <row r="154" spans="1:18" ht="30" customHeight="1" x14ac:dyDescent="0.25">
      <c r="A154" s="1" t="s">
        <v>22</v>
      </c>
      <c r="B154" s="1" t="s">
        <v>5</v>
      </c>
      <c r="C154" s="2" t="s">
        <v>100</v>
      </c>
      <c r="D154" s="5"/>
      <c r="E154" s="6"/>
      <c r="F154" s="7"/>
      <c r="G154" s="6"/>
      <c r="H154" s="6" t="s">
        <v>101</v>
      </c>
      <c r="I154" s="8">
        <v>0</v>
      </c>
      <c r="J154" s="8">
        <v>0</v>
      </c>
      <c r="K154" s="8">
        <v>0</v>
      </c>
      <c r="L154" s="8"/>
      <c r="M154" s="9"/>
      <c r="N154" s="87">
        <f t="shared" si="12"/>
        <v>0</v>
      </c>
      <c r="O154" s="87">
        <f t="shared" si="13"/>
        <v>0</v>
      </c>
      <c r="P154" s="87">
        <f t="shared" si="14"/>
        <v>0</v>
      </c>
      <c r="Q154" s="88" t="e">
        <f t="shared" si="16"/>
        <v>#DIV/0!</v>
      </c>
      <c r="R154" s="103" t="e">
        <f t="shared" ca="1" si="15"/>
        <v>#REF!</v>
      </c>
    </row>
    <row r="155" spans="1:18" ht="30" customHeight="1" x14ac:dyDescent="0.25">
      <c r="A155" s="1" t="s">
        <v>22</v>
      </c>
      <c r="B155" s="1" t="s">
        <v>5</v>
      </c>
      <c r="C155" s="2" t="s">
        <v>100</v>
      </c>
      <c r="D155" s="5"/>
      <c r="E155" s="6"/>
      <c r="F155" s="7"/>
      <c r="G155" s="6"/>
      <c r="H155" s="6" t="s">
        <v>101</v>
      </c>
      <c r="I155" s="8">
        <v>0</v>
      </c>
      <c r="J155" s="8">
        <v>0</v>
      </c>
      <c r="K155" s="8">
        <v>0</v>
      </c>
      <c r="L155" s="8"/>
      <c r="M155" s="9"/>
      <c r="N155" s="87">
        <f t="shared" si="12"/>
        <v>0</v>
      </c>
      <c r="O155" s="87">
        <f t="shared" si="13"/>
        <v>0</v>
      </c>
      <c r="P155" s="87">
        <f t="shared" si="14"/>
        <v>0</v>
      </c>
      <c r="Q155" s="88" t="e">
        <f t="shared" si="16"/>
        <v>#DIV/0!</v>
      </c>
      <c r="R155" s="103" t="e">
        <f t="shared" ca="1" si="15"/>
        <v>#REF!</v>
      </c>
    </row>
    <row r="156" spans="1:18" ht="30" customHeight="1" x14ac:dyDescent="0.25">
      <c r="A156" s="1" t="s">
        <v>22</v>
      </c>
      <c r="B156" s="1" t="s">
        <v>5</v>
      </c>
      <c r="C156" s="2" t="s">
        <v>100</v>
      </c>
      <c r="D156" s="5"/>
      <c r="E156" s="6"/>
      <c r="F156" s="7"/>
      <c r="G156" s="6"/>
      <c r="H156" s="6" t="s">
        <v>101</v>
      </c>
      <c r="I156" s="8">
        <v>0</v>
      </c>
      <c r="J156" s="8">
        <v>0</v>
      </c>
      <c r="K156" s="8">
        <v>0</v>
      </c>
      <c r="L156" s="8"/>
      <c r="M156" s="9"/>
      <c r="N156" s="87">
        <f t="shared" si="12"/>
        <v>0</v>
      </c>
      <c r="O156" s="87">
        <f t="shared" si="13"/>
        <v>0</v>
      </c>
      <c r="P156" s="87">
        <f t="shared" si="14"/>
        <v>0</v>
      </c>
      <c r="Q156" s="88" t="e">
        <f t="shared" si="16"/>
        <v>#DIV/0!</v>
      </c>
      <c r="R156" s="103" t="e">
        <f t="shared" ca="1" si="15"/>
        <v>#REF!</v>
      </c>
    </row>
    <row r="157" spans="1:18" ht="30" customHeight="1" x14ac:dyDescent="0.25">
      <c r="A157" s="1" t="s">
        <v>22</v>
      </c>
      <c r="B157" s="1" t="s">
        <v>5</v>
      </c>
      <c r="C157" s="2" t="s">
        <v>100</v>
      </c>
      <c r="D157" s="5"/>
      <c r="E157" s="6"/>
      <c r="F157" s="7"/>
      <c r="G157" s="6"/>
      <c r="H157" s="6" t="s">
        <v>101</v>
      </c>
      <c r="I157" s="8">
        <v>0</v>
      </c>
      <c r="J157" s="8">
        <v>0</v>
      </c>
      <c r="K157" s="8">
        <v>0</v>
      </c>
      <c r="L157" s="8"/>
      <c r="M157" s="9"/>
      <c r="N157" s="87">
        <f t="shared" si="12"/>
        <v>0</v>
      </c>
      <c r="O157" s="87">
        <f t="shared" si="13"/>
        <v>0</v>
      </c>
      <c r="P157" s="87">
        <f t="shared" si="14"/>
        <v>0</v>
      </c>
      <c r="Q157" s="88" t="e">
        <f t="shared" si="16"/>
        <v>#DIV/0!</v>
      </c>
      <c r="R157" s="103" t="e">
        <f t="shared" ca="1" si="15"/>
        <v>#REF!</v>
      </c>
    </row>
    <row r="158" spans="1:18" ht="30" customHeight="1" x14ac:dyDescent="0.25">
      <c r="A158" s="1" t="s">
        <v>22</v>
      </c>
      <c r="B158" s="1" t="s">
        <v>5</v>
      </c>
      <c r="C158" s="2" t="s">
        <v>100</v>
      </c>
      <c r="D158" s="5"/>
      <c r="E158" s="6"/>
      <c r="F158" s="7"/>
      <c r="G158" s="6"/>
      <c r="H158" s="6" t="s">
        <v>101</v>
      </c>
      <c r="I158" s="8">
        <v>0</v>
      </c>
      <c r="J158" s="8">
        <v>0</v>
      </c>
      <c r="K158" s="8">
        <v>0</v>
      </c>
      <c r="L158" s="8"/>
      <c r="M158" s="9"/>
      <c r="N158" s="87">
        <f t="shared" si="12"/>
        <v>0</v>
      </c>
      <c r="O158" s="87">
        <f t="shared" si="13"/>
        <v>0</v>
      </c>
      <c r="P158" s="87">
        <f t="shared" si="14"/>
        <v>0</v>
      </c>
      <c r="Q158" s="88" t="e">
        <f t="shared" si="16"/>
        <v>#DIV/0!</v>
      </c>
      <c r="R158" s="103" t="e">
        <f t="shared" ca="1" si="15"/>
        <v>#REF!</v>
      </c>
    </row>
    <row r="159" spans="1:18" ht="30" customHeight="1" x14ac:dyDescent="0.25">
      <c r="A159" s="1" t="s">
        <v>22</v>
      </c>
      <c r="B159" s="1" t="s">
        <v>5</v>
      </c>
      <c r="C159" s="2" t="s">
        <v>100</v>
      </c>
      <c r="D159" s="5"/>
      <c r="E159" s="6"/>
      <c r="F159" s="7"/>
      <c r="G159" s="6"/>
      <c r="H159" s="6" t="s">
        <v>101</v>
      </c>
      <c r="I159" s="8">
        <v>0</v>
      </c>
      <c r="J159" s="8">
        <v>0</v>
      </c>
      <c r="K159" s="8">
        <v>0</v>
      </c>
      <c r="L159" s="8"/>
      <c r="M159" s="9"/>
      <c r="N159" s="87">
        <f t="shared" si="12"/>
        <v>0</v>
      </c>
      <c r="O159" s="87">
        <f t="shared" si="13"/>
        <v>0</v>
      </c>
      <c r="P159" s="87">
        <f t="shared" si="14"/>
        <v>0</v>
      </c>
      <c r="Q159" s="88" t="e">
        <f t="shared" si="16"/>
        <v>#DIV/0!</v>
      </c>
      <c r="R159" s="103" t="e">
        <f t="shared" ca="1" si="15"/>
        <v>#REF!</v>
      </c>
    </row>
    <row r="160" spans="1:18" ht="30" customHeight="1" x14ac:dyDescent="0.25">
      <c r="A160" s="1" t="s">
        <v>22</v>
      </c>
      <c r="B160" s="1" t="s">
        <v>5</v>
      </c>
      <c r="C160" s="2" t="s">
        <v>100</v>
      </c>
      <c r="D160" s="5"/>
      <c r="E160" s="6"/>
      <c r="F160" s="7"/>
      <c r="G160" s="6"/>
      <c r="H160" s="6" t="s">
        <v>101</v>
      </c>
      <c r="I160" s="8">
        <v>0</v>
      </c>
      <c r="J160" s="8">
        <v>0</v>
      </c>
      <c r="K160" s="8">
        <v>0</v>
      </c>
      <c r="L160" s="8"/>
      <c r="M160" s="9"/>
      <c r="N160" s="87">
        <f t="shared" si="12"/>
        <v>0</v>
      </c>
      <c r="O160" s="87">
        <f t="shared" si="13"/>
        <v>0</v>
      </c>
      <c r="P160" s="87">
        <f t="shared" si="14"/>
        <v>0</v>
      </c>
      <c r="Q160" s="88" t="e">
        <f t="shared" si="16"/>
        <v>#DIV/0!</v>
      </c>
      <c r="R160" s="103" t="e">
        <f t="shared" ca="1" si="15"/>
        <v>#REF!</v>
      </c>
    </row>
    <row r="161" spans="1:18" ht="30" customHeight="1" x14ac:dyDescent="0.25">
      <c r="A161" s="1" t="s">
        <v>22</v>
      </c>
      <c r="B161" s="1" t="s">
        <v>5</v>
      </c>
      <c r="C161" s="2" t="s">
        <v>100</v>
      </c>
      <c r="D161" s="5"/>
      <c r="E161" s="6"/>
      <c r="F161" s="7"/>
      <c r="G161" s="6"/>
      <c r="H161" s="6" t="s">
        <v>101</v>
      </c>
      <c r="I161" s="8">
        <v>0</v>
      </c>
      <c r="J161" s="8">
        <v>0</v>
      </c>
      <c r="K161" s="8">
        <v>0</v>
      </c>
      <c r="L161" s="8"/>
      <c r="M161" s="9"/>
      <c r="N161" s="87">
        <f t="shared" si="12"/>
        <v>0</v>
      </c>
      <c r="O161" s="87">
        <f t="shared" si="13"/>
        <v>0</v>
      </c>
      <c r="P161" s="87">
        <f t="shared" si="14"/>
        <v>0</v>
      </c>
      <c r="Q161" s="88" t="e">
        <f t="shared" si="16"/>
        <v>#DIV/0!</v>
      </c>
      <c r="R161" s="103" t="e">
        <f t="shared" ca="1" si="15"/>
        <v>#REF!</v>
      </c>
    </row>
    <row r="162" spans="1:18" ht="30" customHeight="1" x14ac:dyDescent="0.25">
      <c r="A162" s="1" t="s">
        <v>22</v>
      </c>
      <c r="B162" s="1" t="s">
        <v>5</v>
      </c>
      <c r="C162" s="2" t="s">
        <v>100</v>
      </c>
      <c r="D162" s="5"/>
      <c r="E162" s="6"/>
      <c r="F162" s="7"/>
      <c r="G162" s="6"/>
      <c r="H162" s="6" t="s">
        <v>101</v>
      </c>
      <c r="I162" s="8">
        <v>0</v>
      </c>
      <c r="J162" s="8">
        <v>0</v>
      </c>
      <c r="K162" s="8">
        <v>0</v>
      </c>
      <c r="L162" s="8"/>
      <c r="M162" s="9"/>
      <c r="N162" s="87">
        <f t="shared" si="12"/>
        <v>0</v>
      </c>
      <c r="O162" s="87">
        <f t="shared" si="13"/>
        <v>0</v>
      </c>
      <c r="P162" s="87">
        <f t="shared" si="14"/>
        <v>0</v>
      </c>
      <c r="Q162" s="88" t="e">
        <f t="shared" si="16"/>
        <v>#DIV/0!</v>
      </c>
      <c r="R162" s="103" t="e">
        <f t="shared" ca="1" si="15"/>
        <v>#REF!</v>
      </c>
    </row>
    <row r="163" spans="1:18" ht="30" customHeight="1" x14ac:dyDescent="0.25">
      <c r="A163" s="1" t="s">
        <v>22</v>
      </c>
      <c r="B163" s="1" t="s">
        <v>5</v>
      </c>
      <c r="C163" s="2" t="s">
        <v>100</v>
      </c>
      <c r="D163" s="5"/>
      <c r="E163" s="6"/>
      <c r="F163" s="7"/>
      <c r="G163" s="6"/>
      <c r="H163" s="6" t="s">
        <v>101</v>
      </c>
      <c r="I163" s="8">
        <v>0</v>
      </c>
      <c r="J163" s="8">
        <v>0</v>
      </c>
      <c r="K163" s="8">
        <v>0</v>
      </c>
      <c r="L163" s="8"/>
      <c r="M163" s="9"/>
      <c r="N163" s="87">
        <f t="shared" si="12"/>
        <v>0</v>
      </c>
      <c r="O163" s="87">
        <f t="shared" si="13"/>
        <v>0</v>
      </c>
      <c r="P163" s="87">
        <f t="shared" si="14"/>
        <v>0</v>
      </c>
      <c r="Q163" s="88" t="e">
        <f t="shared" si="16"/>
        <v>#DIV/0!</v>
      </c>
      <c r="R163" s="103" t="e">
        <f t="shared" ca="1" si="15"/>
        <v>#REF!</v>
      </c>
    </row>
    <row r="164" spans="1:18" ht="30" customHeight="1" x14ac:dyDescent="0.25">
      <c r="A164" s="1" t="s">
        <v>22</v>
      </c>
      <c r="B164" s="1" t="s">
        <v>5</v>
      </c>
      <c r="C164" s="2" t="s">
        <v>100</v>
      </c>
      <c r="D164" s="5"/>
      <c r="E164" s="6"/>
      <c r="F164" s="7"/>
      <c r="G164" s="6"/>
      <c r="H164" s="6" t="s">
        <v>101</v>
      </c>
      <c r="I164" s="8">
        <v>0</v>
      </c>
      <c r="J164" s="8">
        <v>0</v>
      </c>
      <c r="K164" s="8">
        <v>0</v>
      </c>
      <c r="L164" s="8"/>
      <c r="M164" s="9"/>
      <c r="N164" s="87">
        <f t="shared" si="12"/>
        <v>0</v>
      </c>
      <c r="O164" s="87">
        <f t="shared" si="13"/>
        <v>0</v>
      </c>
      <c r="P164" s="87">
        <f t="shared" si="14"/>
        <v>0</v>
      </c>
      <c r="Q164" s="88" t="e">
        <f t="shared" si="16"/>
        <v>#DIV/0!</v>
      </c>
      <c r="R164" s="103" t="e">
        <f t="shared" ca="1" si="15"/>
        <v>#REF!</v>
      </c>
    </row>
    <row r="165" spans="1:18" ht="30" customHeight="1" x14ac:dyDescent="0.25">
      <c r="A165" s="1" t="s">
        <v>22</v>
      </c>
      <c r="B165" s="1" t="s">
        <v>5</v>
      </c>
      <c r="C165" s="2" t="s">
        <v>100</v>
      </c>
      <c r="D165" s="5"/>
      <c r="E165" s="6"/>
      <c r="F165" s="7"/>
      <c r="G165" s="6"/>
      <c r="H165" s="6" t="s">
        <v>101</v>
      </c>
      <c r="I165" s="8">
        <v>0</v>
      </c>
      <c r="J165" s="8">
        <v>0</v>
      </c>
      <c r="K165" s="8">
        <v>0</v>
      </c>
      <c r="L165" s="8"/>
      <c r="M165" s="9"/>
      <c r="N165" s="87">
        <f t="shared" si="12"/>
        <v>0</v>
      </c>
      <c r="O165" s="87">
        <f t="shared" si="13"/>
        <v>0</v>
      </c>
      <c r="P165" s="87">
        <f t="shared" si="14"/>
        <v>0</v>
      </c>
      <c r="Q165" s="88" t="e">
        <f t="shared" si="16"/>
        <v>#DIV/0!</v>
      </c>
      <c r="R165" s="103" t="e">
        <f t="shared" ca="1" si="15"/>
        <v>#REF!</v>
      </c>
    </row>
    <row r="166" spans="1:18" ht="30" customHeight="1" x14ac:dyDescent="0.25">
      <c r="A166" s="1" t="s">
        <v>22</v>
      </c>
      <c r="B166" s="1" t="s">
        <v>5</v>
      </c>
      <c r="C166" s="2" t="s">
        <v>100</v>
      </c>
      <c r="D166" s="5"/>
      <c r="E166" s="6"/>
      <c r="F166" s="7"/>
      <c r="G166" s="6"/>
      <c r="H166" s="6" t="s">
        <v>101</v>
      </c>
      <c r="I166" s="8">
        <v>0</v>
      </c>
      <c r="J166" s="8">
        <v>0</v>
      </c>
      <c r="K166" s="8">
        <v>0</v>
      </c>
      <c r="L166" s="8"/>
      <c r="M166" s="9"/>
      <c r="N166" s="87">
        <f t="shared" si="12"/>
        <v>0</v>
      </c>
      <c r="O166" s="87">
        <f t="shared" si="13"/>
        <v>0</v>
      </c>
      <c r="P166" s="87">
        <f t="shared" si="14"/>
        <v>0</v>
      </c>
      <c r="Q166" s="88" t="e">
        <f t="shared" si="16"/>
        <v>#DIV/0!</v>
      </c>
      <c r="R166" s="103" t="e">
        <f t="shared" ca="1" si="15"/>
        <v>#REF!</v>
      </c>
    </row>
    <row r="167" spans="1:18" ht="30" customHeight="1" x14ac:dyDescent="0.25">
      <c r="A167" s="1" t="s">
        <v>22</v>
      </c>
      <c r="B167" s="1" t="s">
        <v>5</v>
      </c>
      <c r="C167" s="2" t="s">
        <v>100</v>
      </c>
      <c r="D167" s="5"/>
      <c r="E167" s="6"/>
      <c r="F167" s="7"/>
      <c r="G167" s="6"/>
      <c r="H167" s="6" t="s">
        <v>101</v>
      </c>
      <c r="I167" s="8">
        <v>0</v>
      </c>
      <c r="J167" s="8">
        <v>0</v>
      </c>
      <c r="K167" s="8">
        <v>0</v>
      </c>
      <c r="L167" s="8"/>
      <c r="M167" s="9"/>
      <c r="N167" s="87">
        <f t="shared" si="12"/>
        <v>0</v>
      </c>
      <c r="O167" s="87">
        <f t="shared" si="13"/>
        <v>0</v>
      </c>
      <c r="P167" s="87">
        <f t="shared" si="14"/>
        <v>0</v>
      </c>
      <c r="Q167" s="88" t="e">
        <f t="shared" si="16"/>
        <v>#DIV/0!</v>
      </c>
      <c r="R167" s="103" t="e">
        <f t="shared" ca="1" si="15"/>
        <v>#REF!</v>
      </c>
    </row>
    <row r="168" spans="1:18" ht="30" customHeight="1" x14ac:dyDescent="0.25">
      <c r="A168" s="1" t="s">
        <v>22</v>
      </c>
      <c r="B168" s="1" t="s">
        <v>5</v>
      </c>
      <c r="C168" s="2" t="s">
        <v>100</v>
      </c>
      <c r="D168" s="5"/>
      <c r="E168" s="6"/>
      <c r="F168" s="7"/>
      <c r="G168" s="6"/>
      <c r="H168" s="6" t="s">
        <v>101</v>
      </c>
      <c r="I168" s="8">
        <v>0</v>
      </c>
      <c r="J168" s="8">
        <v>0</v>
      </c>
      <c r="K168" s="8">
        <v>0</v>
      </c>
      <c r="L168" s="8"/>
      <c r="M168" s="9"/>
      <c r="N168" s="87">
        <f t="shared" si="12"/>
        <v>0</v>
      </c>
      <c r="O168" s="87">
        <f t="shared" si="13"/>
        <v>0</v>
      </c>
      <c r="P168" s="87">
        <f t="shared" si="14"/>
        <v>0</v>
      </c>
      <c r="Q168" s="88" t="e">
        <f t="shared" si="16"/>
        <v>#DIV/0!</v>
      </c>
      <c r="R168" s="103" t="e">
        <f t="shared" ca="1" si="15"/>
        <v>#REF!</v>
      </c>
    </row>
    <row r="169" spans="1:18" ht="30" customHeight="1" x14ac:dyDescent="0.25">
      <c r="A169" s="1" t="s">
        <v>22</v>
      </c>
      <c r="B169" s="1" t="s">
        <v>5</v>
      </c>
      <c r="C169" s="2" t="s">
        <v>100</v>
      </c>
      <c r="D169" s="5"/>
      <c r="E169" s="6"/>
      <c r="F169" s="7"/>
      <c r="G169" s="6"/>
      <c r="H169" s="6" t="s">
        <v>101</v>
      </c>
      <c r="I169" s="8">
        <v>0</v>
      </c>
      <c r="J169" s="8">
        <v>0</v>
      </c>
      <c r="K169" s="8">
        <v>0</v>
      </c>
      <c r="L169" s="8"/>
      <c r="M169" s="9"/>
      <c r="N169" s="87">
        <f t="shared" si="12"/>
        <v>0</v>
      </c>
      <c r="O169" s="87">
        <f t="shared" si="13"/>
        <v>0</v>
      </c>
      <c r="P169" s="87">
        <f t="shared" si="14"/>
        <v>0</v>
      </c>
      <c r="Q169" s="88" t="e">
        <f t="shared" si="16"/>
        <v>#DIV/0!</v>
      </c>
      <c r="R169" s="103" t="e">
        <f t="shared" ca="1" si="15"/>
        <v>#REF!</v>
      </c>
    </row>
    <row r="170" spans="1:18" ht="30" customHeight="1" x14ac:dyDescent="0.25">
      <c r="A170" s="1" t="s">
        <v>22</v>
      </c>
      <c r="B170" s="1" t="s">
        <v>5</v>
      </c>
      <c r="C170" s="2" t="s">
        <v>100</v>
      </c>
      <c r="D170" s="5"/>
      <c r="E170" s="6"/>
      <c r="F170" s="7"/>
      <c r="G170" s="6"/>
      <c r="H170" s="6" t="s">
        <v>101</v>
      </c>
      <c r="I170" s="8">
        <v>0</v>
      </c>
      <c r="J170" s="8">
        <v>0</v>
      </c>
      <c r="K170" s="8">
        <v>0</v>
      </c>
      <c r="L170" s="8"/>
      <c r="M170" s="9"/>
      <c r="N170" s="87">
        <f t="shared" si="12"/>
        <v>0</v>
      </c>
      <c r="O170" s="87">
        <f t="shared" si="13"/>
        <v>0</v>
      </c>
      <c r="P170" s="87">
        <f t="shared" si="14"/>
        <v>0</v>
      </c>
      <c r="Q170" s="88" t="e">
        <f t="shared" si="16"/>
        <v>#DIV/0!</v>
      </c>
      <c r="R170" s="103" t="e">
        <f t="shared" ca="1" si="15"/>
        <v>#REF!</v>
      </c>
    </row>
    <row r="171" spans="1:18" ht="30" customHeight="1" x14ac:dyDescent="0.25">
      <c r="A171" s="1" t="s">
        <v>22</v>
      </c>
      <c r="B171" s="1" t="s">
        <v>5</v>
      </c>
      <c r="C171" s="2" t="s">
        <v>100</v>
      </c>
      <c r="D171" s="5"/>
      <c r="E171" s="6"/>
      <c r="F171" s="7"/>
      <c r="G171" s="6"/>
      <c r="H171" s="6" t="s">
        <v>101</v>
      </c>
      <c r="I171" s="8">
        <v>0</v>
      </c>
      <c r="J171" s="8">
        <v>0</v>
      </c>
      <c r="K171" s="8">
        <v>0</v>
      </c>
      <c r="L171" s="8"/>
      <c r="M171" s="9"/>
      <c r="N171" s="87">
        <f t="shared" si="12"/>
        <v>0</v>
      </c>
      <c r="O171" s="87">
        <f t="shared" si="13"/>
        <v>0</v>
      </c>
      <c r="P171" s="87">
        <f t="shared" si="14"/>
        <v>0</v>
      </c>
      <c r="Q171" s="88" t="e">
        <f t="shared" si="16"/>
        <v>#DIV/0!</v>
      </c>
      <c r="R171" s="103" t="e">
        <f t="shared" ca="1" si="15"/>
        <v>#REF!</v>
      </c>
    </row>
    <row r="172" spans="1:18" ht="30" customHeight="1" x14ac:dyDescent="0.25">
      <c r="A172" s="1" t="s">
        <v>22</v>
      </c>
      <c r="B172" s="1" t="s">
        <v>5</v>
      </c>
      <c r="C172" s="2" t="s">
        <v>100</v>
      </c>
      <c r="D172" s="5"/>
      <c r="E172" s="6"/>
      <c r="F172" s="7"/>
      <c r="G172" s="6"/>
      <c r="H172" s="6" t="s">
        <v>101</v>
      </c>
      <c r="I172" s="8">
        <v>0</v>
      </c>
      <c r="J172" s="8">
        <v>0</v>
      </c>
      <c r="K172" s="8">
        <v>0</v>
      </c>
      <c r="L172" s="8"/>
      <c r="M172" s="9"/>
      <c r="N172" s="87">
        <f t="shared" si="12"/>
        <v>0</v>
      </c>
      <c r="O172" s="87">
        <f t="shared" si="13"/>
        <v>0</v>
      </c>
      <c r="P172" s="87">
        <f t="shared" si="14"/>
        <v>0</v>
      </c>
      <c r="Q172" s="88" t="e">
        <f t="shared" si="16"/>
        <v>#DIV/0!</v>
      </c>
      <c r="R172" s="103" t="e">
        <f t="shared" ca="1" si="15"/>
        <v>#REF!</v>
      </c>
    </row>
    <row r="173" spans="1:18" ht="30" customHeight="1" x14ac:dyDescent="0.25">
      <c r="A173" s="1" t="s">
        <v>22</v>
      </c>
      <c r="B173" s="1" t="s">
        <v>5</v>
      </c>
      <c r="C173" s="2" t="s">
        <v>100</v>
      </c>
      <c r="D173" s="5"/>
      <c r="E173" s="6"/>
      <c r="F173" s="7"/>
      <c r="G173" s="6"/>
      <c r="H173" s="6" t="s">
        <v>101</v>
      </c>
      <c r="I173" s="8">
        <v>0</v>
      </c>
      <c r="J173" s="8">
        <v>0</v>
      </c>
      <c r="K173" s="8">
        <v>0</v>
      </c>
      <c r="L173" s="8"/>
      <c r="M173" s="9"/>
      <c r="N173" s="87">
        <f t="shared" si="12"/>
        <v>0</v>
      </c>
      <c r="O173" s="87">
        <f t="shared" si="13"/>
        <v>0</v>
      </c>
      <c r="P173" s="87">
        <f t="shared" si="14"/>
        <v>0</v>
      </c>
      <c r="Q173" s="88" t="e">
        <f t="shared" si="16"/>
        <v>#DIV/0!</v>
      </c>
      <c r="R173" s="103" t="e">
        <f t="shared" ca="1" si="15"/>
        <v>#REF!</v>
      </c>
    </row>
    <row r="174" spans="1:18" ht="30" customHeight="1" x14ac:dyDescent="0.25">
      <c r="A174" s="1" t="s">
        <v>22</v>
      </c>
      <c r="B174" s="1" t="s">
        <v>5</v>
      </c>
      <c r="C174" s="2" t="s">
        <v>100</v>
      </c>
      <c r="D174" s="5"/>
      <c r="E174" s="6"/>
      <c r="F174" s="7"/>
      <c r="G174" s="6"/>
      <c r="H174" s="6" t="s">
        <v>101</v>
      </c>
      <c r="I174" s="8">
        <v>0</v>
      </c>
      <c r="J174" s="8">
        <v>0</v>
      </c>
      <c r="K174" s="8">
        <v>0</v>
      </c>
      <c r="L174" s="8"/>
      <c r="M174" s="9"/>
      <c r="N174" s="87">
        <f t="shared" si="12"/>
        <v>0</v>
      </c>
      <c r="O174" s="87">
        <f t="shared" si="13"/>
        <v>0</v>
      </c>
      <c r="P174" s="87">
        <f t="shared" si="14"/>
        <v>0</v>
      </c>
      <c r="Q174" s="88" t="e">
        <f t="shared" si="16"/>
        <v>#DIV/0!</v>
      </c>
      <c r="R174" s="103" t="e">
        <f t="shared" ca="1" si="15"/>
        <v>#REF!</v>
      </c>
    </row>
    <row r="175" spans="1:18" ht="30" customHeight="1" x14ac:dyDescent="0.25">
      <c r="A175" s="1" t="s">
        <v>22</v>
      </c>
      <c r="B175" s="1" t="s">
        <v>5</v>
      </c>
      <c r="C175" s="2" t="s">
        <v>100</v>
      </c>
      <c r="D175" s="5"/>
      <c r="E175" s="6"/>
      <c r="F175" s="7"/>
      <c r="G175" s="6"/>
      <c r="H175" s="6" t="s">
        <v>101</v>
      </c>
      <c r="I175" s="8">
        <v>0</v>
      </c>
      <c r="J175" s="8">
        <v>0</v>
      </c>
      <c r="K175" s="8">
        <v>0</v>
      </c>
      <c r="L175" s="8"/>
      <c r="M175" s="9"/>
      <c r="N175" s="87">
        <f t="shared" si="12"/>
        <v>0</v>
      </c>
      <c r="O175" s="87">
        <f t="shared" si="13"/>
        <v>0</v>
      </c>
      <c r="P175" s="87">
        <f t="shared" si="14"/>
        <v>0</v>
      </c>
      <c r="Q175" s="88" t="e">
        <f t="shared" si="16"/>
        <v>#DIV/0!</v>
      </c>
      <c r="R175" s="103" t="e">
        <f t="shared" ca="1" si="15"/>
        <v>#REF!</v>
      </c>
    </row>
    <row r="176" spans="1:18" ht="30" customHeight="1" x14ac:dyDescent="0.25">
      <c r="A176" s="1" t="s">
        <v>22</v>
      </c>
      <c r="B176" s="1" t="s">
        <v>5</v>
      </c>
      <c r="C176" s="2" t="s">
        <v>100</v>
      </c>
      <c r="D176" s="5"/>
      <c r="E176" s="6"/>
      <c r="F176" s="7"/>
      <c r="G176" s="6"/>
      <c r="H176" s="6" t="s">
        <v>101</v>
      </c>
      <c r="I176" s="8">
        <v>0</v>
      </c>
      <c r="J176" s="8">
        <v>0</v>
      </c>
      <c r="K176" s="8">
        <v>0</v>
      </c>
      <c r="L176" s="8"/>
      <c r="M176" s="9"/>
      <c r="N176" s="87">
        <f t="shared" si="12"/>
        <v>0</v>
      </c>
      <c r="O176" s="87">
        <f t="shared" si="13"/>
        <v>0</v>
      </c>
      <c r="P176" s="87">
        <f t="shared" si="14"/>
        <v>0</v>
      </c>
      <c r="Q176" s="88" t="e">
        <f t="shared" si="16"/>
        <v>#DIV/0!</v>
      </c>
      <c r="R176" s="103" t="e">
        <f t="shared" ca="1" si="15"/>
        <v>#REF!</v>
      </c>
    </row>
    <row r="177" spans="1:18" ht="30" customHeight="1" x14ac:dyDescent="0.25">
      <c r="A177" s="1" t="s">
        <v>22</v>
      </c>
      <c r="B177" s="1" t="s">
        <v>5</v>
      </c>
      <c r="C177" s="2" t="s">
        <v>100</v>
      </c>
      <c r="D177" s="5"/>
      <c r="E177" s="6"/>
      <c r="F177" s="7"/>
      <c r="G177" s="6"/>
      <c r="H177" s="6" t="s">
        <v>101</v>
      </c>
      <c r="I177" s="8">
        <v>0</v>
      </c>
      <c r="J177" s="8">
        <v>0</v>
      </c>
      <c r="K177" s="8">
        <v>0</v>
      </c>
      <c r="L177" s="8"/>
      <c r="M177" s="9"/>
      <c r="N177" s="87">
        <f t="shared" si="12"/>
        <v>0</v>
      </c>
      <c r="O177" s="87">
        <f t="shared" si="13"/>
        <v>0</v>
      </c>
      <c r="P177" s="87">
        <f t="shared" si="14"/>
        <v>0</v>
      </c>
      <c r="Q177" s="88" t="e">
        <f t="shared" si="16"/>
        <v>#DIV/0!</v>
      </c>
      <c r="R177" s="103" t="e">
        <f t="shared" ca="1" si="15"/>
        <v>#REF!</v>
      </c>
    </row>
    <row r="178" spans="1:18" ht="30" customHeight="1" x14ac:dyDescent="0.25">
      <c r="A178" s="1" t="s">
        <v>22</v>
      </c>
      <c r="B178" s="1" t="s">
        <v>5</v>
      </c>
      <c r="C178" s="2" t="s">
        <v>100</v>
      </c>
      <c r="D178" s="5"/>
      <c r="E178" s="6"/>
      <c r="F178" s="7"/>
      <c r="G178" s="6"/>
      <c r="H178" s="6" t="s">
        <v>101</v>
      </c>
      <c r="I178" s="8">
        <v>0</v>
      </c>
      <c r="J178" s="8">
        <v>0</v>
      </c>
      <c r="K178" s="8">
        <v>0</v>
      </c>
      <c r="L178" s="8"/>
      <c r="M178" s="9"/>
      <c r="N178" s="87">
        <f t="shared" ref="N178:N200" si="17">I178*M178</f>
        <v>0</v>
      </c>
      <c r="O178" s="87">
        <f t="shared" ref="O178:O200" si="18">(J178+K178)*M178</f>
        <v>0</v>
      </c>
      <c r="P178" s="87">
        <f t="shared" ref="P178:P200" si="19">N178-O178</f>
        <v>0</v>
      </c>
      <c r="Q178" s="88" t="e">
        <f t="shared" si="16"/>
        <v>#DIV/0!</v>
      </c>
      <c r="R178" s="103" t="e">
        <f t="shared" ca="1" si="15"/>
        <v>#REF!</v>
      </c>
    </row>
    <row r="179" spans="1:18" ht="30" customHeight="1" x14ac:dyDescent="0.25">
      <c r="A179" s="1" t="s">
        <v>22</v>
      </c>
      <c r="B179" s="1" t="s">
        <v>5</v>
      </c>
      <c r="C179" s="2" t="s">
        <v>100</v>
      </c>
      <c r="D179" s="5"/>
      <c r="E179" s="6"/>
      <c r="F179" s="7"/>
      <c r="G179" s="6"/>
      <c r="H179" s="6" t="s">
        <v>101</v>
      </c>
      <c r="I179" s="8">
        <v>0</v>
      </c>
      <c r="J179" s="8">
        <v>0</v>
      </c>
      <c r="K179" s="8">
        <v>0</v>
      </c>
      <c r="L179" s="8"/>
      <c r="M179" s="9"/>
      <c r="N179" s="87">
        <f t="shared" si="17"/>
        <v>0</v>
      </c>
      <c r="O179" s="87">
        <f t="shared" si="18"/>
        <v>0</v>
      </c>
      <c r="P179" s="87">
        <f t="shared" si="19"/>
        <v>0</v>
      </c>
      <c r="Q179" s="88" t="e">
        <f t="shared" si="16"/>
        <v>#DIV/0!</v>
      </c>
      <c r="R179" s="103" t="e">
        <f t="shared" ca="1" si="15"/>
        <v>#REF!</v>
      </c>
    </row>
    <row r="180" spans="1:18" ht="30" customHeight="1" x14ac:dyDescent="0.25">
      <c r="A180" s="1" t="s">
        <v>22</v>
      </c>
      <c r="B180" s="1" t="s">
        <v>5</v>
      </c>
      <c r="C180" s="2" t="s">
        <v>100</v>
      </c>
      <c r="D180" s="5"/>
      <c r="E180" s="6"/>
      <c r="F180" s="7"/>
      <c r="G180" s="6"/>
      <c r="H180" s="6" t="s">
        <v>101</v>
      </c>
      <c r="I180" s="8">
        <v>0</v>
      </c>
      <c r="J180" s="8">
        <v>0</v>
      </c>
      <c r="K180" s="8">
        <v>0</v>
      </c>
      <c r="L180" s="8"/>
      <c r="M180" s="9"/>
      <c r="N180" s="87">
        <f t="shared" si="17"/>
        <v>0</v>
      </c>
      <c r="O180" s="87">
        <f t="shared" si="18"/>
        <v>0</v>
      </c>
      <c r="P180" s="87">
        <f t="shared" si="19"/>
        <v>0</v>
      </c>
      <c r="Q180" s="88" t="e">
        <f t="shared" si="16"/>
        <v>#DIV/0!</v>
      </c>
      <c r="R180" s="103" t="e">
        <f t="shared" ca="1" si="15"/>
        <v>#REF!</v>
      </c>
    </row>
    <row r="181" spans="1:18" ht="30" customHeight="1" x14ac:dyDescent="0.25">
      <c r="A181" s="1" t="s">
        <v>22</v>
      </c>
      <c r="B181" s="1" t="s">
        <v>5</v>
      </c>
      <c r="C181" s="2" t="s">
        <v>100</v>
      </c>
      <c r="D181" s="5"/>
      <c r="E181" s="6"/>
      <c r="F181" s="7"/>
      <c r="G181" s="6"/>
      <c r="H181" s="6" t="s">
        <v>101</v>
      </c>
      <c r="I181" s="8">
        <v>0</v>
      </c>
      <c r="J181" s="8">
        <v>0</v>
      </c>
      <c r="K181" s="8">
        <v>0</v>
      </c>
      <c r="L181" s="8"/>
      <c r="M181" s="9"/>
      <c r="N181" s="87">
        <f t="shared" si="17"/>
        <v>0</v>
      </c>
      <c r="O181" s="87">
        <f t="shared" si="18"/>
        <v>0</v>
      </c>
      <c r="P181" s="87">
        <f t="shared" si="19"/>
        <v>0</v>
      </c>
      <c r="Q181" s="88" t="e">
        <f t="shared" si="16"/>
        <v>#DIV/0!</v>
      </c>
      <c r="R181" s="103" t="e">
        <f t="shared" ca="1" si="15"/>
        <v>#REF!</v>
      </c>
    </row>
    <row r="182" spans="1:18" ht="30" customHeight="1" x14ac:dyDescent="0.25">
      <c r="A182" s="1" t="s">
        <v>22</v>
      </c>
      <c r="B182" s="1" t="s">
        <v>5</v>
      </c>
      <c r="C182" s="2" t="s">
        <v>100</v>
      </c>
      <c r="D182" s="5"/>
      <c r="E182" s="6"/>
      <c r="F182" s="7"/>
      <c r="G182" s="6"/>
      <c r="H182" s="6" t="s">
        <v>101</v>
      </c>
      <c r="I182" s="8">
        <v>0</v>
      </c>
      <c r="J182" s="8">
        <v>0</v>
      </c>
      <c r="K182" s="8">
        <v>0</v>
      </c>
      <c r="L182" s="8"/>
      <c r="M182" s="9"/>
      <c r="N182" s="87">
        <f t="shared" si="17"/>
        <v>0</v>
      </c>
      <c r="O182" s="87">
        <f t="shared" si="18"/>
        <v>0</v>
      </c>
      <c r="P182" s="87">
        <f t="shared" si="19"/>
        <v>0</v>
      </c>
      <c r="Q182" s="88" t="e">
        <f t="shared" si="16"/>
        <v>#DIV/0!</v>
      </c>
      <c r="R182" s="103" t="e">
        <f t="shared" ca="1" si="15"/>
        <v>#REF!</v>
      </c>
    </row>
    <row r="183" spans="1:18" ht="30" customHeight="1" x14ac:dyDescent="0.25">
      <c r="A183" s="1" t="s">
        <v>22</v>
      </c>
      <c r="B183" s="1" t="s">
        <v>5</v>
      </c>
      <c r="C183" s="2" t="s">
        <v>100</v>
      </c>
      <c r="D183" s="5"/>
      <c r="E183" s="6"/>
      <c r="F183" s="7"/>
      <c r="G183" s="6"/>
      <c r="H183" s="6" t="s">
        <v>101</v>
      </c>
      <c r="I183" s="8">
        <v>0</v>
      </c>
      <c r="J183" s="8">
        <v>0</v>
      </c>
      <c r="K183" s="8">
        <v>0</v>
      </c>
      <c r="L183" s="8"/>
      <c r="M183" s="9"/>
      <c r="N183" s="87">
        <f t="shared" si="17"/>
        <v>0</v>
      </c>
      <c r="O183" s="87">
        <f t="shared" si="18"/>
        <v>0</v>
      </c>
      <c r="P183" s="87">
        <f t="shared" si="19"/>
        <v>0</v>
      </c>
      <c r="Q183" s="88" t="e">
        <f t="shared" si="16"/>
        <v>#DIV/0!</v>
      </c>
      <c r="R183" s="103" t="e">
        <f t="shared" ca="1" si="15"/>
        <v>#REF!</v>
      </c>
    </row>
    <row r="184" spans="1:18" ht="30" customHeight="1" x14ac:dyDescent="0.25">
      <c r="A184" s="1" t="s">
        <v>22</v>
      </c>
      <c r="B184" s="1" t="s">
        <v>5</v>
      </c>
      <c r="C184" s="2" t="s">
        <v>100</v>
      </c>
      <c r="D184" s="5"/>
      <c r="E184" s="6"/>
      <c r="F184" s="7"/>
      <c r="G184" s="6"/>
      <c r="H184" s="6" t="s">
        <v>101</v>
      </c>
      <c r="I184" s="8">
        <v>0</v>
      </c>
      <c r="J184" s="8">
        <v>0</v>
      </c>
      <c r="K184" s="8">
        <v>0</v>
      </c>
      <c r="L184" s="8"/>
      <c r="M184" s="9"/>
      <c r="N184" s="87">
        <f t="shared" si="17"/>
        <v>0</v>
      </c>
      <c r="O184" s="87">
        <f t="shared" si="18"/>
        <v>0</v>
      </c>
      <c r="P184" s="87">
        <f t="shared" si="19"/>
        <v>0</v>
      </c>
      <c r="Q184" s="88" t="e">
        <f t="shared" si="16"/>
        <v>#DIV/0!</v>
      </c>
      <c r="R184" s="103" t="e">
        <f t="shared" ca="1" si="15"/>
        <v>#REF!</v>
      </c>
    </row>
    <row r="185" spans="1:18" ht="30" customHeight="1" x14ac:dyDescent="0.25">
      <c r="A185" s="1" t="s">
        <v>22</v>
      </c>
      <c r="B185" s="1" t="s">
        <v>5</v>
      </c>
      <c r="C185" s="2" t="s">
        <v>100</v>
      </c>
      <c r="D185" s="5"/>
      <c r="E185" s="6"/>
      <c r="F185" s="7"/>
      <c r="G185" s="6"/>
      <c r="H185" s="6" t="s">
        <v>101</v>
      </c>
      <c r="I185" s="8">
        <v>0</v>
      </c>
      <c r="J185" s="8">
        <v>0</v>
      </c>
      <c r="K185" s="8">
        <v>0</v>
      </c>
      <c r="L185" s="8"/>
      <c r="M185" s="9"/>
      <c r="N185" s="87">
        <f t="shared" si="17"/>
        <v>0</v>
      </c>
      <c r="O185" s="87">
        <f t="shared" si="18"/>
        <v>0</v>
      </c>
      <c r="P185" s="87">
        <f t="shared" si="19"/>
        <v>0</v>
      </c>
      <c r="Q185" s="88" t="e">
        <f t="shared" si="16"/>
        <v>#DIV/0!</v>
      </c>
      <c r="R185" s="103" t="e">
        <f t="shared" ca="1" si="15"/>
        <v>#REF!</v>
      </c>
    </row>
    <row r="186" spans="1:18" ht="30" customHeight="1" x14ac:dyDescent="0.25">
      <c r="A186" s="1" t="s">
        <v>22</v>
      </c>
      <c r="B186" s="1" t="s">
        <v>5</v>
      </c>
      <c r="C186" s="2" t="s">
        <v>100</v>
      </c>
      <c r="D186" s="5"/>
      <c r="E186" s="6"/>
      <c r="F186" s="7"/>
      <c r="G186" s="6"/>
      <c r="H186" s="6" t="s">
        <v>101</v>
      </c>
      <c r="I186" s="8">
        <v>0</v>
      </c>
      <c r="J186" s="8">
        <v>0</v>
      </c>
      <c r="K186" s="8">
        <v>0</v>
      </c>
      <c r="L186" s="8"/>
      <c r="M186" s="9"/>
      <c r="N186" s="87">
        <f t="shared" si="17"/>
        <v>0</v>
      </c>
      <c r="O186" s="87">
        <f t="shared" si="18"/>
        <v>0</v>
      </c>
      <c r="P186" s="87">
        <f t="shared" si="19"/>
        <v>0</v>
      </c>
      <c r="Q186" s="88" t="e">
        <f t="shared" si="16"/>
        <v>#DIV/0!</v>
      </c>
      <c r="R186" s="103" t="e">
        <f t="shared" ca="1" si="15"/>
        <v>#REF!</v>
      </c>
    </row>
    <row r="187" spans="1:18" ht="30" customHeight="1" x14ac:dyDescent="0.25">
      <c r="A187" s="1" t="s">
        <v>22</v>
      </c>
      <c r="B187" s="1" t="s">
        <v>5</v>
      </c>
      <c r="C187" s="2" t="s">
        <v>100</v>
      </c>
      <c r="D187" s="5"/>
      <c r="E187" s="6"/>
      <c r="F187" s="7"/>
      <c r="G187" s="6"/>
      <c r="H187" s="6" t="s">
        <v>101</v>
      </c>
      <c r="I187" s="8">
        <v>0</v>
      </c>
      <c r="J187" s="8">
        <v>0</v>
      </c>
      <c r="K187" s="8">
        <v>0</v>
      </c>
      <c r="L187" s="8"/>
      <c r="M187" s="9"/>
      <c r="N187" s="87">
        <f t="shared" si="17"/>
        <v>0</v>
      </c>
      <c r="O187" s="87">
        <f t="shared" si="18"/>
        <v>0</v>
      </c>
      <c r="P187" s="87">
        <f t="shared" si="19"/>
        <v>0</v>
      </c>
      <c r="Q187" s="88" t="e">
        <f t="shared" si="16"/>
        <v>#DIV/0!</v>
      </c>
      <c r="R187" s="103" t="e">
        <f t="shared" ca="1" si="15"/>
        <v>#REF!</v>
      </c>
    </row>
    <row r="188" spans="1:18" ht="30" customHeight="1" x14ac:dyDescent="0.25">
      <c r="A188" s="1" t="s">
        <v>22</v>
      </c>
      <c r="B188" s="1" t="s">
        <v>5</v>
      </c>
      <c r="C188" s="2" t="s">
        <v>100</v>
      </c>
      <c r="D188" s="5"/>
      <c r="E188" s="6"/>
      <c r="F188" s="7"/>
      <c r="G188" s="6"/>
      <c r="H188" s="6" t="s">
        <v>101</v>
      </c>
      <c r="I188" s="8">
        <v>0</v>
      </c>
      <c r="J188" s="8">
        <v>0</v>
      </c>
      <c r="K188" s="8">
        <v>0</v>
      </c>
      <c r="L188" s="8"/>
      <c r="M188" s="9"/>
      <c r="N188" s="87">
        <f t="shared" si="17"/>
        <v>0</v>
      </c>
      <c r="O188" s="87">
        <f t="shared" si="18"/>
        <v>0</v>
      </c>
      <c r="P188" s="87">
        <f t="shared" si="19"/>
        <v>0</v>
      </c>
      <c r="Q188" s="88" t="e">
        <f t="shared" si="16"/>
        <v>#DIV/0!</v>
      </c>
      <c r="R188" s="103" t="e">
        <f t="shared" ca="1" si="15"/>
        <v>#REF!</v>
      </c>
    </row>
    <row r="189" spans="1:18" ht="30" customHeight="1" x14ac:dyDescent="0.25">
      <c r="A189" s="1" t="s">
        <v>22</v>
      </c>
      <c r="B189" s="1" t="s">
        <v>5</v>
      </c>
      <c r="C189" s="2" t="s">
        <v>100</v>
      </c>
      <c r="D189" s="5"/>
      <c r="E189" s="6"/>
      <c r="F189" s="7"/>
      <c r="G189" s="6"/>
      <c r="H189" s="6" t="s">
        <v>101</v>
      </c>
      <c r="I189" s="8">
        <v>0</v>
      </c>
      <c r="J189" s="8">
        <v>0</v>
      </c>
      <c r="K189" s="8">
        <v>0</v>
      </c>
      <c r="L189" s="8"/>
      <c r="M189" s="9"/>
      <c r="N189" s="87">
        <f t="shared" si="17"/>
        <v>0</v>
      </c>
      <c r="O189" s="87">
        <f t="shared" si="18"/>
        <v>0</v>
      </c>
      <c r="P189" s="87">
        <f t="shared" si="19"/>
        <v>0</v>
      </c>
      <c r="Q189" s="88" t="e">
        <f t="shared" si="16"/>
        <v>#DIV/0!</v>
      </c>
      <c r="R189" s="103" t="e">
        <f t="shared" ca="1" si="15"/>
        <v>#REF!</v>
      </c>
    </row>
    <row r="190" spans="1:18" ht="30" customHeight="1" x14ac:dyDescent="0.25">
      <c r="A190" s="1" t="s">
        <v>22</v>
      </c>
      <c r="B190" s="1" t="s">
        <v>5</v>
      </c>
      <c r="C190" s="2" t="s">
        <v>100</v>
      </c>
      <c r="D190" s="5"/>
      <c r="E190" s="6"/>
      <c r="F190" s="7"/>
      <c r="G190" s="6"/>
      <c r="H190" s="6" t="s">
        <v>101</v>
      </c>
      <c r="I190" s="8">
        <v>0</v>
      </c>
      <c r="J190" s="8">
        <v>0</v>
      </c>
      <c r="K190" s="8">
        <v>0</v>
      </c>
      <c r="L190" s="8"/>
      <c r="M190" s="9"/>
      <c r="N190" s="87">
        <f t="shared" si="17"/>
        <v>0</v>
      </c>
      <c r="O190" s="87">
        <f t="shared" si="18"/>
        <v>0</v>
      </c>
      <c r="P190" s="87">
        <f t="shared" si="19"/>
        <v>0</v>
      </c>
      <c r="Q190" s="88" t="e">
        <f t="shared" si="16"/>
        <v>#DIV/0!</v>
      </c>
      <c r="R190" s="103" t="e">
        <f t="shared" ca="1" si="15"/>
        <v>#REF!</v>
      </c>
    </row>
    <row r="191" spans="1:18" ht="30" customHeight="1" x14ac:dyDescent="0.25">
      <c r="A191" s="1" t="s">
        <v>22</v>
      </c>
      <c r="B191" s="1" t="s">
        <v>5</v>
      </c>
      <c r="C191" s="2" t="s">
        <v>100</v>
      </c>
      <c r="D191" s="5"/>
      <c r="E191" s="6"/>
      <c r="F191" s="7"/>
      <c r="G191" s="6"/>
      <c r="H191" s="6" t="s">
        <v>101</v>
      </c>
      <c r="I191" s="8">
        <v>0</v>
      </c>
      <c r="J191" s="8">
        <v>0</v>
      </c>
      <c r="K191" s="8">
        <v>0</v>
      </c>
      <c r="L191" s="8"/>
      <c r="M191" s="9"/>
      <c r="N191" s="87">
        <f t="shared" si="17"/>
        <v>0</v>
      </c>
      <c r="O191" s="87">
        <f t="shared" si="18"/>
        <v>0</v>
      </c>
      <c r="P191" s="87">
        <f t="shared" si="19"/>
        <v>0</v>
      </c>
      <c r="Q191" s="88" t="e">
        <f t="shared" si="16"/>
        <v>#DIV/0!</v>
      </c>
      <c r="R191" s="103" t="e">
        <f t="shared" ca="1" si="15"/>
        <v>#REF!</v>
      </c>
    </row>
    <row r="192" spans="1:18" ht="30" customHeight="1" x14ac:dyDescent="0.25">
      <c r="A192" s="1" t="s">
        <v>22</v>
      </c>
      <c r="B192" s="1" t="s">
        <v>5</v>
      </c>
      <c r="C192" s="2" t="s">
        <v>100</v>
      </c>
      <c r="D192" s="5"/>
      <c r="E192" s="6"/>
      <c r="F192" s="7"/>
      <c r="G192" s="6"/>
      <c r="H192" s="6" t="s">
        <v>101</v>
      </c>
      <c r="I192" s="8">
        <v>0</v>
      </c>
      <c r="J192" s="8">
        <v>0</v>
      </c>
      <c r="K192" s="8">
        <v>0</v>
      </c>
      <c r="L192" s="8"/>
      <c r="M192" s="9"/>
      <c r="N192" s="87">
        <f t="shared" si="17"/>
        <v>0</v>
      </c>
      <c r="O192" s="87">
        <f t="shared" si="18"/>
        <v>0</v>
      </c>
      <c r="P192" s="87">
        <f t="shared" si="19"/>
        <v>0</v>
      </c>
      <c r="Q192" s="88" t="e">
        <f t="shared" si="16"/>
        <v>#DIV/0!</v>
      </c>
      <c r="R192" s="103" t="e">
        <f t="shared" ca="1" si="15"/>
        <v>#REF!</v>
      </c>
    </row>
    <row r="193" spans="1:18" ht="30" customHeight="1" x14ac:dyDescent="0.25">
      <c r="A193" s="1" t="s">
        <v>22</v>
      </c>
      <c r="B193" s="1" t="s">
        <v>5</v>
      </c>
      <c r="C193" s="2" t="s">
        <v>100</v>
      </c>
      <c r="D193" s="5"/>
      <c r="E193" s="6"/>
      <c r="F193" s="7"/>
      <c r="G193" s="6"/>
      <c r="H193" s="6" t="s">
        <v>101</v>
      </c>
      <c r="I193" s="8">
        <v>0</v>
      </c>
      <c r="J193" s="8">
        <v>0</v>
      </c>
      <c r="K193" s="8">
        <v>0</v>
      </c>
      <c r="L193" s="8"/>
      <c r="M193" s="9"/>
      <c r="N193" s="87">
        <f t="shared" si="17"/>
        <v>0</v>
      </c>
      <c r="O193" s="87">
        <f t="shared" si="18"/>
        <v>0</v>
      </c>
      <c r="P193" s="87">
        <f t="shared" si="19"/>
        <v>0</v>
      </c>
      <c r="Q193" s="88" t="e">
        <f t="shared" si="16"/>
        <v>#DIV/0!</v>
      </c>
      <c r="R193" s="103" t="e">
        <f t="shared" ca="1" si="15"/>
        <v>#REF!</v>
      </c>
    </row>
    <row r="194" spans="1:18" ht="30" customHeight="1" x14ac:dyDescent="0.25">
      <c r="A194" s="1" t="s">
        <v>22</v>
      </c>
      <c r="B194" s="1" t="s">
        <v>5</v>
      </c>
      <c r="C194" s="2" t="s">
        <v>100</v>
      </c>
      <c r="D194" s="5"/>
      <c r="E194" s="6"/>
      <c r="F194" s="7"/>
      <c r="G194" s="6"/>
      <c r="H194" s="6" t="s">
        <v>101</v>
      </c>
      <c r="I194" s="8">
        <v>0</v>
      </c>
      <c r="J194" s="8">
        <v>0</v>
      </c>
      <c r="K194" s="8">
        <v>0</v>
      </c>
      <c r="L194" s="8"/>
      <c r="M194" s="9"/>
      <c r="N194" s="87">
        <f t="shared" si="17"/>
        <v>0</v>
      </c>
      <c r="O194" s="87">
        <f t="shared" si="18"/>
        <v>0</v>
      </c>
      <c r="P194" s="87">
        <f t="shared" si="19"/>
        <v>0</v>
      </c>
      <c r="Q194" s="88" t="e">
        <f t="shared" si="16"/>
        <v>#DIV/0!</v>
      </c>
      <c r="R194" s="103" t="e">
        <f t="shared" ca="1" si="15"/>
        <v>#REF!</v>
      </c>
    </row>
    <row r="195" spans="1:18" ht="30" customHeight="1" x14ac:dyDescent="0.25">
      <c r="A195" s="1" t="s">
        <v>22</v>
      </c>
      <c r="B195" s="1" t="s">
        <v>5</v>
      </c>
      <c r="C195" s="2" t="s">
        <v>100</v>
      </c>
      <c r="D195" s="5"/>
      <c r="E195" s="6"/>
      <c r="F195" s="7"/>
      <c r="G195" s="6"/>
      <c r="H195" s="6" t="s">
        <v>101</v>
      </c>
      <c r="I195" s="8">
        <v>0</v>
      </c>
      <c r="J195" s="8">
        <v>0</v>
      </c>
      <c r="K195" s="8">
        <v>0</v>
      </c>
      <c r="L195" s="8"/>
      <c r="M195" s="9"/>
      <c r="N195" s="87">
        <f t="shared" si="17"/>
        <v>0</v>
      </c>
      <c r="O195" s="87">
        <f t="shared" si="18"/>
        <v>0</v>
      </c>
      <c r="P195" s="87">
        <f t="shared" si="19"/>
        <v>0</v>
      </c>
      <c r="Q195" s="88" t="e">
        <f t="shared" si="16"/>
        <v>#DIV/0!</v>
      </c>
      <c r="R195" s="103" t="e">
        <f t="shared" ca="1" si="15"/>
        <v>#REF!</v>
      </c>
    </row>
    <row r="196" spans="1:18" ht="30" customHeight="1" x14ac:dyDescent="0.25">
      <c r="A196" s="1" t="s">
        <v>22</v>
      </c>
      <c r="B196" s="1" t="s">
        <v>5</v>
      </c>
      <c r="C196" s="2" t="s">
        <v>100</v>
      </c>
      <c r="D196" s="5"/>
      <c r="E196" s="6"/>
      <c r="F196" s="7"/>
      <c r="G196" s="6"/>
      <c r="H196" s="6" t="s">
        <v>101</v>
      </c>
      <c r="I196" s="8">
        <v>0</v>
      </c>
      <c r="J196" s="8">
        <v>0</v>
      </c>
      <c r="K196" s="8">
        <v>0</v>
      </c>
      <c r="L196" s="8"/>
      <c r="M196" s="9"/>
      <c r="N196" s="87">
        <f t="shared" si="17"/>
        <v>0</v>
      </c>
      <c r="O196" s="87">
        <f t="shared" si="18"/>
        <v>0</v>
      </c>
      <c r="P196" s="87">
        <f t="shared" si="19"/>
        <v>0</v>
      </c>
      <c r="Q196" s="88" t="e">
        <f t="shared" si="16"/>
        <v>#DIV/0!</v>
      </c>
      <c r="R196" s="103" t="e">
        <f t="shared" ca="1" si="15"/>
        <v>#REF!</v>
      </c>
    </row>
    <row r="197" spans="1:18" ht="30" customHeight="1" x14ac:dyDescent="0.25">
      <c r="A197" s="1" t="s">
        <v>22</v>
      </c>
      <c r="B197" s="1" t="s">
        <v>5</v>
      </c>
      <c r="C197" s="2" t="s">
        <v>100</v>
      </c>
      <c r="D197" s="5"/>
      <c r="E197" s="6"/>
      <c r="F197" s="7"/>
      <c r="G197" s="6"/>
      <c r="H197" s="6" t="s">
        <v>101</v>
      </c>
      <c r="I197" s="8">
        <v>0</v>
      </c>
      <c r="J197" s="8">
        <v>0</v>
      </c>
      <c r="K197" s="8">
        <v>0</v>
      </c>
      <c r="L197" s="8"/>
      <c r="M197" s="9"/>
      <c r="N197" s="87">
        <f t="shared" si="17"/>
        <v>0</v>
      </c>
      <c r="O197" s="87">
        <f t="shared" si="18"/>
        <v>0</v>
      </c>
      <c r="P197" s="87">
        <f t="shared" si="19"/>
        <v>0</v>
      </c>
      <c r="Q197" s="88" t="e">
        <f t="shared" si="16"/>
        <v>#DIV/0!</v>
      </c>
      <c r="R197" s="103" t="e">
        <f t="shared" ref="R197:R260" ca="1" si="20">COUNTIF(INDIRECT(_xlfn.CONCAT(B197)), C197)&gt;0</f>
        <v>#REF!</v>
      </c>
    </row>
    <row r="198" spans="1:18" ht="30" customHeight="1" x14ac:dyDescent="0.25">
      <c r="A198" s="1" t="s">
        <v>22</v>
      </c>
      <c r="B198" s="1" t="s">
        <v>5</v>
      </c>
      <c r="C198" s="2" t="s">
        <v>100</v>
      </c>
      <c r="D198" s="5"/>
      <c r="E198" s="6"/>
      <c r="F198" s="7"/>
      <c r="G198" s="6"/>
      <c r="H198" s="6" t="s">
        <v>101</v>
      </c>
      <c r="I198" s="8">
        <v>0</v>
      </c>
      <c r="J198" s="8">
        <v>0</v>
      </c>
      <c r="K198" s="8">
        <v>0</v>
      </c>
      <c r="L198" s="8"/>
      <c r="M198" s="9"/>
      <c r="N198" s="87">
        <f t="shared" si="17"/>
        <v>0</v>
      </c>
      <c r="O198" s="87">
        <f t="shared" si="18"/>
        <v>0</v>
      </c>
      <c r="P198" s="87">
        <f t="shared" si="19"/>
        <v>0</v>
      </c>
      <c r="Q198" s="88" t="e">
        <f t="shared" si="16"/>
        <v>#DIV/0!</v>
      </c>
      <c r="R198" s="103" t="e">
        <f t="shared" ca="1" si="20"/>
        <v>#REF!</v>
      </c>
    </row>
    <row r="199" spans="1:18" ht="30" customHeight="1" x14ac:dyDescent="0.25">
      <c r="A199" s="1" t="s">
        <v>22</v>
      </c>
      <c r="B199" s="1" t="s">
        <v>5</v>
      </c>
      <c r="C199" s="2" t="s">
        <v>100</v>
      </c>
      <c r="D199" s="5"/>
      <c r="E199" s="6"/>
      <c r="F199" s="7"/>
      <c r="G199" s="6"/>
      <c r="H199" s="6" t="s">
        <v>101</v>
      </c>
      <c r="I199" s="8">
        <v>0</v>
      </c>
      <c r="J199" s="8">
        <v>0</v>
      </c>
      <c r="K199" s="8">
        <v>0</v>
      </c>
      <c r="L199" s="8"/>
      <c r="M199" s="9"/>
      <c r="N199" s="87">
        <f t="shared" si="17"/>
        <v>0</v>
      </c>
      <c r="O199" s="87">
        <f t="shared" si="18"/>
        <v>0</v>
      </c>
      <c r="P199" s="87">
        <f t="shared" si="19"/>
        <v>0</v>
      </c>
      <c r="Q199" s="88" t="e">
        <f t="shared" si="16"/>
        <v>#DIV/0!</v>
      </c>
      <c r="R199" s="103" t="e">
        <f t="shared" ca="1" si="20"/>
        <v>#REF!</v>
      </c>
    </row>
    <row r="200" spans="1:18" ht="30" customHeight="1" x14ac:dyDescent="0.25">
      <c r="A200" s="1" t="s">
        <v>22</v>
      </c>
      <c r="B200" s="1" t="s">
        <v>5</v>
      </c>
      <c r="C200" s="2" t="s">
        <v>100</v>
      </c>
      <c r="D200" s="5"/>
      <c r="E200" s="6"/>
      <c r="F200" s="7"/>
      <c r="G200" s="6"/>
      <c r="H200" s="6" t="s">
        <v>101</v>
      </c>
      <c r="I200" s="8">
        <v>0</v>
      </c>
      <c r="J200" s="8">
        <v>0</v>
      </c>
      <c r="K200" s="8">
        <v>0</v>
      </c>
      <c r="L200" s="8"/>
      <c r="M200" s="9"/>
      <c r="N200" s="87">
        <f t="shared" si="17"/>
        <v>0</v>
      </c>
      <c r="O200" s="87">
        <f t="shared" si="18"/>
        <v>0</v>
      </c>
      <c r="P200" s="87">
        <f t="shared" si="19"/>
        <v>0</v>
      </c>
      <c r="Q200" s="88" t="e">
        <f t="shared" ref="Q200:Q263" si="21">P200/N200</f>
        <v>#DIV/0!</v>
      </c>
      <c r="R200" s="103" t="e">
        <f t="shared" ca="1" si="20"/>
        <v>#REF!</v>
      </c>
    </row>
    <row r="201" spans="1:18" ht="30" customHeight="1" x14ac:dyDescent="0.25">
      <c r="A201" s="1" t="s">
        <v>22</v>
      </c>
      <c r="B201" s="1" t="s">
        <v>5</v>
      </c>
      <c r="C201" s="2" t="s">
        <v>100</v>
      </c>
      <c r="D201" s="5"/>
      <c r="E201" s="6"/>
      <c r="F201" s="7"/>
      <c r="G201" s="6"/>
      <c r="H201" s="6" t="s">
        <v>101</v>
      </c>
      <c r="I201" s="8">
        <v>0</v>
      </c>
      <c r="J201" s="8">
        <v>0</v>
      </c>
      <c r="K201" s="8">
        <v>0</v>
      </c>
      <c r="L201" s="8"/>
      <c r="M201" s="9"/>
      <c r="N201" s="87">
        <f t="shared" ref="N201:N264" si="22">I201*M201</f>
        <v>0</v>
      </c>
      <c r="O201" s="87">
        <f t="shared" ref="O201:O264" si="23">(J201+K201)*M201</f>
        <v>0</v>
      </c>
      <c r="P201" s="87">
        <f t="shared" ref="P201:P264" si="24">N201-O201</f>
        <v>0</v>
      </c>
      <c r="Q201" s="88" t="e">
        <f t="shared" si="21"/>
        <v>#DIV/0!</v>
      </c>
      <c r="R201" s="103" t="e">
        <f t="shared" ca="1" si="20"/>
        <v>#REF!</v>
      </c>
    </row>
    <row r="202" spans="1:18" ht="30" customHeight="1" x14ac:dyDescent="0.25">
      <c r="A202" s="1" t="s">
        <v>22</v>
      </c>
      <c r="B202" s="1" t="s">
        <v>5</v>
      </c>
      <c r="C202" s="2" t="s">
        <v>100</v>
      </c>
      <c r="D202" s="5"/>
      <c r="E202" s="6"/>
      <c r="F202" s="7"/>
      <c r="G202" s="6"/>
      <c r="H202" s="6" t="s">
        <v>101</v>
      </c>
      <c r="I202" s="8">
        <v>0</v>
      </c>
      <c r="J202" s="8">
        <v>0</v>
      </c>
      <c r="K202" s="8">
        <v>0</v>
      </c>
      <c r="L202" s="8"/>
      <c r="M202" s="9"/>
      <c r="N202" s="87">
        <f t="shared" si="22"/>
        <v>0</v>
      </c>
      <c r="O202" s="87">
        <f t="shared" si="23"/>
        <v>0</v>
      </c>
      <c r="P202" s="87">
        <f t="shared" si="24"/>
        <v>0</v>
      </c>
      <c r="Q202" s="88" t="e">
        <f t="shared" si="21"/>
        <v>#DIV/0!</v>
      </c>
      <c r="R202" s="103" t="e">
        <f t="shared" ca="1" si="20"/>
        <v>#REF!</v>
      </c>
    </row>
    <row r="203" spans="1:18" ht="30" customHeight="1" x14ac:dyDescent="0.25">
      <c r="A203" s="1" t="s">
        <v>22</v>
      </c>
      <c r="B203" s="1" t="s">
        <v>5</v>
      </c>
      <c r="C203" s="2" t="s">
        <v>100</v>
      </c>
      <c r="D203" s="5"/>
      <c r="E203" s="6"/>
      <c r="F203" s="7"/>
      <c r="G203" s="6"/>
      <c r="H203" s="6" t="s">
        <v>101</v>
      </c>
      <c r="I203" s="8">
        <v>0</v>
      </c>
      <c r="J203" s="8">
        <v>0</v>
      </c>
      <c r="K203" s="8">
        <v>0</v>
      </c>
      <c r="L203" s="8"/>
      <c r="M203" s="9"/>
      <c r="N203" s="87">
        <f t="shared" si="22"/>
        <v>0</v>
      </c>
      <c r="O203" s="87">
        <f t="shared" si="23"/>
        <v>0</v>
      </c>
      <c r="P203" s="87">
        <f t="shared" si="24"/>
        <v>0</v>
      </c>
      <c r="Q203" s="88" t="e">
        <f t="shared" si="21"/>
        <v>#DIV/0!</v>
      </c>
      <c r="R203" s="103" t="e">
        <f t="shared" ca="1" si="20"/>
        <v>#REF!</v>
      </c>
    </row>
    <row r="204" spans="1:18" ht="30" customHeight="1" x14ac:dyDescent="0.25">
      <c r="A204" s="1" t="s">
        <v>22</v>
      </c>
      <c r="B204" s="1" t="s">
        <v>5</v>
      </c>
      <c r="C204" s="2" t="s">
        <v>100</v>
      </c>
      <c r="D204" s="5"/>
      <c r="E204" s="6"/>
      <c r="F204" s="7"/>
      <c r="G204" s="6"/>
      <c r="H204" s="6" t="s">
        <v>101</v>
      </c>
      <c r="I204" s="8">
        <v>0</v>
      </c>
      <c r="J204" s="8">
        <v>0</v>
      </c>
      <c r="K204" s="8">
        <v>0</v>
      </c>
      <c r="L204" s="8"/>
      <c r="M204" s="9"/>
      <c r="N204" s="87">
        <f t="shared" si="22"/>
        <v>0</v>
      </c>
      <c r="O204" s="87">
        <f t="shared" si="23"/>
        <v>0</v>
      </c>
      <c r="P204" s="87">
        <f t="shared" si="24"/>
        <v>0</v>
      </c>
      <c r="Q204" s="88" t="e">
        <f t="shared" si="21"/>
        <v>#DIV/0!</v>
      </c>
      <c r="R204" s="103" t="e">
        <f t="shared" ca="1" si="20"/>
        <v>#REF!</v>
      </c>
    </row>
    <row r="205" spans="1:18" ht="30" customHeight="1" x14ac:dyDescent="0.25">
      <c r="A205" s="1" t="s">
        <v>22</v>
      </c>
      <c r="B205" s="1" t="s">
        <v>5</v>
      </c>
      <c r="C205" s="2" t="s">
        <v>100</v>
      </c>
      <c r="D205" s="5"/>
      <c r="E205" s="6"/>
      <c r="F205" s="7"/>
      <c r="G205" s="6"/>
      <c r="H205" s="6" t="s">
        <v>101</v>
      </c>
      <c r="I205" s="8">
        <v>0</v>
      </c>
      <c r="J205" s="8">
        <v>0</v>
      </c>
      <c r="K205" s="8">
        <v>0</v>
      </c>
      <c r="L205" s="8"/>
      <c r="M205" s="9"/>
      <c r="N205" s="87">
        <f t="shared" si="22"/>
        <v>0</v>
      </c>
      <c r="O205" s="87">
        <f t="shared" si="23"/>
        <v>0</v>
      </c>
      <c r="P205" s="87">
        <f t="shared" si="24"/>
        <v>0</v>
      </c>
      <c r="Q205" s="88" t="e">
        <f t="shared" si="21"/>
        <v>#DIV/0!</v>
      </c>
      <c r="R205" s="103" t="e">
        <f t="shared" ca="1" si="20"/>
        <v>#REF!</v>
      </c>
    </row>
    <row r="206" spans="1:18" ht="30" customHeight="1" x14ac:dyDescent="0.25">
      <c r="A206" s="1" t="s">
        <v>22</v>
      </c>
      <c r="B206" s="1" t="s">
        <v>5</v>
      </c>
      <c r="C206" s="2" t="s">
        <v>100</v>
      </c>
      <c r="D206" s="5"/>
      <c r="E206" s="6"/>
      <c r="F206" s="7"/>
      <c r="G206" s="6"/>
      <c r="H206" s="6" t="s">
        <v>101</v>
      </c>
      <c r="I206" s="8">
        <v>0</v>
      </c>
      <c r="J206" s="8">
        <v>0</v>
      </c>
      <c r="K206" s="8">
        <v>0</v>
      </c>
      <c r="L206" s="8"/>
      <c r="M206" s="9"/>
      <c r="N206" s="87">
        <f t="shared" si="22"/>
        <v>0</v>
      </c>
      <c r="O206" s="87">
        <f t="shared" si="23"/>
        <v>0</v>
      </c>
      <c r="P206" s="87">
        <f t="shared" si="24"/>
        <v>0</v>
      </c>
      <c r="Q206" s="88" t="e">
        <f t="shared" si="21"/>
        <v>#DIV/0!</v>
      </c>
      <c r="R206" s="103" t="e">
        <f t="shared" ca="1" si="20"/>
        <v>#REF!</v>
      </c>
    </row>
    <row r="207" spans="1:18" ht="30" customHeight="1" x14ac:dyDescent="0.25">
      <c r="A207" s="1" t="s">
        <v>22</v>
      </c>
      <c r="B207" s="1" t="s">
        <v>5</v>
      </c>
      <c r="C207" s="2" t="s">
        <v>100</v>
      </c>
      <c r="D207" s="5"/>
      <c r="E207" s="6"/>
      <c r="F207" s="7"/>
      <c r="G207" s="6"/>
      <c r="H207" s="6" t="s">
        <v>101</v>
      </c>
      <c r="I207" s="8">
        <v>0</v>
      </c>
      <c r="J207" s="8">
        <v>0</v>
      </c>
      <c r="K207" s="8">
        <v>0</v>
      </c>
      <c r="L207" s="8"/>
      <c r="M207" s="9"/>
      <c r="N207" s="87">
        <f t="shared" si="22"/>
        <v>0</v>
      </c>
      <c r="O207" s="87">
        <f t="shared" si="23"/>
        <v>0</v>
      </c>
      <c r="P207" s="87">
        <f t="shared" si="24"/>
        <v>0</v>
      </c>
      <c r="Q207" s="88" t="e">
        <f t="shared" si="21"/>
        <v>#DIV/0!</v>
      </c>
      <c r="R207" s="103" t="e">
        <f t="shared" ca="1" si="20"/>
        <v>#REF!</v>
      </c>
    </row>
    <row r="208" spans="1:18" ht="30" customHeight="1" x14ac:dyDescent="0.25">
      <c r="A208" s="1" t="s">
        <v>22</v>
      </c>
      <c r="B208" s="1" t="s">
        <v>5</v>
      </c>
      <c r="C208" s="2" t="s">
        <v>100</v>
      </c>
      <c r="D208" s="5"/>
      <c r="E208" s="6"/>
      <c r="F208" s="7"/>
      <c r="G208" s="6"/>
      <c r="H208" s="6" t="s">
        <v>101</v>
      </c>
      <c r="I208" s="8">
        <v>0</v>
      </c>
      <c r="J208" s="8">
        <v>0</v>
      </c>
      <c r="K208" s="8">
        <v>0</v>
      </c>
      <c r="L208" s="8"/>
      <c r="M208" s="9"/>
      <c r="N208" s="87">
        <f t="shared" si="22"/>
        <v>0</v>
      </c>
      <c r="O208" s="87">
        <f t="shared" si="23"/>
        <v>0</v>
      </c>
      <c r="P208" s="87">
        <f t="shared" si="24"/>
        <v>0</v>
      </c>
      <c r="Q208" s="88" t="e">
        <f t="shared" si="21"/>
        <v>#DIV/0!</v>
      </c>
      <c r="R208" s="103" t="e">
        <f t="shared" ca="1" si="20"/>
        <v>#REF!</v>
      </c>
    </row>
    <row r="209" spans="1:18" ht="30" customHeight="1" x14ac:dyDescent="0.25">
      <c r="A209" s="1" t="s">
        <v>22</v>
      </c>
      <c r="B209" s="1" t="s">
        <v>5</v>
      </c>
      <c r="C209" s="2" t="s">
        <v>100</v>
      </c>
      <c r="D209" s="5"/>
      <c r="E209" s="6"/>
      <c r="F209" s="7"/>
      <c r="G209" s="6"/>
      <c r="H209" s="6" t="s">
        <v>101</v>
      </c>
      <c r="I209" s="8">
        <v>0</v>
      </c>
      <c r="J209" s="8">
        <v>0</v>
      </c>
      <c r="K209" s="8">
        <v>0</v>
      </c>
      <c r="L209" s="8"/>
      <c r="M209" s="9"/>
      <c r="N209" s="87">
        <f t="shared" si="22"/>
        <v>0</v>
      </c>
      <c r="O209" s="87">
        <f t="shared" si="23"/>
        <v>0</v>
      </c>
      <c r="P209" s="87">
        <f t="shared" si="24"/>
        <v>0</v>
      </c>
      <c r="Q209" s="88" t="e">
        <f t="shared" si="21"/>
        <v>#DIV/0!</v>
      </c>
      <c r="R209" s="103" t="e">
        <f t="shared" ca="1" si="20"/>
        <v>#REF!</v>
      </c>
    </row>
    <row r="210" spans="1:18" ht="30" customHeight="1" x14ac:dyDescent="0.25">
      <c r="A210" s="1" t="s">
        <v>22</v>
      </c>
      <c r="B210" s="1" t="s">
        <v>5</v>
      </c>
      <c r="C210" s="2" t="s">
        <v>100</v>
      </c>
      <c r="D210" s="5"/>
      <c r="E210" s="6"/>
      <c r="F210" s="7"/>
      <c r="G210" s="6"/>
      <c r="H210" s="6" t="s">
        <v>101</v>
      </c>
      <c r="I210" s="8">
        <v>0</v>
      </c>
      <c r="J210" s="8">
        <v>0</v>
      </c>
      <c r="K210" s="8">
        <v>0</v>
      </c>
      <c r="L210" s="8"/>
      <c r="M210" s="9"/>
      <c r="N210" s="87">
        <f t="shared" si="22"/>
        <v>0</v>
      </c>
      <c r="O210" s="87">
        <f t="shared" si="23"/>
        <v>0</v>
      </c>
      <c r="P210" s="87">
        <f t="shared" si="24"/>
        <v>0</v>
      </c>
      <c r="Q210" s="88" t="e">
        <f t="shared" si="21"/>
        <v>#DIV/0!</v>
      </c>
      <c r="R210" s="103" t="e">
        <f t="shared" ca="1" si="20"/>
        <v>#REF!</v>
      </c>
    </row>
    <row r="211" spans="1:18" ht="30" customHeight="1" x14ac:dyDescent="0.25">
      <c r="A211" s="1" t="s">
        <v>22</v>
      </c>
      <c r="B211" s="1" t="s">
        <v>5</v>
      </c>
      <c r="C211" s="2" t="s">
        <v>100</v>
      </c>
      <c r="D211" s="5"/>
      <c r="E211" s="6"/>
      <c r="F211" s="7"/>
      <c r="G211" s="6"/>
      <c r="H211" s="6" t="s">
        <v>101</v>
      </c>
      <c r="I211" s="8">
        <v>0</v>
      </c>
      <c r="J211" s="8">
        <v>0</v>
      </c>
      <c r="K211" s="8">
        <v>0</v>
      </c>
      <c r="L211" s="8"/>
      <c r="M211" s="9"/>
      <c r="N211" s="87">
        <f t="shared" si="22"/>
        <v>0</v>
      </c>
      <c r="O211" s="87">
        <f t="shared" si="23"/>
        <v>0</v>
      </c>
      <c r="P211" s="87">
        <f t="shared" si="24"/>
        <v>0</v>
      </c>
      <c r="Q211" s="88" t="e">
        <f t="shared" si="21"/>
        <v>#DIV/0!</v>
      </c>
      <c r="R211" s="103" t="e">
        <f t="shared" ca="1" si="20"/>
        <v>#REF!</v>
      </c>
    </row>
    <row r="212" spans="1:18" ht="30" customHeight="1" x14ac:dyDescent="0.25">
      <c r="A212" s="1" t="s">
        <v>22</v>
      </c>
      <c r="B212" s="1" t="s">
        <v>5</v>
      </c>
      <c r="C212" s="2" t="s">
        <v>100</v>
      </c>
      <c r="D212" s="5"/>
      <c r="E212" s="6"/>
      <c r="F212" s="7"/>
      <c r="G212" s="6"/>
      <c r="H212" s="6" t="s">
        <v>101</v>
      </c>
      <c r="I212" s="8">
        <v>0</v>
      </c>
      <c r="J212" s="8">
        <v>0</v>
      </c>
      <c r="K212" s="8">
        <v>0</v>
      </c>
      <c r="L212" s="8"/>
      <c r="M212" s="9"/>
      <c r="N212" s="87">
        <f t="shared" si="22"/>
        <v>0</v>
      </c>
      <c r="O212" s="87">
        <f t="shared" si="23"/>
        <v>0</v>
      </c>
      <c r="P212" s="87">
        <f t="shared" si="24"/>
        <v>0</v>
      </c>
      <c r="Q212" s="88" t="e">
        <f t="shared" si="21"/>
        <v>#DIV/0!</v>
      </c>
      <c r="R212" s="103" t="e">
        <f t="shared" ca="1" si="20"/>
        <v>#REF!</v>
      </c>
    </row>
    <row r="213" spans="1:18" ht="30" customHeight="1" x14ac:dyDescent="0.25">
      <c r="A213" s="1" t="s">
        <v>22</v>
      </c>
      <c r="B213" s="1" t="s">
        <v>5</v>
      </c>
      <c r="C213" s="2" t="s">
        <v>100</v>
      </c>
      <c r="D213" s="5"/>
      <c r="E213" s="6"/>
      <c r="F213" s="7"/>
      <c r="G213" s="6"/>
      <c r="H213" s="6" t="s">
        <v>101</v>
      </c>
      <c r="I213" s="8">
        <v>0</v>
      </c>
      <c r="J213" s="8">
        <v>0</v>
      </c>
      <c r="K213" s="8">
        <v>0</v>
      </c>
      <c r="L213" s="8"/>
      <c r="M213" s="9"/>
      <c r="N213" s="87">
        <f t="shared" si="22"/>
        <v>0</v>
      </c>
      <c r="O213" s="87">
        <f t="shared" si="23"/>
        <v>0</v>
      </c>
      <c r="P213" s="87">
        <f t="shared" si="24"/>
        <v>0</v>
      </c>
      <c r="Q213" s="88" t="e">
        <f t="shared" si="21"/>
        <v>#DIV/0!</v>
      </c>
      <c r="R213" s="103" t="e">
        <f t="shared" ca="1" si="20"/>
        <v>#REF!</v>
      </c>
    </row>
    <row r="214" spans="1:18" ht="30" customHeight="1" x14ac:dyDescent="0.25">
      <c r="A214" s="1" t="s">
        <v>22</v>
      </c>
      <c r="B214" s="1" t="s">
        <v>5</v>
      </c>
      <c r="C214" s="2" t="s">
        <v>100</v>
      </c>
      <c r="D214" s="5"/>
      <c r="E214" s="6"/>
      <c r="F214" s="7"/>
      <c r="G214" s="6"/>
      <c r="H214" s="6" t="s">
        <v>101</v>
      </c>
      <c r="I214" s="8">
        <v>0</v>
      </c>
      <c r="J214" s="8">
        <v>0</v>
      </c>
      <c r="K214" s="8">
        <v>0</v>
      </c>
      <c r="L214" s="8"/>
      <c r="M214" s="9"/>
      <c r="N214" s="87">
        <f t="shared" si="22"/>
        <v>0</v>
      </c>
      <c r="O214" s="87">
        <f t="shared" si="23"/>
        <v>0</v>
      </c>
      <c r="P214" s="87">
        <f t="shared" si="24"/>
        <v>0</v>
      </c>
      <c r="Q214" s="88" t="e">
        <f t="shared" si="21"/>
        <v>#DIV/0!</v>
      </c>
      <c r="R214" s="103" t="e">
        <f t="shared" ca="1" si="20"/>
        <v>#REF!</v>
      </c>
    </row>
    <row r="215" spans="1:18" ht="30" customHeight="1" x14ac:dyDescent="0.25">
      <c r="A215" s="1" t="s">
        <v>22</v>
      </c>
      <c r="B215" s="1" t="s">
        <v>5</v>
      </c>
      <c r="C215" s="2" t="s">
        <v>100</v>
      </c>
      <c r="D215" s="5"/>
      <c r="E215" s="6"/>
      <c r="F215" s="7"/>
      <c r="G215" s="6"/>
      <c r="H215" s="6" t="s">
        <v>101</v>
      </c>
      <c r="I215" s="8">
        <v>0</v>
      </c>
      <c r="J215" s="8">
        <v>0</v>
      </c>
      <c r="K215" s="8">
        <v>0</v>
      </c>
      <c r="L215" s="8"/>
      <c r="M215" s="9"/>
      <c r="N215" s="87">
        <f t="shared" si="22"/>
        <v>0</v>
      </c>
      <c r="O215" s="87">
        <f t="shared" si="23"/>
        <v>0</v>
      </c>
      <c r="P215" s="87">
        <f t="shared" si="24"/>
        <v>0</v>
      </c>
      <c r="Q215" s="88" t="e">
        <f t="shared" si="21"/>
        <v>#DIV/0!</v>
      </c>
      <c r="R215" s="103" t="e">
        <f t="shared" ca="1" si="20"/>
        <v>#REF!</v>
      </c>
    </row>
    <row r="216" spans="1:18" ht="30" customHeight="1" x14ac:dyDescent="0.25">
      <c r="A216" s="1" t="s">
        <v>22</v>
      </c>
      <c r="B216" s="1" t="s">
        <v>5</v>
      </c>
      <c r="C216" s="2" t="s">
        <v>100</v>
      </c>
      <c r="D216" s="5"/>
      <c r="E216" s="6"/>
      <c r="F216" s="7"/>
      <c r="G216" s="6"/>
      <c r="H216" s="6" t="s">
        <v>101</v>
      </c>
      <c r="I216" s="8">
        <v>0</v>
      </c>
      <c r="J216" s="8">
        <v>0</v>
      </c>
      <c r="K216" s="8">
        <v>0</v>
      </c>
      <c r="L216" s="8"/>
      <c r="M216" s="9"/>
      <c r="N216" s="87">
        <f t="shared" si="22"/>
        <v>0</v>
      </c>
      <c r="O216" s="87">
        <f t="shared" si="23"/>
        <v>0</v>
      </c>
      <c r="P216" s="87">
        <f t="shared" si="24"/>
        <v>0</v>
      </c>
      <c r="Q216" s="88" t="e">
        <f t="shared" si="21"/>
        <v>#DIV/0!</v>
      </c>
      <c r="R216" s="103" t="e">
        <f t="shared" ca="1" si="20"/>
        <v>#REF!</v>
      </c>
    </row>
    <row r="217" spans="1:18" ht="30" customHeight="1" x14ac:dyDescent="0.25">
      <c r="A217" s="1" t="s">
        <v>22</v>
      </c>
      <c r="B217" s="1" t="s">
        <v>5</v>
      </c>
      <c r="C217" s="2" t="s">
        <v>100</v>
      </c>
      <c r="D217" s="5"/>
      <c r="E217" s="6"/>
      <c r="F217" s="7"/>
      <c r="G217" s="6"/>
      <c r="H217" s="6" t="s">
        <v>101</v>
      </c>
      <c r="I217" s="8">
        <v>0</v>
      </c>
      <c r="J217" s="8">
        <v>0</v>
      </c>
      <c r="K217" s="8">
        <v>0</v>
      </c>
      <c r="L217" s="8"/>
      <c r="M217" s="9"/>
      <c r="N217" s="87">
        <f t="shared" si="22"/>
        <v>0</v>
      </c>
      <c r="O217" s="87">
        <f t="shared" si="23"/>
        <v>0</v>
      </c>
      <c r="P217" s="87">
        <f t="shared" si="24"/>
        <v>0</v>
      </c>
      <c r="Q217" s="88" t="e">
        <f t="shared" si="21"/>
        <v>#DIV/0!</v>
      </c>
      <c r="R217" s="103" t="e">
        <f t="shared" ca="1" si="20"/>
        <v>#REF!</v>
      </c>
    </row>
    <row r="218" spans="1:18" ht="30" customHeight="1" x14ac:dyDescent="0.25">
      <c r="A218" s="1" t="s">
        <v>22</v>
      </c>
      <c r="B218" s="1" t="s">
        <v>5</v>
      </c>
      <c r="C218" s="2" t="s">
        <v>100</v>
      </c>
      <c r="D218" s="5"/>
      <c r="E218" s="6"/>
      <c r="F218" s="7"/>
      <c r="G218" s="6"/>
      <c r="H218" s="6" t="s">
        <v>101</v>
      </c>
      <c r="I218" s="8">
        <v>0</v>
      </c>
      <c r="J218" s="8">
        <v>0</v>
      </c>
      <c r="K218" s="8">
        <v>0</v>
      </c>
      <c r="L218" s="8"/>
      <c r="M218" s="9"/>
      <c r="N218" s="87">
        <f t="shared" si="22"/>
        <v>0</v>
      </c>
      <c r="O218" s="87">
        <f t="shared" si="23"/>
        <v>0</v>
      </c>
      <c r="P218" s="87">
        <f t="shared" si="24"/>
        <v>0</v>
      </c>
      <c r="Q218" s="88" t="e">
        <f t="shared" si="21"/>
        <v>#DIV/0!</v>
      </c>
      <c r="R218" s="103" t="e">
        <f t="shared" ca="1" si="20"/>
        <v>#REF!</v>
      </c>
    </row>
    <row r="219" spans="1:18" ht="30" customHeight="1" x14ac:dyDescent="0.25">
      <c r="A219" s="1" t="s">
        <v>22</v>
      </c>
      <c r="B219" s="1" t="s">
        <v>5</v>
      </c>
      <c r="C219" s="2" t="s">
        <v>100</v>
      </c>
      <c r="D219" s="5"/>
      <c r="E219" s="6"/>
      <c r="F219" s="7"/>
      <c r="G219" s="6"/>
      <c r="H219" s="6" t="s">
        <v>101</v>
      </c>
      <c r="I219" s="8">
        <v>0</v>
      </c>
      <c r="J219" s="8">
        <v>0</v>
      </c>
      <c r="K219" s="8">
        <v>0</v>
      </c>
      <c r="L219" s="8"/>
      <c r="M219" s="9"/>
      <c r="N219" s="87">
        <f t="shared" si="22"/>
        <v>0</v>
      </c>
      <c r="O219" s="87">
        <f t="shared" si="23"/>
        <v>0</v>
      </c>
      <c r="P219" s="87">
        <f t="shared" si="24"/>
        <v>0</v>
      </c>
      <c r="Q219" s="88" t="e">
        <f t="shared" si="21"/>
        <v>#DIV/0!</v>
      </c>
      <c r="R219" s="103" t="e">
        <f t="shared" ca="1" si="20"/>
        <v>#REF!</v>
      </c>
    </row>
    <row r="220" spans="1:18" ht="30" customHeight="1" x14ac:dyDescent="0.25">
      <c r="A220" s="1" t="s">
        <v>22</v>
      </c>
      <c r="B220" s="1" t="s">
        <v>5</v>
      </c>
      <c r="C220" s="2" t="s">
        <v>100</v>
      </c>
      <c r="D220" s="5"/>
      <c r="E220" s="6"/>
      <c r="F220" s="7"/>
      <c r="G220" s="6"/>
      <c r="H220" s="6" t="s">
        <v>101</v>
      </c>
      <c r="I220" s="8">
        <v>0</v>
      </c>
      <c r="J220" s="8">
        <v>0</v>
      </c>
      <c r="K220" s="8">
        <v>0</v>
      </c>
      <c r="L220" s="8"/>
      <c r="M220" s="9"/>
      <c r="N220" s="87">
        <f t="shared" si="22"/>
        <v>0</v>
      </c>
      <c r="O220" s="87">
        <f t="shared" si="23"/>
        <v>0</v>
      </c>
      <c r="P220" s="87">
        <f t="shared" si="24"/>
        <v>0</v>
      </c>
      <c r="Q220" s="88" t="e">
        <f t="shared" si="21"/>
        <v>#DIV/0!</v>
      </c>
      <c r="R220" s="103" t="e">
        <f t="shared" ca="1" si="20"/>
        <v>#REF!</v>
      </c>
    </row>
    <row r="221" spans="1:18" ht="30" customHeight="1" x14ac:dyDescent="0.25">
      <c r="A221" s="1" t="s">
        <v>22</v>
      </c>
      <c r="B221" s="1" t="s">
        <v>5</v>
      </c>
      <c r="C221" s="2" t="s">
        <v>100</v>
      </c>
      <c r="D221" s="5"/>
      <c r="E221" s="6"/>
      <c r="F221" s="7"/>
      <c r="G221" s="6"/>
      <c r="H221" s="6" t="s">
        <v>101</v>
      </c>
      <c r="I221" s="8">
        <v>0</v>
      </c>
      <c r="J221" s="8">
        <v>0</v>
      </c>
      <c r="K221" s="8">
        <v>0</v>
      </c>
      <c r="L221" s="8"/>
      <c r="M221" s="9"/>
      <c r="N221" s="87">
        <f t="shared" si="22"/>
        <v>0</v>
      </c>
      <c r="O221" s="87">
        <f t="shared" si="23"/>
        <v>0</v>
      </c>
      <c r="P221" s="87">
        <f t="shared" si="24"/>
        <v>0</v>
      </c>
      <c r="Q221" s="88" t="e">
        <f t="shared" si="21"/>
        <v>#DIV/0!</v>
      </c>
      <c r="R221" s="103" t="e">
        <f t="shared" ca="1" si="20"/>
        <v>#REF!</v>
      </c>
    </row>
    <row r="222" spans="1:18" ht="30" customHeight="1" x14ac:dyDescent="0.25">
      <c r="A222" s="1" t="s">
        <v>22</v>
      </c>
      <c r="B222" s="1" t="s">
        <v>5</v>
      </c>
      <c r="C222" s="2" t="s">
        <v>100</v>
      </c>
      <c r="D222" s="5"/>
      <c r="E222" s="6"/>
      <c r="F222" s="7"/>
      <c r="G222" s="6"/>
      <c r="H222" s="6" t="s">
        <v>101</v>
      </c>
      <c r="I222" s="8">
        <v>0</v>
      </c>
      <c r="J222" s="8">
        <v>0</v>
      </c>
      <c r="K222" s="8">
        <v>0</v>
      </c>
      <c r="L222" s="8"/>
      <c r="M222" s="9"/>
      <c r="N222" s="87">
        <f t="shared" si="22"/>
        <v>0</v>
      </c>
      <c r="O222" s="87">
        <f t="shared" si="23"/>
        <v>0</v>
      </c>
      <c r="P222" s="87">
        <f t="shared" si="24"/>
        <v>0</v>
      </c>
      <c r="Q222" s="88" t="e">
        <f t="shared" si="21"/>
        <v>#DIV/0!</v>
      </c>
      <c r="R222" s="103" t="e">
        <f t="shared" ca="1" si="20"/>
        <v>#REF!</v>
      </c>
    </row>
    <row r="223" spans="1:18" ht="30" customHeight="1" x14ac:dyDescent="0.25">
      <c r="A223" s="1" t="s">
        <v>22</v>
      </c>
      <c r="B223" s="1" t="s">
        <v>5</v>
      </c>
      <c r="C223" s="2" t="s">
        <v>100</v>
      </c>
      <c r="D223" s="5"/>
      <c r="E223" s="6"/>
      <c r="F223" s="7"/>
      <c r="G223" s="6"/>
      <c r="H223" s="6" t="s">
        <v>101</v>
      </c>
      <c r="I223" s="8">
        <v>0</v>
      </c>
      <c r="J223" s="8">
        <v>0</v>
      </c>
      <c r="K223" s="8">
        <v>0</v>
      </c>
      <c r="L223" s="8"/>
      <c r="M223" s="9"/>
      <c r="N223" s="87">
        <f t="shared" si="22"/>
        <v>0</v>
      </c>
      <c r="O223" s="87">
        <f t="shared" si="23"/>
        <v>0</v>
      </c>
      <c r="P223" s="87">
        <f t="shared" si="24"/>
        <v>0</v>
      </c>
      <c r="Q223" s="88" t="e">
        <f t="shared" si="21"/>
        <v>#DIV/0!</v>
      </c>
      <c r="R223" s="103" t="e">
        <f t="shared" ca="1" si="20"/>
        <v>#REF!</v>
      </c>
    </row>
    <row r="224" spans="1:18" ht="30" customHeight="1" x14ac:dyDescent="0.25">
      <c r="A224" s="1" t="s">
        <v>22</v>
      </c>
      <c r="B224" s="1" t="s">
        <v>5</v>
      </c>
      <c r="C224" s="2" t="s">
        <v>100</v>
      </c>
      <c r="D224" s="5"/>
      <c r="E224" s="6"/>
      <c r="F224" s="7"/>
      <c r="G224" s="6"/>
      <c r="H224" s="6" t="s">
        <v>101</v>
      </c>
      <c r="I224" s="8">
        <v>0</v>
      </c>
      <c r="J224" s="8">
        <v>0</v>
      </c>
      <c r="K224" s="8">
        <v>0</v>
      </c>
      <c r="L224" s="8"/>
      <c r="M224" s="9"/>
      <c r="N224" s="87">
        <f t="shared" si="22"/>
        <v>0</v>
      </c>
      <c r="O224" s="87">
        <f t="shared" si="23"/>
        <v>0</v>
      </c>
      <c r="P224" s="87">
        <f t="shared" si="24"/>
        <v>0</v>
      </c>
      <c r="Q224" s="88" t="e">
        <f t="shared" si="21"/>
        <v>#DIV/0!</v>
      </c>
      <c r="R224" s="103" t="e">
        <f t="shared" ca="1" si="20"/>
        <v>#REF!</v>
      </c>
    </row>
    <row r="225" spans="1:18" ht="30" customHeight="1" x14ac:dyDescent="0.25">
      <c r="A225" s="1" t="s">
        <v>22</v>
      </c>
      <c r="B225" s="1" t="s">
        <v>5</v>
      </c>
      <c r="C225" s="2" t="s">
        <v>100</v>
      </c>
      <c r="D225" s="5"/>
      <c r="E225" s="6"/>
      <c r="F225" s="7"/>
      <c r="G225" s="6"/>
      <c r="H225" s="6" t="s">
        <v>101</v>
      </c>
      <c r="I225" s="8">
        <v>0</v>
      </c>
      <c r="J225" s="8">
        <v>0</v>
      </c>
      <c r="K225" s="8">
        <v>0</v>
      </c>
      <c r="L225" s="8"/>
      <c r="M225" s="9"/>
      <c r="N225" s="87">
        <f t="shared" si="22"/>
        <v>0</v>
      </c>
      <c r="O225" s="87">
        <f t="shared" si="23"/>
        <v>0</v>
      </c>
      <c r="P225" s="87">
        <f t="shared" si="24"/>
        <v>0</v>
      </c>
      <c r="Q225" s="88" t="e">
        <f t="shared" si="21"/>
        <v>#DIV/0!</v>
      </c>
      <c r="R225" s="103" t="e">
        <f t="shared" ca="1" si="20"/>
        <v>#REF!</v>
      </c>
    </row>
    <row r="226" spans="1:18" ht="30" customHeight="1" x14ac:dyDescent="0.25">
      <c r="A226" s="1" t="s">
        <v>22</v>
      </c>
      <c r="B226" s="1" t="s">
        <v>5</v>
      </c>
      <c r="C226" s="2" t="s">
        <v>100</v>
      </c>
      <c r="D226" s="5"/>
      <c r="E226" s="6"/>
      <c r="F226" s="7"/>
      <c r="G226" s="6"/>
      <c r="H226" s="6" t="s">
        <v>101</v>
      </c>
      <c r="I226" s="8">
        <v>0</v>
      </c>
      <c r="J226" s="8">
        <v>0</v>
      </c>
      <c r="K226" s="8">
        <v>0</v>
      </c>
      <c r="L226" s="8"/>
      <c r="M226" s="9"/>
      <c r="N226" s="87">
        <f t="shared" si="22"/>
        <v>0</v>
      </c>
      <c r="O226" s="87">
        <f t="shared" si="23"/>
        <v>0</v>
      </c>
      <c r="P226" s="87">
        <f t="shared" si="24"/>
        <v>0</v>
      </c>
      <c r="Q226" s="88" t="e">
        <f t="shared" si="21"/>
        <v>#DIV/0!</v>
      </c>
      <c r="R226" s="103" t="e">
        <f t="shared" ca="1" si="20"/>
        <v>#REF!</v>
      </c>
    </row>
    <row r="227" spans="1:18" ht="30" customHeight="1" x14ac:dyDescent="0.25">
      <c r="A227" s="1" t="s">
        <v>22</v>
      </c>
      <c r="B227" s="1" t="s">
        <v>5</v>
      </c>
      <c r="C227" s="2" t="s">
        <v>100</v>
      </c>
      <c r="D227" s="5"/>
      <c r="E227" s="6"/>
      <c r="F227" s="7"/>
      <c r="G227" s="6"/>
      <c r="H227" s="6" t="s">
        <v>101</v>
      </c>
      <c r="I227" s="8">
        <v>0</v>
      </c>
      <c r="J227" s="8">
        <v>0</v>
      </c>
      <c r="K227" s="8">
        <v>0</v>
      </c>
      <c r="L227" s="8"/>
      <c r="M227" s="9"/>
      <c r="N227" s="87">
        <f t="shared" si="22"/>
        <v>0</v>
      </c>
      <c r="O227" s="87">
        <f t="shared" si="23"/>
        <v>0</v>
      </c>
      <c r="P227" s="87">
        <f t="shared" si="24"/>
        <v>0</v>
      </c>
      <c r="Q227" s="88" t="e">
        <f t="shared" si="21"/>
        <v>#DIV/0!</v>
      </c>
      <c r="R227" s="103" t="e">
        <f t="shared" ca="1" si="20"/>
        <v>#REF!</v>
      </c>
    </row>
    <row r="228" spans="1:18" ht="30" customHeight="1" x14ac:dyDescent="0.25">
      <c r="A228" s="1" t="s">
        <v>22</v>
      </c>
      <c r="B228" s="1" t="s">
        <v>5</v>
      </c>
      <c r="C228" s="2" t="s">
        <v>100</v>
      </c>
      <c r="D228" s="5"/>
      <c r="E228" s="6"/>
      <c r="F228" s="7"/>
      <c r="G228" s="6"/>
      <c r="H228" s="6" t="s">
        <v>101</v>
      </c>
      <c r="I228" s="8">
        <v>0</v>
      </c>
      <c r="J228" s="8">
        <v>0</v>
      </c>
      <c r="K228" s="8">
        <v>0</v>
      </c>
      <c r="L228" s="8"/>
      <c r="M228" s="9"/>
      <c r="N228" s="87">
        <f t="shared" si="22"/>
        <v>0</v>
      </c>
      <c r="O228" s="87">
        <f t="shared" si="23"/>
        <v>0</v>
      </c>
      <c r="P228" s="87">
        <f t="shared" si="24"/>
        <v>0</v>
      </c>
      <c r="Q228" s="88" t="e">
        <f t="shared" si="21"/>
        <v>#DIV/0!</v>
      </c>
      <c r="R228" s="103" t="e">
        <f t="shared" ca="1" si="20"/>
        <v>#REF!</v>
      </c>
    </row>
    <row r="229" spans="1:18" ht="30" customHeight="1" x14ac:dyDescent="0.25">
      <c r="A229" s="1" t="s">
        <v>22</v>
      </c>
      <c r="B229" s="1" t="s">
        <v>5</v>
      </c>
      <c r="C229" s="2" t="s">
        <v>100</v>
      </c>
      <c r="D229" s="5"/>
      <c r="E229" s="6"/>
      <c r="F229" s="7"/>
      <c r="G229" s="6"/>
      <c r="H229" s="6" t="s">
        <v>101</v>
      </c>
      <c r="I229" s="8">
        <v>0</v>
      </c>
      <c r="J229" s="8">
        <v>0</v>
      </c>
      <c r="K229" s="8">
        <v>0</v>
      </c>
      <c r="L229" s="8"/>
      <c r="M229" s="9"/>
      <c r="N229" s="87">
        <f t="shared" si="22"/>
        <v>0</v>
      </c>
      <c r="O229" s="87">
        <f t="shared" si="23"/>
        <v>0</v>
      </c>
      <c r="P229" s="87">
        <f t="shared" si="24"/>
        <v>0</v>
      </c>
      <c r="Q229" s="88" t="e">
        <f t="shared" si="21"/>
        <v>#DIV/0!</v>
      </c>
      <c r="R229" s="103" t="e">
        <f t="shared" ca="1" si="20"/>
        <v>#REF!</v>
      </c>
    </row>
    <row r="230" spans="1:18" ht="30" customHeight="1" x14ac:dyDescent="0.25">
      <c r="A230" s="1" t="s">
        <v>22</v>
      </c>
      <c r="B230" s="1" t="s">
        <v>5</v>
      </c>
      <c r="C230" s="2" t="s">
        <v>100</v>
      </c>
      <c r="D230" s="5"/>
      <c r="E230" s="6"/>
      <c r="F230" s="7"/>
      <c r="G230" s="6"/>
      <c r="H230" s="6" t="s">
        <v>101</v>
      </c>
      <c r="I230" s="8">
        <v>0</v>
      </c>
      <c r="J230" s="8">
        <v>0</v>
      </c>
      <c r="K230" s="8">
        <v>0</v>
      </c>
      <c r="L230" s="8"/>
      <c r="M230" s="9"/>
      <c r="N230" s="87">
        <f t="shared" si="22"/>
        <v>0</v>
      </c>
      <c r="O230" s="87">
        <f t="shared" si="23"/>
        <v>0</v>
      </c>
      <c r="P230" s="87">
        <f t="shared" si="24"/>
        <v>0</v>
      </c>
      <c r="Q230" s="88" t="e">
        <f t="shared" si="21"/>
        <v>#DIV/0!</v>
      </c>
      <c r="R230" s="103" t="e">
        <f t="shared" ca="1" si="20"/>
        <v>#REF!</v>
      </c>
    </row>
    <row r="231" spans="1:18" ht="30" customHeight="1" x14ac:dyDescent="0.25">
      <c r="A231" s="1" t="s">
        <v>22</v>
      </c>
      <c r="B231" s="1" t="s">
        <v>5</v>
      </c>
      <c r="C231" s="2" t="s">
        <v>100</v>
      </c>
      <c r="D231" s="5"/>
      <c r="E231" s="6"/>
      <c r="F231" s="7"/>
      <c r="G231" s="6"/>
      <c r="H231" s="6" t="s">
        <v>101</v>
      </c>
      <c r="I231" s="8">
        <v>0</v>
      </c>
      <c r="J231" s="8">
        <v>0</v>
      </c>
      <c r="K231" s="8">
        <v>0</v>
      </c>
      <c r="L231" s="8"/>
      <c r="M231" s="9"/>
      <c r="N231" s="87">
        <f t="shared" si="22"/>
        <v>0</v>
      </c>
      <c r="O231" s="87">
        <f t="shared" si="23"/>
        <v>0</v>
      </c>
      <c r="P231" s="87">
        <f t="shared" si="24"/>
        <v>0</v>
      </c>
      <c r="Q231" s="88" t="e">
        <f t="shared" si="21"/>
        <v>#DIV/0!</v>
      </c>
      <c r="R231" s="103" t="e">
        <f t="shared" ca="1" si="20"/>
        <v>#REF!</v>
      </c>
    </row>
    <row r="232" spans="1:18" ht="30" customHeight="1" x14ac:dyDescent="0.25">
      <c r="A232" s="1" t="s">
        <v>22</v>
      </c>
      <c r="B232" s="1" t="s">
        <v>5</v>
      </c>
      <c r="C232" s="2" t="s">
        <v>100</v>
      </c>
      <c r="D232" s="5"/>
      <c r="E232" s="6"/>
      <c r="F232" s="7"/>
      <c r="G232" s="6"/>
      <c r="H232" s="6" t="s">
        <v>101</v>
      </c>
      <c r="I232" s="8">
        <v>0</v>
      </c>
      <c r="J232" s="8">
        <v>0</v>
      </c>
      <c r="K232" s="8">
        <v>0</v>
      </c>
      <c r="L232" s="8"/>
      <c r="M232" s="9"/>
      <c r="N232" s="87">
        <f t="shared" si="22"/>
        <v>0</v>
      </c>
      <c r="O232" s="87">
        <f t="shared" si="23"/>
        <v>0</v>
      </c>
      <c r="P232" s="87">
        <f t="shared" si="24"/>
        <v>0</v>
      </c>
      <c r="Q232" s="88" t="e">
        <f t="shared" si="21"/>
        <v>#DIV/0!</v>
      </c>
      <c r="R232" s="103" t="e">
        <f t="shared" ca="1" si="20"/>
        <v>#REF!</v>
      </c>
    </row>
    <row r="233" spans="1:18" ht="30" customHeight="1" x14ac:dyDescent="0.25">
      <c r="A233" s="1" t="s">
        <v>22</v>
      </c>
      <c r="B233" s="1" t="s">
        <v>5</v>
      </c>
      <c r="C233" s="2" t="s">
        <v>100</v>
      </c>
      <c r="D233" s="5"/>
      <c r="E233" s="6"/>
      <c r="F233" s="7"/>
      <c r="G233" s="6"/>
      <c r="H233" s="6" t="s">
        <v>101</v>
      </c>
      <c r="I233" s="8">
        <v>0</v>
      </c>
      <c r="J233" s="8">
        <v>0</v>
      </c>
      <c r="K233" s="8">
        <v>0</v>
      </c>
      <c r="L233" s="8"/>
      <c r="M233" s="9"/>
      <c r="N233" s="87">
        <f t="shared" si="22"/>
        <v>0</v>
      </c>
      <c r="O233" s="87">
        <f t="shared" si="23"/>
        <v>0</v>
      </c>
      <c r="P233" s="87">
        <f t="shared" si="24"/>
        <v>0</v>
      </c>
      <c r="Q233" s="88" t="e">
        <f t="shared" si="21"/>
        <v>#DIV/0!</v>
      </c>
      <c r="R233" s="103" t="e">
        <f t="shared" ca="1" si="20"/>
        <v>#REF!</v>
      </c>
    </row>
    <row r="234" spans="1:18" ht="30" customHeight="1" x14ac:dyDescent="0.25">
      <c r="A234" s="1" t="s">
        <v>22</v>
      </c>
      <c r="B234" s="1" t="s">
        <v>5</v>
      </c>
      <c r="C234" s="2" t="s">
        <v>100</v>
      </c>
      <c r="D234" s="5"/>
      <c r="E234" s="6"/>
      <c r="F234" s="7"/>
      <c r="G234" s="6"/>
      <c r="H234" s="6" t="s">
        <v>101</v>
      </c>
      <c r="I234" s="8">
        <v>0</v>
      </c>
      <c r="J234" s="8">
        <v>0</v>
      </c>
      <c r="K234" s="8">
        <v>0</v>
      </c>
      <c r="L234" s="8"/>
      <c r="M234" s="9"/>
      <c r="N234" s="87">
        <f t="shared" si="22"/>
        <v>0</v>
      </c>
      <c r="O234" s="87">
        <f t="shared" si="23"/>
        <v>0</v>
      </c>
      <c r="P234" s="87">
        <f t="shared" si="24"/>
        <v>0</v>
      </c>
      <c r="Q234" s="88" t="e">
        <f t="shared" si="21"/>
        <v>#DIV/0!</v>
      </c>
      <c r="R234" s="103" t="e">
        <f t="shared" ca="1" si="20"/>
        <v>#REF!</v>
      </c>
    </row>
    <row r="235" spans="1:18" ht="30" customHeight="1" x14ac:dyDescent="0.25">
      <c r="A235" s="1" t="s">
        <v>22</v>
      </c>
      <c r="B235" s="1" t="s">
        <v>5</v>
      </c>
      <c r="C235" s="2" t="s">
        <v>100</v>
      </c>
      <c r="D235" s="5"/>
      <c r="E235" s="6"/>
      <c r="F235" s="7"/>
      <c r="G235" s="6"/>
      <c r="H235" s="6" t="s">
        <v>101</v>
      </c>
      <c r="I235" s="8">
        <v>0</v>
      </c>
      <c r="J235" s="8">
        <v>0</v>
      </c>
      <c r="K235" s="8">
        <v>0</v>
      </c>
      <c r="L235" s="8"/>
      <c r="M235" s="9"/>
      <c r="N235" s="87">
        <f t="shared" si="22"/>
        <v>0</v>
      </c>
      <c r="O235" s="87">
        <f t="shared" si="23"/>
        <v>0</v>
      </c>
      <c r="P235" s="87">
        <f t="shared" si="24"/>
        <v>0</v>
      </c>
      <c r="Q235" s="88" t="e">
        <f t="shared" si="21"/>
        <v>#DIV/0!</v>
      </c>
      <c r="R235" s="103" t="e">
        <f t="shared" ca="1" si="20"/>
        <v>#REF!</v>
      </c>
    </row>
    <row r="236" spans="1:18" ht="30" customHeight="1" x14ac:dyDescent="0.25">
      <c r="A236" s="1" t="s">
        <v>22</v>
      </c>
      <c r="B236" s="1" t="s">
        <v>5</v>
      </c>
      <c r="C236" s="2" t="s">
        <v>100</v>
      </c>
      <c r="D236" s="5"/>
      <c r="E236" s="6"/>
      <c r="F236" s="7"/>
      <c r="G236" s="6"/>
      <c r="H236" s="6" t="s">
        <v>101</v>
      </c>
      <c r="I236" s="8">
        <v>0</v>
      </c>
      <c r="J236" s="8">
        <v>0</v>
      </c>
      <c r="K236" s="8">
        <v>0</v>
      </c>
      <c r="L236" s="8"/>
      <c r="M236" s="9"/>
      <c r="N236" s="87">
        <f t="shared" si="22"/>
        <v>0</v>
      </c>
      <c r="O236" s="87">
        <f t="shared" si="23"/>
        <v>0</v>
      </c>
      <c r="P236" s="87">
        <f t="shared" si="24"/>
        <v>0</v>
      </c>
      <c r="Q236" s="88" t="e">
        <f t="shared" si="21"/>
        <v>#DIV/0!</v>
      </c>
      <c r="R236" s="103" t="e">
        <f t="shared" ca="1" si="20"/>
        <v>#REF!</v>
      </c>
    </row>
    <row r="237" spans="1:18" ht="30" customHeight="1" x14ac:dyDescent="0.25">
      <c r="A237" s="1" t="s">
        <v>22</v>
      </c>
      <c r="B237" s="1" t="s">
        <v>5</v>
      </c>
      <c r="C237" s="2" t="s">
        <v>100</v>
      </c>
      <c r="D237" s="5"/>
      <c r="E237" s="6"/>
      <c r="F237" s="7"/>
      <c r="G237" s="6"/>
      <c r="H237" s="6" t="s">
        <v>101</v>
      </c>
      <c r="I237" s="8">
        <v>0</v>
      </c>
      <c r="J237" s="8">
        <v>0</v>
      </c>
      <c r="K237" s="8">
        <v>0</v>
      </c>
      <c r="L237" s="8"/>
      <c r="M237" s="9"/>
      <c r="N237" s="87">
        <f t="shared" si="22"/>
        <v>0</v>
      </c>
      <c r="O237" s="87">
        <f t="shared" si="23"/>
        <v>0</v>
      </c>
      <c r="P237" s="87">
        <f t="shared" si="24"/>
        <v>0</v>
      </c>
      <c r="Q237" s="88" t="e">
        <f t="shared" si="21"/>
        <v>#DIV/0!</v>
      </c>
      <c r="R237" s="103" t="e">
        <f t="shared" ca="1" si="20"/>
        <v>#REF!</v>
      </c>
    </row>
    <row r="238" spans="1:18" ht="30" customHeight="1" x14ac:dyDescent="0.25">
      <c r="A238" s="1" t="s">
        <v>22</v>
      </c>
      <c r="B238" s="1" t="s">
        <v>5</v>
      </c>
      <c r="C238" s="2" t="s">
        <v>100</v>
      </c>
      <c r="D238" s="5"/>
      <c r="E238" s="6"/>
      <c r="F238" s="7"/>
      <c r="G238" s="6"/>
      <c r="H238" s="6" t="s">
        <v>101</v>
      </c>
      <c r="I238" s="8">
        <v>0</v>
      </c>
      <c r="J238" s="8">
        <v>0</v>
      </c>
      <c r="K238" s="8">
        <v>0</v>
      </c>
      <c r="L238" s="8"/>
      <c r="M238" s="9"/>
      <c r="N238" s="87">
        <f t="shared" si="22"/>
        <v>0</v>
      </c>
      <c r="O238" s="87">
        <f t="shared" si="23"/>
        <v>0</v>
      </c>
      <c r="P238" s="87">
        <f t="shared" si="24"/>
        <v>0</v>
      </c>
      <c r="Q238" s="88" t="e">
        <f t="shared" si="21"/>
        <v>#DIV/0!</v>
      </c>
      <c r="R238" s="103" t="e">
        <f t="shared" ca="1" si="20"/>
        <v>#REF!</v>
      </c>
    </row>
    <row r="239" spans="1:18" ht="30" customHeight="1" x14ac:dyDescent="0.25">
      <c r="A239" s="1" t="s">
        <v>22</v>
      </c>
      <c r="B239" s="1" t="s">
        <v>5</v>
      </c>
      <c r="C239" s="2" t="s">
        <v>100</v>
      </c>
      <c r="D239" s="5"/>
      <c r="E239" s="6"/>
      <c r="F239" s="7"/>
      <c r="G239" s="6"/>
      <c r="H239" s="6" t="s">
        <v>101</v>
      </c>
      <c r="I239" s="8">
        <v>0</v>
      </c>
      <c r="J239" s="8">
        <v>0</v>
      </c>
      <c r="K239" s="8">
        <v>0</v>
      </c>
      <c r="L239" s="8"/>
      <c r="M239" s="9"/>
      <c r="N239" s="87">
        <f t="shared" si="22"/>
        <v>0</v>
      </c>
      <c r="O239" s="87">
        <f t="shared" si="23"/>
        <v>0</v>
      </c>
      <c r="P239" s="87">
        <f t="shared" si="24"/>
        <v>0</v>
      </c>
      <c r="Q239" s="88" t="e">
        <f t="shared" si="21"/>
        <v>#DIV/0!</v>
      </c>
      <c r="R239" s="103" t="e">
        <f t="shared" ca="1" si="20"/>
        <v>#REF!</v>
      </c>
    </row>
    <row r="240" spans="1:18" ht="30" customHeight="1" x14ac:dyDescent="0.25">
      <c r="A240" s="1" t="s">
        <v>22</v>
      </c>
      <c r="B240" s="1" t="s">
        <v>5</v>
      </c>
      <c r="C240" s="2" t="s">
        <v>100</v>
      </c>
      <c r="D240" s="5"/>
      <c r="E240" s="6"/>
      <c r="F240" s="7"/>
      <c r="G240" s="6"/>
      <c r="H240" s="6" t="s">
        <v>101</v>
      </c>
      <c r="I240" s="8">
        <v>0</v>
      </c>
      <c r="J240" s="8">
        <v>0</v>
      </c>
      <c r="K240" s="8">
        <v>0</v>
      </c>
      <c r="L240" s="8"/>
      <c r="M240" s="9"/>
      <c r="N240" s="87">
        <f t="shared" si="22"/>
        <v>0</v>
      </c>
      <c r="O240" s="87">
        <f t="shared" si="23"/>
        <v>0</v>
      </c>
      <c r="P240" s="87">
        <f t="shared" si="24"/>
        <v>0</v>
      </c>
      <c r="Q240" s="88" t="e">
        <f t="shared" si="21"/>
        <v>#DIV/0!</v>
      </c>
      <c r="R240" s="103" t="e">
        <f t="shared" ca="1" si="20"/>
        <v>#REF!</v>
      </c>
    </row>
    <row r="241" spans="1:18" ht="30" customHeight="1" x14ac:dyDescent="0.25">
      <c r="A241" s="1" t="s">
        <v>22</v>
      </c>
      <c r="B241" s="1" t="s">
        <v>5</v>
      </c>
      <c r="C241" s="2" t="s">
        <v>100</v>
      </c>
      <c r="D241" s="5"/>
      <c r="E241" s="6"/>
      <c r="F241" s="7"/>
      <c r="G241" s="6"/>
      <c r="H241" s="6" t="s">
        <v>101</v>
      </c>
      <c r="I241" s="8">
        <v>0</v>
      </c>
      <c r="J241" s="8">
        <v>0</v>
      </c>
      <c r="K241" s="8">
        <v>0</v>
      </c>
      <c r="L241" s="8"/>
      <c r="M241" s="9"/>
      <c r="N241" s="87">
        <f t="shared" si="22"/>
        <v>0</v>
      </c>
      <c r="O241" s="87">
        <f t="shared" si="23"/>
        <v>0</v>
      </c>
      <c r="P241" s="87">
        <f t="shared" si="24"/>
        <v>0</v>
      </c>
      <c r="Q241" s="88" t="e">
        <f t="shared" si="21"/>
        <v>#DIV/0!</v>
      </c>
      <c r="R241" s="103" t="e">
        <f t="shared" ca="1" si="20"/>
        <v>#REF!</v>
      </c>
    </row>
    <row r="242" spans="1:18" ht="30" customHeight="1" x14ac:dyDescent="0.25">
      <c r="A242" s="1" t="s">
        <v>22</v>
      </c>
      <c r="B242" s="1" t="s">
        <v>5</v>
      </c>
      <c r="C242" s="2" t="s">
        <v>100</v>
      </c>
      <c r="D242" s="5"/>
      <c r="E242" s="6"/>
      <c r="F242" s="7"/>
      <c r="G242" s="6"/>
      <c r="H242" s="6" t="s">
        <v>101</v>
      </c>
      <c r="I242" s="8">
        <v>0</v>
      </c>
      <c r="J242" s="8">
        <v>0</v>
      </c>
      <c r="K242" s="8">
        <v>0</v>
      </c>
      <c r="L242" s="8"/>
      <c r="M242" s="9"/>
      <c r="N242" s="87">
        <f t="shared" si="22"/>
        <v>0</v>
      </c>
      <c r="O242" s="87">
        <f t="shared" si="23"/>
        <v>0</v>
      </c>
      <c r="P242" s="87">
        <f t="shared" si="24"/>
        <v>0</v>
      </c>
      <c r="Q242" s="88" t="e">
        <f t="shared" si="21"/>
        <v>#DIV/0!</v>
      </c>
      <c r="R242" s="103" t="e">
        <f t="shared" ca="1" si="20"/>
        <v>#REF!</v>
      </c>
    </row>
    <row r="243" spans="1:18" ht="30" customHeight="1" x14ac:dyDescent="0.25">
      <c r="A243" s="1" t="s">
        <v>22</v>
      </c>
      <c r="B243" s="1" t="s">
        <v>5</v>
      </c>
      <c r="C243" s="2" t="s">
        <v>100</v>
      </c>
      <c r="D243" s="5"/>
      <c r="E243" s="6"/>
      <c r="F243" s="7"/>
      <c r="G243" s="6"/>
      <c r="H243" s="6" t="s">
        <v>101</v>
      </c>
      <c r="I243" s="8">
        <v>0</v>
      </c>
      <c r="J243" s="8">
        <v>0</v>
      </c>
      <c r="K243" s="8">
        <v>0</v>
      </c>
      <c r="L243" s="8"/>
      <c r="M243" s="9"/>
      <c r="N243" s="87">
        <f t="shared" si="22"/>
        <v>0</v>
      </c>
      <c r="O243" s="87">
        <f t="shared" si="23"/>
        <v>0</v>
      </c>
      <c r="P243" s="87">
        <f t="shared" si="24"/>
        <v>0</v>
      </c>
      <c r="Q243" s="88" t="e">
        <f t="shared" si="21"/>
        <v>#DIV/0!</v>
      </c>
      <c r="R243" s="103" t="e">
        <f t="shared" ca="1" si="20"/>
        <v>#REF!</v>
      </c>
    </row>
    <row r="244" spans="1:18" ht="30" customHeight="1" x14ac:dyDescent="0.25">
      <c r="A244" s="1" t="s">
        <v>22</v>
      </c>
      <c r="B244" s="1" t="s">
        <v>5</v>
      </c>
      <c r="C244" s="2" t="s">
        <v>100</v>
      </c>
      <c r="D244" s="5"/>
      <c r="E244" s="6"/>
      <c r="F244" s="7"/>
      <c r="G244" s="6"/>
      <c r="H244" s="6" t="s">
        <v>101</v>
      </c>
      <c r="I244" s="8">
        <v>0</v>
      </c>
      <c r="J244" s="8">
        <v>0</v>
      </c>
      <c r="K244" s="8">
        <v>0</v>
      </c>
      <c r="L244" s="8"/>
      <c r="M244" s="9"/>
      <c r="N244" s="87">
        <f t="shared" si="22"/>
        <v>0</v>
      </c>
      <c r="O244" s="87">
        <f t="shared" si="23"/>
        <v>0</v>
      </c>
      <c r="P244" s="87">
        <f t="shared" si="24"/>
        <v>0</v>
      </c>
      <c r="Q244" s="88" t="e">
        <f t="shared" si="21"/>
        <v>#DIV/0!</v>
      </c>
      <c r="R244" s="103" t="e">
        <f t="shared" ca="1" si="20"/>
        <v>#REF!</v>
      </c>
    </row>
    <row r="245" spans="1:18" ht="30" customHeight="1" x14ac:dyDescent="0.25">
      <c r="A245" s="1" t="s">
        <v>22</v>
      </c>
      <c r="B245" s="1" t="s">
        <v>5</v>
      </c>
      <c r="C245" s="2" t="s">
        <v>100</v>
      </c>
      <c r="D245" s="5"/>
      <c r="E245" s="6"/>
      <c r="F245" s="7"/>
      <c r="G245" s="6"/>
      <c r="H245" s="6" t="s">
        <v>101</v>
      </c>
      <c r="I245" s="8">
        <v>0</v>
      </c>
      <c r="J245" s="8">
        <v>0</v>
      </c>
      <c r="K245" s="8">
        <v>0</v>
      </c>
      <c r="L245" s="8"/>
      <c r="M245" s="9"/>
      <c r="N245" s="87">
        <f t="shared" si="22"/>
        <v>0</v>
      </c>
      <c r="O245" s="87">
        <f t="shared" si="23"/>
        <v>0</v>
      </c>
      <c r="P245" s="87">
        <f t="shared" si="24"/>
        <v>0</v>
      </c>
      <c r="Q245" s="88" t="e">
        <f t="shared" si="21"/>
        <v>#DIV/0!</v>
      </c>
      <c r="R245" s="103" t="e">
        <f t="shared" ca="1" si="20"/>
        <v>#REF!</v>
      </c>
    </row>
    <row r="246" spans="1:18" ht="30" customHeight="1" x14ac:dyDescent="0.25">
      <c r="A246" s="1" t="s">
        <v>22</v>
      </c>
      <c r="B246" s="1" t="s">
        <v>5</v>
      </c>
      <c r="C246" s="2" t="s">
        <v>100</v>
      </c>
      <c r="D246" s="5"/>
      <c r="E246" s="6"/>
      <c r="F246" s="7"/>
      <c r="G246" s="6"/>
      <c r="H246" s="6" t="s">
        <v>101</v>
      </c>
      <c r="I246" s="8">
        <v>0</v>
      </c>
      <c r="J246" s="8">
        <v>0</v>
      </c>
      <c r="K246" s="8">
        <v>0</v>
      </c>
      <c r="L246" s="8"/>
      <c r="M246" s="9"/>
      <c r="N246" s="87">
        <f t="shared" si="22"/>
        <v>0</v>
      </c>
      <c r="O246" s="87">
        <f t="shared" si="23"/>
        <v>0</v>
      </c>
      <c r="P246" s="87">
        <f t="shared" si="24"/>
        <v>0</v>
      </c>
      <c r="Q246" s="88" t="e">
        <f t="shared" si="21"/>
        <v>#DIV/0!</v>
      </c>
      <c r="R246" s="103" t="e">
        <f t="shared" ca="1" si="20"/>
        <v>#REF!</v>
      </c>
    </row>
    <row r="247" spans="1:18" ht="30" customHeight="1" x14ac:dyDescent="0.25">
      <c r="A247" s="1" t="s">
        <v>22</v>
      </c>
      <c r="B247" s="1" t="s">
        <v>5</v>
      </c>
      <c r="C247" s="2" t="s">
        <v>100</v>
      </c>
      <c r="D247" s="5"/>
      <c r="E247" s="6"/>
      <c r="F247" s="7"/>
      <c r="G247" s="6"/>
      <c r="H247" s="6" t="s">
        <v>101</v>
      </c>
      <c r="I247" s="8">
        <v>0</v>
      </c>
      <c r="J247" s="8">
        <v>0</v>
      </c>
      <c r="K247" s="8">
        <v>0</v>
      </c>
      <c r="L247" s="8"/>
      <c r="M247" s="9"/>
      <c r="N247" s="87">
        <f t="shared" si="22"/>
        <v>0</v>
      </c>
      <c r="O247" s="87">
        <f t="shared" si="23"/>
        <v>0</v>
      </c>
      <c r="P247" s="87">
        <f t="shared" si="24"/>
        <v>0</v>
      </c>
      <c r="Q247" s="88" t="e">
        <f t="shared" si="21"/>
        <v>#DIV/0!</v>
      </c>
      <c r="R247" s="103" t="e">
        <f t="shared" ca="1" si="20"/>
        <v>#REF!</v>
      </c>
    </row>
    <row r="248" spans="1:18" ht="30" customHeight="1" x14ac:dyDescent="0.25">
      <c r="A248" s="1" t="s">
        <v>22</v>
      </c>
      <c r="B248" s="1" t="s">
        <v>5</v>
      </c>
      <c r="C248" s="2" t="s">
        <v>100</v>
      </c>
      <c r="D248" s="5"/>
      <c r="E248" s="6"/>
      <c r="F248" s="7"/>
      <c r="G248" s="6"/>
      <c r="H248" s="6" t="s">
        <v>101</v>
      </c>
      <c r="I248" s="8">
        <v>0</v>
      </c>
      <c r="J248" s="8">
        <v>0</v>
      </c>
      <c r="K248" s="8">
        <v>0</v>
      </c>
      <c r="L248" s="8"/>
      <c r="M248" s="9"/>
      <c r="N248" s="87">
        <f t="shared" si="22"/>
        <v>0</v>
      </c>
      <c r="O248" s="87">
        <f t="shared" si="23"/>
        <v>0</v>
      </c>
      <c r="P248" s="87">
        <f t="shared" si="24"/>
        <v>0</v>
      </c>
      <c r="Q248" s="88" t="e">
        <f t="shared" si="21"/>
        <v>#DIV/0!</v>
      </c>
      <c r="R248" s="103" t="e">
        <f t="shared" ca="1" si="20"/>
        <v>#REF!</v>
      </c>
    </row>
    <row r="249" spans="1:18" ht="30" customHeight="1" x14ac:dyDescent="0.25">
      <c r="A249" s="1" t="s">
        <v>22</v>
      </c>
      <c r="B249" s="1" t="s">
        <v>5</v>
      </c>
      <c r="C249" s="2" t="s">
        <v>100</v>
      </c>
      <c r="D249" s="5"/>
      <c r="E249" s="6"/>
      <c r="F249" s="7"/>
      <c r="G249" s="6"/>
      <c r="H249" s="6" t="s">
        <v>101</v>
      </c>
      <c r="I249" s="8">
        <v>0</v>
      </c>
      <c r="J249" s="8">
        <v>0</v>
      </c>
      <c r="K249" s="8">
        <v>0</v>
      </c>
      <c r="L249" s="8"/>
      <c r="M249" s="9"/>
      <c r="N249" s="87">
        <f t="shared" si="22"/>
        <v>0</v>
      </c>
      <c r="O249" s="87">
        <f t="shared" si="23"/>
        <v>0</v>
      </c>
      <c r="P249" s="87">
        <f t="shared" si="24"/>
        <v>0</v>
      </c>
      <c r="Q249" s="88" t="e">
        <f t="shared" si="21"/>
        <v>#DIV/0!</v>
      </c>
      <c r="R249" s="103" t="e">
        <f t="shared" ca="1" si="20"/>
        <v>#REF!</v>
      </c>
    </row>
    <row r="250" spans="1:18" ht="30" customHeight="1" x14ac:dyDescent="0.25">
      <c r="A250" s="1" t="s">
        <v>22</v>
      </c>
      <c r="B250" s="1" t="s">
        <v>5</v>
      </c>
      <c r="C250" s="2" t="s">
        <v>100</v>
      </c>
      <c r="D250" s="5"/>
      <c r="E250" s="6"/>
      <c r="F250" s="7"/>
      <c r="G250" s="6"/>
      <c r="H250" s="6" t="s">
        <v>101</v>
      </c>
      <c r="I250" s="8">
        <v>0</v>
      </c>
      <c r="J250" s="8">
        <v>0</v>
      </c>
      <c r="K250" s="8">
        <v>0</v>
      </c>
      <c r="L250" s="8"/>
      <c r="M250" s="9"/>
      <c r="N250" s="87">
        <f t="shared" si="22"/>
        <v>0</v>
      </c>
      <c r="O250" s="87">
        <f t="shared" si="23"/>
        <v>0</v>
      </c>
      <c r="P250" s="87">
        <f t="shared" si="24"/>
        <v>0</v>
      </c>
      <c r="Q250" s="88" t="e">
        <f t="shared" si="21"/>
        <v>#DIV/0!</v>
      </c>
      <c r="R250" s="103" t="e">
        <f t="shared" ca="1" si="20"/>
        <v>#REF!</v>
      </c>
    </row>
    <row r="251" spans="1:18" ht="30" customHeight="1" x14ac:dyDescent="0.25">
      <c r="A251" s="1" t="s">
        <v>22</v>
      </c>
      <c r="B251" s="1" t="s">
        <v>5</v>
      </c>
      <c r="C251" s="2" t="s">
        <v>100</v>
      </c>
      <c r="D251" s="5"/>
      <c r="E251" s="6"/>
      <c r="F251" s="7"/>
      <c r="G251" s="6"/>
      <c r="H251" s="6" t="s">
        <v>101</v>
      </c>
      <c r="I251" s="8">
        <v>0</v>
      </c>
      <c r="J251" s="8">
        <v>0</v>
      </c>
      <c r="K251" s="8">
        <v>0</v>
      </c>
      <c r="L251" s="8"/>
      <c r="M251" s="9"/>
      <c r="N251" s="87">
        <f t="shared" si="22"/>
        <v>0</v>
      </c>
      <c r="O251" s="87">
        <f t="shared" si="23"/>
        <v>0</v>
      </c>
      <c r="P251" s="87">
        <f t="shared" si="24"/>
        <v>0</v>
      </c>
      <c r="Q251" s="88" t="e">
        <f t="shared" si="21"/>
        <v>#DIV/0!</v>
      </c>
      <c r="R251" s="103" t="e">
        <f t="shared" ca="1" si="20"/>
        <v>#REF!</v>
      </c>
    </row>
    <row r="252" spans="1:18" ht="30" customHeight="1" x14ac:dyDescent="0.25">
      <c r="A252" s="1" t="s">
        <v>22</v>
      </c>
      <c r="B252" s="1" t="s">
        <v>5</v>
      </c>
      <c r="C252" s="2" t="s">
        <v>100</v>
      </c>
      <c r="D252" s="5"/>
      <c r="E252" s="6"/>
      <c r="F252" s="7"/>
      <c r="G252" s="6"/>
      <c r="H252" s="6" t="s">
        <v>101</v>
      </c>
      <c r="I252" s="8">
        <v>0</v>
      </c>
      <c r="J252" s="8">
        <v>0</v>
      </c>
      <c r="K252" s="8">
        <v>0</v>
      </c>
      <c r="L252" s="8"/>
      <c r="M252" s="9"/>
      <c r="N252" s="87">
        <f t="shared" si="22"/>
        <v>0</v>
      </c>
      <c r="O252" s="87">
        <f t="shared" si="23"/>
        <v>0</v>
      </c>
      <c r="P252" s="87">
        <f t="shared" si="24"/>
        <v>0</v>
      </c>
      <c r="Q252" s="88" t="e">
        <f t="shared" si="21"/>
        <v>#DIV/0!</v>
      </c>
      <c r="R252" s="103" t="e">
        <f t="shared" ca="1" si="20"/>
        <v>#REF!</v>
      </c>
    </row>
    <row r="253" spans="1:18" ht="30" customHeight="1" x14ac:dyDescent="0.25">
      <c r="A253" s="1" t="s">
        <v>22</v>
      </c>
      <c r="B253" s="1" t="s">
        <v>5</v>
      </c>
      <c r="C253" s="2" t="s">
        <v>100</v>
      </c>
      <c r="D253" s="5"/>
      <c r="E253" s="6"/>
      <c r="F253" s="7"/>
      <c r="G253" s="6"/>
      <c r="H253" s="6" t="s">
        <v>101</v>
      </c>
      <c r="I253" s="8">
        <v>0</v>
      </c>
      <c r="J253" s="8">
        <v>0</v>
      </c>
      <c r="K253" s="8">
        <v>0</v>
      </c>
      <c r="L253" s="8"/>
      <c r="M253" s="9"/>
      <c r="N253" s="87">
        <f t="shared" si="22"/>
        <v>0</v>
      </c>
      <c r="O253" s="87">
        <f t="shared" si="23"/>
        <v>0</v>
      </c>
      <c r="P253" s="87">
        <f t="shared" si="24"/>
        <v>0</v>
      </c>
      <c r="Q253" s="88" t="e">
        <f t="shared" si="21"/>
        <v>#DIV/0!</v>
      </c>
      <c r="R253" s="103" t="e">
        <f t="shared" ca="1" si="20"/>
        <v>#REF!</v>
      </c>
    </row>
    <row r="254" spans="1:18" ht="30" customHeight="1" x14ac:dyDescent="0.25">
      <c r="A254" s="1" t="s">
        <v>22</v>
      </c>
      <c r="B254" s="1" t="s">
        <v>5</v>
      </c>
      <c r="C254" s="2" t="s">
        <v>100</v>
      </c>
      <c r="D254" s="5"/>
      <c r="E254" s="6"/>
      <c r="F254" s="7"/>
      <c r="G254" s="6"/>
      <c r="H254" s="6" t="s">
        <v>101</v>
      </c>
      <c r="I254" s="8">
        <v>0</v>
      </c>
      <c r="J254" s="8">
        <v>0</v>
      </c>
      <c r="K254" s="8">
        <v>0</v>
      </c>
      <c r="L254" s="8"/>
      <c r="M254" s="9"/>
      <c r="N254" s="87">
        <f t="shared" si="22"/>
        <v>0</v>
      </c>
      <c r="O254" s="87">
        <f t="shared" si="23"/>
        <v>0</v>
      </c>
      <c r="P254" s="87">
        <f t="shared" si="24"/>
        <v>0</v>
      </c>
      <c r="Q254" s="88" t="e">
        <f t="shared" si="21"/>
        <v>#DIV/0!</v>
      </c>
      <c r="R254" s="103" t="e">
        <f t="shared" ca="1" si="20"/>
        <v>#REF!</v>
      </c>
    </row>
    <row r="255" spans="1:18" ht="30" customHeight="1" x14ac:dyDescent="0.25">
      <c r="A255" s="1" t="s">
        <v>22</v>
      </c>
      <c r="B255" s="1" t="s">
        <v>5</v>
      </c>
      <c r="C255" s="2" t="s">
        <v>100</v>
      </c>
      <c r="D255" s="5"/>
      <c r="E255" s="6"/>
      <c r="F255" s="7"/>
      <c r="G255" s="6"/>
      <c r="H255" s="6" t="s">
        <v>101</v>
      </c>
      <c r="I255" s="8">
        <v>0</v>
      </c>
      <c r="J255" s="8">
        <v>0</v>
      </c>
      <c r="K255" s="8">
        <v>0</v>
      </c>
      <c r="L255" s="8"/>
      <c r="M255" s="9"/>
      <c r="N255" s="87">
        <f t="shared" si="22"/>
        <v>0</v>
      </c>
      <c r="O255" s="87">
        <f t="shared" si="23"/>
        <v>0</v>
      </c>
      <c r="P255" s="87">
        <f t="shared" si="24"/>
        <v>0</v>
      </c>
      <c r="Q255" s="88" t="e">
        <f t="shared" si="21"/>
        <v>#DIV/0!</v>
      </c>
      <c r="R255" s="103" t="e">
        <f t="shared" ca="1" si="20"/>
        <v>#REF!</v>
      </c>
    </row>
    <row r="256" spans="1:18" ht="30" customHeight="1" x14ac:dyDescent="0.25">
      <c r="A256" s="1" t="s">
        <v>22</v>
      </c>
      <c r="B256" s="1" t="s">
        <v>5</v>
      </c>
      <c r="C256" s="2" t="s">
        <v>100</v>
      </c>
      <c r="D256" s="5"/>
      <c r="E256" s="6"/>
      <c r="F256" s="7"/>
      <c r="G256" s="6"/>
      <c r="H256" s="6" t="s">
        <v>101</v>
      </c>
      <c r="I256" s="8">
        <v>0</v>
      </c>
      <c r="J256" s="8">
        <v>0</v>
      </c>
      <c r="K256" s="8">
        <v>0</v>
      </c>
      <c r="L256" s="8"/>
      <c r="M256" s="9"/>
      <c r="N256" s="87">
        <f t="shared" si="22"/>
        <v>0</v>
      </c>
      <c r="O256" s="87">
        <f t="shared" si="23"/>
        <v>0</v>
      </c>
      <c r="P256" s="87">
        <f t="shared" si="24"/>
        <v>0</v>
      </c>
      <c r="Q256" s="88" t="e">
        <f t="shared" si="21"/>
        <v>#DIV/0!</v>
      </c>
      <c r="R256" s="103" t="e">
        <f t="shared" ca="1" si="20"/>
        <v>#REF!</v>
      </c>
    </row>
    <row r="257" spans="1:18" ht="30" customHeight="1" x14ac:dyDescent="0.25">
      <c r="A257" s="1" t="s">
        <v>22</v>
      </c>
      <c r="B257" s="1" t="s">
        <v>5</v>
      </c>
      <c r="C257" s="2" t="s">
        <v>100</v>
      </c>
      <c r="D257" s="5"/>
      <c r="E257" s="6"/>
      <c r="F257" s="7"/>
      <c r="G257" s="6"/>
      <c r="H257" s="6" t="s">
        <v>101</v>
      </c>
      <c r="I257" s="8">
        <v>0</v>
      </c>
      <c r="J257" s="8">
        <v>0</v>
      </c>
      <c r="K257" s="8">
        <v>0</v>
      </c>
      <c r="L257" s="8"/>
      <c r="M257" s="9"/>
      <c r="N257" s="87">
        <f t="shared" si="22"/>
        <v>0</v>
      </c>
      <c r="O257" s="87">
        <f t="shared" si="23"/>
        <v>0</v>
      </c>
      <c r="P257" s="87">
        <f t="shared" si="24"/>
        <v>0</v>
      </c>
      <c r="Q257" s="88" t="e">
        <f t="shared" si="21"/>
        <v>#DIV/0!</v>
      </c>
      <c r="R257" s="103" t="e">
        <f t="shared" ca="1" si="20"/>
        <v>#REF!</v>
      </c>
    </row>
    <row r="258" spans="1:18" ht="30" customHeight="1" x14ac:dyDescent="0.25">
      <c r="A258" s="1" t="s">
        <v>22</v>
      </c>
      <c r="B258" s="1" t="s">
        <v>5</v>
      </c>
      <c r="C258" s="2" t="s">
        <v>100</v>
      </c>
      <c r="D258" s="5"/>
      <c r="E258" s="6"/>
      <c r="F258" s="7"/>
      <c r="G258" s="6"/>
      <c r="H258" s="6" t="s">
        <v>101</v>
      </c>
      <c r="I258" s="8">
        <v>0</v>
      </c>
      <c r="J258" s="8">
        <v>0</v>
      </c>
      <c r="K258" s="8">
        <v>0</v>
      </c>
      <c r="L258" s="8"/>
      <c r="M258" s="9"/>
      <c r="N258" s="87">
        <f t="shared" si="22"/>
        <v>0</v>
      </c>
      <c r="O258" s="87">
        <f t="shared" si="23"/>
        <v>0</v>
      </c>
      <c r="P258" s="87">
        <f t="shared" si="24"/>
        <v>0</v>
      </c>
      <c r="Q258" s="88" t="e">
        <f t="shared" si="21"/>
        <v>#DIV/0!</v>
      </c>
      <c r="R258" s="103" t="e">
        <f t="shared" ca="1" si="20"/>
        <v>#REF!</v>
      </c>
    </row>
    <row r="259" spans="1:18" ht="30" customHeight="1" x14ac:dyDescent="0.25">
      <c r="A259" s="1" t="s">
        <v>22</v>
      </c>
      <c r="B259" s="1" t="s">
        <v>5</v>
      </c>
      <c r="C259" s="2" t="s">
        <v>100</v>
      </c>
      <c r="D259" s="5"/>
      <c r="E259" s="6"/>
      <c r="F259" s="7"/>
      <c r="G259" s="6"/>
      <c r="H259" s="6" t="s">
        <v>101</v>
      </c>
      <c r="I259" s="8">
        <v>0</v>
      </c>
      <c r="J259" s="8">
        <v>0</v>
      </c>
      <c r="K259" s="8">
        <v>0</v>
      </c>
      <c r="L259" s="8"/>
      <c r="M259" s="9"/>
      <c r="N259" s="87">
        <f t="shared" si="22"/>
        <v>0</v>
      </c>
      <c r="O259" s="87">
        <f t="shared" si="23"/>
        <v>0</v>
      </c>
      <c r="P259" s="87">
        <f t="shared" si="24"/>
        <v>0</v>
      </c>
      <c r="Q259" s="88" t="e">
        <f t="shared" si="21"/>
        <v>#DIV/0!</v>
      </c>
      <c r="R259" s="103" t="e">
        <f t="shared" ca="1" si="20"/>
        <v>#REF!</v>
      </c>
    </row>
    <row r="260" spans="1:18" ht="30" customHeight="1" x14ac:dyDescent="0.25">
      <c r="A260" s="1" t="s">
        <v>22</v>
      </c>
      <c r="B260" s="1" t="s">
        <v>5</v>
      </c>
      <c r="C260" s="2" t="s">
        <v>100</v>
      </c>
      <c r="D260" s="5"/>
      <c r="E260" s="6"/>
      <c r="F260" s="7"/>
      <c r="G260" s="6"/>
      <c r="H260" s="6" t="s">
        <v>101</v>
      </c>
      <c r="I260" s="8">
        <v>0</v>
      </c>
      <c r="J260" s="8">
        <v>0</v>
      </c>
      <c r="K260" s="8">
        <v>0</v>
      </c>
      <c r="L260" s="8"/>
      <c r="M260" s="9"/>
      <c r="N260" s="87">
        <f t="shared" si="22"/>
        <v>0</v>
      </c>
      <c r="O260" s="87">
        <f t="shared" si="23"/>
        <v>0</v>
      </c>
      <c r="P260" s="87">
        <f t="shared" si="24"/>
        <v>0</v>
      </c>
      <c r="Q260" s="88" t="e">
        <f t="shared" si="21"/>
        <v>#DIV/0!</v>
      </c>
      <c r="R260" s="103" t="e">
        <f t="shared" ca="1" si="20"/>
        <v>#REF!</v>
      </c>
    </row>
    <row r="261" spans="1:18" ht="30" customHeight="1" x14ac:dyDescent="0.25">
      <c r="A261" s="1" t="s">
        <v>22</v>
      </c>
      <c r="B261" s="1" t="s">
        <v>5</v>
      </c>
      <c r="C261" s="2" t="s">
        <v>100</v>
      </c>
      <c r="D261" s="5"/>
      <c r="E261" s="6"/>
      <c r="F261" s="7"/>
      <c r="G261" s="6"/>
      <c r="H261" s="6" t="s">
        <v>101</v>
      </c>
      <c r="I261" s="8">
        <v>0</v>
      </c>
      <c r="J261" s="8">
        <v>0</v>
      </c>
      <c r="K261" s="8">
        <v>0</v>
      </c>
      <c r="L261" s="8"/>
      <c r="M261" s="9"/>
      <c r="N261" s="87">
        <f t="shared" si="22"/>
        <v>0</v>
      </c>
      <c r="O261" s="87">
        <f t="shared" si="23"/>
        <v>0</v>
      </c>
      <c r="P261" s="87">
        <f t="shared" si="24"/>
        <v>0</v>
      </c>
      <c r="Q261" s="88" t="e">
        <f t="shared" si="21"/>
        <v>#DIV/0!</v>
      </c>
      <c r="R261" s="103" t="e">
        <f t="shared" ref="R261:R324" ca="1" si="25">COUNTIF(INDIRECT(_xlfn.CONCAT(B261)), C261)&gt;0</f>
        <v>#REF!</v>
      </c>
    </row>
    <row r="262" spans="1:18" ht="30" customHeight="1" x14ac:dyDescent="0.25">
      <c r="A262" s="1" t="s">
        <v>22</v>
      </c>
      <c r="B262" s="1" t="s">
        <v>5</v>
      </c>
      <c r="C262" s="2" t="s">
        <v>100</v>
      </c>
      <c r="D262" s="5"/>
      <c r="E262" s="6"/>
      <c r="F262" s="7"/>
      <c r="G262" s="6"/>
      <c r="H262" s="6" t="s">
        <v>101</v>
      </c>
      <c r="I262" s="8">
        <v>0</v>
      </c>
      <c r="J262" s="8">
        <v>0</v>
      </c>
      <c r="K262" s="8">
        <v>0</v>
      </c>
      <c r="L262" s="8"/>
      <c r="M262" s="9"/>
      <c r="N262" s="87">
        <f t="shared" si="22"/>
        <v>0</v>
      </c>
      <c r="O262" s="87">
        <f t="shared" si="23"/>
        <v>0</v>
      </c>
      <c r="P262" s="87">
        <f t="shared" si="24"/>
        <v>0</v>
      </c>
      <c r="Q262" s="88" t="e">
        <f t="shared" si="21"/>
        <v>#DIV/0!</v>
      </c>
      <c r="R262" s="103" t="e">
        <f t="shared" ca="1" si="25"/>
        <v>#REF!</v>
      </c>
    </row>
    <row r="263" spans="1:18" ht="30" customHeight="1" x14ac:dyDescent="0.25">
      <c r="A263" s="1" t="s">
        <v>22</v>
      </c>
      <c r="B263" s="1" t="s">
        <v>5</v>
      </c>
      <c r="C263" s="2" t="s">
        <v>100</v>
      </c>
      <c r="D263" s="5"/>
      <c r="E263" s="6"/>
      <c r="F263" s="7"/>
      <c r="G263" s="6"/>
      <c r="H263" s="6" t="s">
        <v>101</v>
      </c>
      <c r="I263" s="8">
        <v>0</v>
      </c>
      <c r="J263" s="8">
        <v>0</v>
      </c>
      <c r="K263" s="8">
        <v>0</v>
      </c>
      <c r="L263" s="8"/>
      <c r="M263" s="9"/>
      <c r="N263" s="87">
        <f t="shared" si="22"/>
        <v>0</v>
      </c>
      <c r="O263" s="87">
        <f t="shared" si="23"/>
        <v>0</v>
      </c>
      <c r="P263" s="87">
        <f t="shared" si="24"/>
        <v>0</v>
      </c>
      <c r="Q263" s="88" t="e">
        <f t="shared" si="21"/>
        <v>#DIV/0!</v>
      </c>
      <c r="R263" s="103" t="e">
        <f t="shared" ca="1" si="25"/>
        <v>#REF!</v>
      </c>
    </row>
    <row r="264" spans="1:18" ht="30" customHeight="1" x14ac:dyDescent="0.25">
      <c r="A264" s="1" t="s">
        <v>22</v>
      </c>
      <c r="B264" s="1" t="s">
        <v>5</v>
      </c>
      <c r="C264" s="2" t="s">
        <v>100</v>
      </c>
      <c r="D264" s="5"/>
      <c r="E264" s="6"/>
      <c r="F264" s="7"/>
      <c r="G264" s="6"/>
      <c r="H264" s="6" t="s">
        <v>101</v>
      </c>
      <c r="I264" s="8">
        <v>0</v>
      </c>
      <c r="J264" s="8">
        <v>0</v>
      </c>
      <c r="K264" s="8">
        <v>0</v>
      </c>
      <c r="L264" s="8"/>
      <c r="M264" s="9"/>
      <c r="N264" s="87">
        <f t="shared" si="22"/>
        <v>0</v>
      </c>
      <c r="O264" s="87">
        <f t="shared" si="23"/>
        <v>0</v>
      </c>
      <c r="P264" s="87">
        <f t="shared" si="24"/>
        <v>0</v>
      </c>
      <c r="Q264" s="88" t="e">
        <f t="shared" ref="Q264:Q327" si="26">P264/N264</f>
        <v>#DIV/0!</v>
      </c>
      <c r="R264" s="103" t="e">
        <f t="shared" ca="1" si="25"/>
        <v>#REF!</v>
      </c>
    </row>
    <row r="265" spans="1:18" ht="30" customHeight="1" x14ac:dyDescent="0.25">
      <c r="A265" s="1" t="s">
        <v>22</v>
      </c>
      <c r="B265" s="1" t="s">
        <v>5</v>
      </c>
      <c r="C265" s="2" t="s">
        <v>100</v>
      </c>
      <c r="D265" s="5"/>
      <c r="E265" s="6"/>
      <c r="F265" s="7"/>
      <c r="G265" s="6"/>
      <c r="H265" s="6" t="s">
        <v>101</v>
      </c>
      <c r="I265" s="8">
        <v>0</v>
      </c>
      <c r="J265" s="8">
        <v>0</v>
      </c>
      <c r="K265" s="8">
        <v>0</v>
      </c>
      <c r="L265" s="8"/>
      <c r="M265" s="9"/>
      <c r="N265" s="87">
        <f t="shared" ref="N265:N328" si="27">I265*M265</f>
        <v>0</v>
      </c>
      <c r="O265" s="87">
        <f t="shared" ref="O265:O328" si="28">(J265+K265)*M265</f>
        <v>0</v>
      </c>
      <c r="P265" s="87">
        <f t="shared" ref="P265:P328" si="29">N265-O265</f>
        <v>0</v>
      </c>
      <c r="Q265" s="88" t="e">
        <f t="shared" si="26"/>
        <v>#DIV/0!</v>
      </c>
      <c r="R265" s="103" t="e">
        <f t="shared" ca="1" si="25"/>
        <v>#REF!</v>
      </c>
    </row>
    <row r="266" spans="1:18" ht="30" customHeight="1" x14ac:dyDescent="0.25">
      <c r="A266" s="1" t="s">
        <v>22</v>
      </c>
      <c r="B266" s="1" t="s">
        <v>5</v>
      </c>
      <c r="C266" s="2" t="s">
        <v>100</v>
      </c>
      <c r="D266" s="5"/>
      <c r="E266" s="6"/>
      <c r="F266" s="7"/>
      <c r="G266" s="6"/>
      <c r="H266" s="6" t="s">
        <v>101</v>
      </c>
      <c r="I266" s="8">
        <v>0</v>
      </c>
      <c r="J266" s="8">
        <v>0</v>
      </c>
      <c r="K266" s="8">
        <v>0</v>
      </c>
      <c r="L266" s="8"/>
      <c r="M266" s="9"/>
      <c r="N266" s="87">
        <f t="shared" si="27"/>
        <v>0</v>
      </c>
      <c r="O266" s="87">
        <f t="shared" si="28"/>
        <v>0</v>
      </c>
      <c r="P266" s="87">
        <f t="shared" si="29"/>
        <v>0</v>
      </c>
      <c r="Q266" s="88" t="e">
        <f t="shared" si="26"/>
        <v>#DIV/0!</v>
      </c>
      <c r="R266" s="103" t="e">
        <f t="shared" ca="1" si="25"/>
        <v>#REF!</v>
      </c>
    </row>
    <row r="267" spans="1:18" ht="30" customHeight="1" x14ac:dyDescent="0.25">
      <c r="A267" s="1" t="s">
        <v>22</v>
      </c>
      <c r="B267" s="1" t="s">
        <v>5</v>
      </c>
      <c r="C267" s="2" t="s">
        <v>100</v>
      </c>
      <c r="D267" s="5"/>
      <c r="E267" s="6"/>
      <c r="F267" s="7"/>
      <c r="G267" s="6"/>
      <c r="H267" s="6" t="s">
        <v>101</v>
      </c>
      <c r="I267" s="8">
        <v>0</v>
      </c>
      <c r="J267" s="8">
        <v>0</v>
      </c>
      <c r="K267" s="8">
        <v>0</v>
      </c>
      <c r="L267" s="8"/>
      <c r="M267" s="9"/>
      <c r="N267" s="87">
        <f t="shared" si="27"/>
        <v>0</v>
      </c>
      <c r="O267" s="87">
        <f t="shared" si="28"/>
        <v>0</v>
      </c>
      <c r="P267" s="87">
        <f t="shared" si="29"/>
        <v>0</v>
      </c>
      <c r="Q267" s="88" t="e">
        <f t="shared" si="26"/>
        <v>#DIV/0!</v>
      </c>
      <c r="R267" s="103" t="e">
        <f t="shared" ca="1" si="25"/>
        <v>#REF!</v>
      </c>
    </row>
    <row r="268" spans="1:18" ht="30" customHeight="1" x14ac:dyDescent="0.25">
      <c r="A268" s="1" t="s">
        <v>22</v>
      </c>
      <c r="B268" s="1" t="s">
        <v>5</v>
      </c>
      <c r="C268" s="2" t="s">
        <v>100</v>
      </c>
      <c r="D268" s="5"/>
      <c r="E268" s="6"/>
      <c r="F268" s="7"/>
      <c r="G268" s="6"/>
      <c r="H268" s="6" t="s">
        <v>101</v>
      </c>
      <c r="I268" s="8">
        <v>0</v>
      </c>
      <c r="J268" s="8">
        <v>0</v>
      </c>
      <c r="K268" s="8">
        <v>0</v>
      </c>
      <c r="L268" s="8"/>
      <c r="M268" s="9"/>
      <c r="N268" s="87">
        <f t="shared" si="27"/>
        <v>0</v>
      </c>
      <c r="O268" s="87">
        <f t="shared" si="28"/>
        <v>0</v>
      </c>
      <c r="P268" s="87">
        <f t="shared" si="29"/>
        <v>0</v>
      </c>
      <c r="Q268" s="88" t="e">
        <f t="shared" si="26"/>
        <v>#DIV/0!</v>
      </c>
      <c r="R268" s="103" t="e">
        <f t="shared" ca="1" si="25"/>
        <v>#REF!</v>
      </c>
    </row>
    <row r="269" spans="1:18" ht="30" customHeight="1" x14ac:dyDescent="0.25">
      <c r="A269" s="1" t="s">
        <v>22</v>
      </c>
      <c r="B269" s="1" t="s">
        <v>5</v>
      </c>
      <c r="C269" s="2" t="s">
        <v>100</v>
      </c>
      <c r="D269" s="5"/>
      <c r="E269" s="6"/>
      <c r="F269" s="7"/>
      <c r="G269" s="6"/>
      <c r="H269" s="6" t="s">
        <v>101</v>
      </c>
      <c r="I269" s="8">
        <v>0</v>
      </c>
      <c r="J269" s="8">
        <v>0</v>
      </c>
      <c r="K269" s="8">
        <v>0</v>
      </c>
      <c r="L269" s="8"/>
      <c r="M269" s="9"/>
      <c r="N269" s="87">
        <f t="shared" si="27"/>
        <v>0</v>
      </c>
      <c r="O269" s="87">
        <f t="shared" si="28"/>
        <v>0</v>
      </c>
      <c r="P269" s="87">
        <f t="shared" si="29"/>
        <v>0</v>
      </c>
      <c r="Q269" s="88" t="e">
        <f t="shared" si="26"/>
        <v>#DIV/0!</v>
      </c>
      <c r="R269" s="103" t="e">
        <f t="shared" ca="1" si="25"/>
        <v>#REF!</v>
      </c>
    </row>
    <row r="270" spans="1:18" ht="30" customHeight="1" x14ac:dyDescent="0.25">
      <c r="A270" s="1" t="s">
        <v>22</v>
      </c>
      <c r="B270" s="1" t="s">
        <v>5</v>
      </c>
      <c r="C270" s="2" t="s">
        <v>100</v>
      </c>
      <c r="D270" s="5"/>
      <c r="E270" s="6"/>
      <c r="F270" s="7"/>
      <c r="G270" s="6"/>
      <c r="H270" s="6" t="s">
        <v>101</v>
      </c>
      <c r="I270" s="8">
        <v>0</v>
      </c>
      <c r="J270" s="8">
        <v>0</v>
      </c>
      <c r="K270" s="8">
        <v>0</v>
      </c>
      <c r="L270" s="8"/>
      <c r="M270" s="9"/>
      <c r="N270" s="87">
        <f t="shared" si="27"/>
        <v>0</v>
      </c>
      <c r="O270" s="87">
        <f t="shared" si="28"/>
        <v>0</v>
      </c>
      <c r="P270" s="87">
        <f t="shared" si="29"/>
        <v>0</v>
      </c>
      <c r="Q270" s="88" t="e">
        <f t="shared" si="26"/>
        <v>#DIV/0!</v>
      </c>
      <c r="R270" s="103" t="e">
        <f t="shared" ca="1" si="25"/>
        <v>#REF!</v>
      </c>
    </row>
    <row r="271" spans="1:18" ht="30" customHeight="1" x14ac:dyDescent="0.25">
      <c r="A271" s="1" t="s">
        <v>22</v>
      </c>
      <c r="B271" s="1" t="s">
        <v>5</v>
      </c>
      <c r="C271" s="2" t="s">
        <v>100</v>
      </c>
      <c r="D271" s="5"/>
      <c r="E271" s="6"/>
      <c r="F271" s="7"/>
      <c r="G271" s="6"/>
      <c r="H271" s="6" t="s">
        <v>101</v>
      </c>
      <c r="I271" s="8">
        <v>0</v>
      </c>
      <c r="J271" s="8">
        <v>0</v>
      </c>
      <c r="K271" s="8">
        <v>0</v>
      </c>
      <c r="L271" s="8"/>
      <c r="M271" s="9"/>
      <c r="N271" s="87">
        <f t="shared" si="27"/>
        <v>0</v>
      </c>
      <c r="O271" s="87">
        <f t="shared" si="28"/>
        <v>0</v>
      </c>
      <c r="P271" s="87">
        <f t="shared" si="29"/>
        <v>0</v>
      </c>
      <c r="Q271" s="88" t="e">
        <f t="shared" si="26"/>
        <v>#DIV/0!</v>
      </c>
      <c r="R271" s="103" t="e">
        <f t="shared" ca="1" si="25"/>
        <v>#REF!</v>
      </c>
    </row>
    <row r="272" spans="1:18" ht="30" customHeight="1" x14ac:dyDescent="0.25">
      <c r="A272" s="1" t="s">
        <v>22</v>
      </c>
      <c r="B272" s="1" t="s">
        <v>5</v>
      </c>
      <c r="C272" s="2" t="s">
        <v>100</v>
      </c>
      <c r="D272" s="5"/>
      <c r="E272" s="6"/>
      <c r="F272" s="7"/>
      <c r="G272" s="6"/>
      <c r="H272" s="6" t="s">
        <v>101</v>
      </c>
      <c r="I272" s="8">
        <v>0</v>
      </c>
      <c r="J272" s="8">
        <v>0</v>
      </c>
      <c r="K272" s="8">
        <v>0</v>
      </c>
      <c r="L272" s="8"/>
      <c r="M272" s="9"/>
      <c r="N272" s="87">
        <f t="shared" si="27"/>
        <v>0</v>
      </c>
      <c r="O272" s="87">
        <f t="shared" si="28"/>
        <v>0</v>
      </c>
      <c r="P272" s="87">
        <f t="shared" si="29"/>
        <v>0</v>
      </c>
      <c r="Q272" s="88" t="e">
        <f t="shared" si="26"/>
        <v>#DIV/0!</v>
      </c>
      <c r="R272" s="103" t="e">
        <f t="shared" ca="1" si="25"/>
        <v>#REF!</v>
      </c>
    </row>
    <row r="273" spans="1:18" ht="30" customHeight="1" x14ac:dyDescent="0.25">
      <c r="A273" s="1" t="s">
        <v>22</v>
      </c>
      <c r="B273" s="1" t="s">
        <v>5</v>
      </c>
      <c r="C273" s="2" t="s">
        <v>100</v>
      </c>
      <c r="D273" s="5"/>
      <c r="E273" s="6"/>
      <c r="F273" s="7"/>
      <c r="G273" s="6"/>
      <c r="H273" s="6" t="s">
        <v>101</v>
      </c>
      <c r="I273" s="8">
        <v>0</v>
      </c>
      <c r="J273" s="8">
        <v>0</v>
      </c>
      <c r="K273" s="8">
        <v>0</v>
      </c>
      <c r="L273" s="8"/>
      <c r="M273" s="9"/>
      <c r="N273" s="87">
        <f t="shared" si="27"/>
        <v>0</v>
      </c>
      <c r="O273" s="87">
        <f t="shared" si="28"/>
        <v>0</v>
      </c>
      <c r="P273" s="87">
        <f t="shared" si="29"/>
        <v>0</v>
      </c>
      <c r="Q273" s="88" t="e">
        <f t="shared" si="26"/>
        <v>#DIV/0!</v>
      </c>
      <c r="R273" s="103" t="e">
        <f t="shared" ca="1" si="25"/>
        <v>#REF!</v>
      </c>
    </row>
    <row r="274" spans="1:18" ht="30" customHeight="1" x14ac:dyDescent="0.25">
      <c r="A274" s="1" t="s">
        <v>22</v>
      </c>
      <c r="B274" s="1" t="s">
        <v>5</v>
      </c>
      <c r="C274" s="2" t="s">
        <v>100</v>
      </c>
      <c r="D274" s="5"/>
      <c r="E274" s="6"/>
      <c r="F274" s="7"/>
      <c r="G274" s="6"/>
      <c r="H274" s="6" t="s">
        <v>101</v>
      </c>
      <c r="I274" s="8">
        <v>0</v>
      </c>
      <c r="J274" s="8">
        <v>0</v>
      </c>
      <c r="K274" s="8">
        <v>0</v>
      </c>
      <c r="L274" s="8"/>
      <c r="M274" s="9"/>
      <c r="N274" s="87">
        <f t="shared" si="27"/>
        <v>0</v>
      </c>
      <c r="O274" s="87">
        <f t="shared" si="28"/>
        <v>0</v>
      </c>
      <c r="P274" s="87">
        <f t="shared" si="29"/>
        <v>0</v>
      </c>
      <c r="Q274" s="88" t="e">
        <f t="shared" si="26"/>
        <v>#DIV/0!</v>
      </c>
      <c r="R274" s="103" t="e">
        <f t="shared" ca="1" si="25"/>
        <v>#REF!</v>
      </c>
    </row>
    <row r="275" spans="1:18" ht="30" customHeight="1" x14ac:dyDescent="0.25">
      <c r="A275" s="1" t="s">
        <v>22</v>
      </c>
      <c r="B275" s="1" t="s">
        <v>5</v>
      </c>
      <c r="C275" s="2" t="s">
        <v>100</v>
      </c>
      <c r="D275" s="5"/>
      <c r="E275" s="6"/>
      <c r="F275" s="7"/>
      <c r="G275" s="6"/>
      <c r="H275" s="6" t="s">
        <v>101</v>
      </c>
      <c r="I275" s="8">
        <v>0</v>
      </c>
      <c r="J275" s="8">
        <v>0</v>
      </c>
      <c r="K275" s="8">
        <v>0</v>
      </c>
      <c r="L275" s="8"/>
      <c r="M275" s="9"/>
      <c r="N275" s="87">
        <f t="shared" si="27"/>
        <v>0</v>
      </c>
      <c r="O275" s="87">
        <f t="shared" si="28"/>
        <v>0</v>
      </c>
      <c r="P275" s="87">
        <f t="shared" si="29"/>
        <v>0</v>
      </c>
      <c r="Q275" s="88" t="e">
        <f t="shared" si="26"/>
        <v>#DIV/0!</v>
      </c>
      <c r="R275" s="103" t="e">
        <f t="shared" ca="1" si="25"/>
        <v>#REF!</v>
      </c>
    </row>
    <row r="276" spans="1:18" ht="30" customHeight="1" x14ac:dyDescent="0.25">
      <c r="A276" s="1" t="s">
        <v>22</v>
      </c>
      <c r="B276" s="1" t="s">
        <v>5</v>
      </c>
      <c r="C276" s="2" t="s">
        <v>100</v>
      </c>
      <c r="D276" s="5"/>
      <c r="E276" s="6"/>
      <c r="F276" s="7"/>
      <c r="G276" s="6"/>
      <c r="H276" s="6" t="s">
        <v>101</v>
      </c>
      <c r="I276" s="8">
        <v>0</v>
      </c>
      <c r="J276" s="8">
        <v>0</v>
      </c>
      <c r="K276" s="8">
        <v>0</v>
      </c>
      <c r="L276" s="8"/>
      <c r="M276" s="9"/>
      <c r="N276" s="87">
        <f t="shared" si="27"/>
        <v>0</v>
      </c>
      <c r="O276" s="87">
        <f t="shared" si="28"/>
        <v>0</v>
      </c>
      <c r="P276" s="87">
        <f t="shared" si="29"/>
        <v>0</v>
      </c>
      <c r="Q276" s="88" t="e">
        <f t="shared" si="26"/>
        <v>#DIV/0!</v>
      </c>
      <c r="R276" s="103" t="e">
        <f t="shared" ca="1" si="25"/>
        <v>#REF!</v>
      </c>
    </row>
    <row r="277" spans="1:18" ht="30" customHeight="1" x14ac:dyDescent="0.25">
      <c r="A277" s="1" t="s">
        <v>22</v>
      </c>
      <c r="B277" s="1" t="s">
        <v>5</v>
      </c>
      <c r="C277" s="2" t="s">
        <v>100</v>
      </c>
      <c r="D277" s="5"/>
      <c r="E277" s="6"/>
      <c r="F277" s="7"/>
      <c r="G277" s="6"/>
      <c r="H277" s="6" t="s">
        <v>101</v>
      </c>
      <c r="I277" s="8">
        <v>0</v>
      </c>
      <c r="J277" s="8">
        <v>0</v>
      </c>
      <c r="K277" s="8">
        <v>0</v>
      </c>
      <c r="L277" s="8"/>
      <c r="M277" s="9"/>
      <c r="N277" s="87">
        <f t="shared" si="27"/>
        <v>0</v>
      </c>
      <c r="O277" s="87">
        <f t="shared" si="28"/>
        <v>0</v>
      </c>
      <c r="P277" s="87">
        <f t="shared" si="29"/>
        <v>0</v>
      </c>
      <c r="Q277" s="88" t="e">
        <f t="shared" si="26"/>
        <v>#DIV/0!</v>
      </c>
      <c r="R277" s="103" t="e">
        <f t="shared" ca="1" si="25"/>
        <v>#REF!</v>
      </c>
    </row>
    <row r="278" spans="1:18" ht="30" customHeight="1" x14ac:dyDescent="0.25">
      <c r="A278" s="1" t="s">
        <v>22</v>
      </c>
      <c r="B278" s="1" t="s">
        <v>5</v>
      </c>
      <c r="C278" s="2" t="s">
        <v>100</v>
      </c>
      <c r="D278" s="5"/>
      <c r="E278" s="6"/>
      <c r="F278" s="7"/>
      <c r="G278" s="6"/>
      <c r="H278" s="6" t="s">
        <v>101</v>
      </c>
      <c r="I278" s="8">
        <v>0</v>
      </c>
      <c r="J278" s="8">
        <v>0</v>
      </c>
      <c r="K278" s="8">
        <v>0</v>
      </c>
      <c r="L278" s="8"/>
      <c r="M278" s="9"/>
      <c r="N278" s="87">
        <f t="shared" si="27"/>
        <v>0</v>
      </c>
      <c r="O278" s="87">
        <f t="shared" si="28"/>
        <v>0</v>
      </c>
      <c r="P278" s="87">
        <f t="shared" si="29"/>
        <v>0</v>
      </c>
      <c r="Q278" s="88" t="e">
        <f t="shared" si="26"/>
        <v>#DIV/0!</v>
      </c>
      <c r="R278" s="103" t="e">
        <f t="shared" ca="1" si="25"/>
        <v>#REF!</v>
      </c>
    </row>
    <row r="279" spans="1:18" ht="30" customHeight="1" x14ac:dyDescent="0.25">
      <c r="A279" s="1" t="s">
        <v>22</v>
      </c>
      <c r="B279" s="1" t="s">
        <v>5</v>
      </c>
      <c r="C279" s="2" t="s">
        <v>100</v>
      </c>
      <c r="D279" s="5"/>
      <c r="E279" s="6"/>
      <c r="F279" s="7"/>
      <c r="G279" s="6"/>
      <c r="H279" s="6" t="s">
        <v>101</v>
      </c>
      <c r="I279" s="8">
        <v>0</v>
      </c>
      <c r="J279" s="8">
        <v>0</v>
      </c>
      <c r="K279" s="8">
        <v>0</v>
      </c>
      <c r="L279" s="8"/>
      <c r="M279" s="9"/>
      <c r="N279" s="87">
        <f t="shared" si="27"/>
        <v>0</v>
      </c>
      <c r="O279" s="87">
        <f t="shared" si="28"/>
        <v>0</v>
      </c>
      <c r="P279" s="87">
        <f t="shared" si="29"/>
        <v>0</v>
      </c>
      <c r="Q279" s="88" t="e">
        <f t="shared" si="26"/>
        <v>#DIV/0!</v>
      </c>
      <c r="R279" s="103" t="e">
        <f t="shared" ca="1" si="25"/>
        <v>#REF!</v>
      </c>
    </row>
    <row r="280" spans="1:18" ht="30" customHeight="1" x14ac:dyDescent="0.25">
      <c r="A280" s="1" t="s">
        <v>22</v>
      </c>
      <c r="B280" s="1" t="s">
        <v>5</v>
      </c>
      <c r="C280" s="2" t="s">
        <v>100</v>
      </c>
      <c r="D280" s="5"/>
      <c r="E280" s="6"/>
      <c r="F280" s="7"/>
      <c r="G280" s="6"/>
      <c r="H280" s="6" t="s">
        <v>101</v>
      </c>
      <c r="I280" s="8">
        <v>0</v>
      </c>
      <c r="J280" s="8">
        <v>0</v>
      </c>
      <c r="K280" s="8">
        <v>0</v>
      </c>
      <c r="L280" s="8"/>
      <c r="M280" s="9"/>
      <c r="N280" s="87">
        <f t="shared" si="27"/>
        <v>0</v>
      </c>
      <c r="O280" s="87">
        <f t="shared" si="28"/>
        <v>0</v>
      </c>
      <c r="P280" s="87">
        <f t="shared" si="29"/>
        <v>0</v>
      </c>
      <c r="Q280" s="88" t="e">
        <f t="shared" si="26"/>
        <v>#DIV/0!</v>
      </c>
      <c r="R280" s="103" t="e">
        <f t="shared" ca="1" si="25"/>
        <v>#REF!</v>
      </c>
    </row>
    <row r="281" spans="1:18" ht="30" customHeight="1" x14ac:dyDescent="0.25">
      <c r="A281" s="1" t="s">
        <v>22</v>
      </c>
      <c r="B281" s="1" t="s">
        <v>5</v>
      </c>
      <c r="C281" s="2" t="s">
        <v>100</v>
      </c>
      <c r="D281" s="5"/>
      <c r="E281" s="6"/>
      <c r="F281" s="7"/>
      <c r="G281" s="6"/>
      <c r="H281" s="6" t="s">
        <v>101</v>
      </c>
      <c r="I281" s="8">
        <v>0</v>
      </c>
      <c r="J281" s="8">
        <v>0</v>
      </c>
      <c r="K281" s="8">
        <v>0</v>
      </c>
      <c r="L281" s="8"/>
      <c r="M281" s="9"/>
      <c r="N281" s="87">
        <f t="shared" si="27"/>
        <v>0</v>
      </c>
      <c r="O281" s="87">
        <f t="shared" si="28"/>
        <v>0</v>
      </c>
      <c r="P281" s="87">
        <f t="shared" si="29"/>
        <v>0</v>
      </c>
      <c r="Q281" s="88" t="e">
        <f t="shared" si="26"/>
        <v>#DIV/0!</v>
      </c>
      <c r="R281" s="103" t="e">
        <f t="shared" ca="1" si="25"/>
        <v>#REF!</v>
      </c>
    </row>
    <row r="282" spans="1:18" ht="30" customHeight="1" x14ac:dyDescent="0.25">
      <c r="A282" s="1" t="s">
        <v>22</v>
      </c>
      <c r="B282" s="1" t="s">
        <v>5</v>
      </c>
      <c r="C282" s="2" t="s">
        <v>100</v>
      </c>
      <c r="D282" s="5"/>
      <c r="E282" s="6"/>
      <c r="F282" s="7"/>
      <c r="G282" s="6"/>
      <c r="H282" s="6" t="s">
        <v>101</v>
      </c>
      <c r="I282" s="8">
        <v>0</v>
      </c>
      <c r="J282" s="8">
        <v>0</v>
      </c>
      <c r="K282" s="8">
        <v>0</v>
      </c>
      <c r="L282" s="8"/>
      <c r="M282" s="9"/>
      <c r="N282" s="87">
        <f t="shared" si="27"/>
        <v>0</v>
      </c>
      <c r="O282" s="87">
        <f t="shared" si="28"/>
        <v>0</v>
      </c>
      <c r="P282" s="87">
        <f t="shared" si="29"/>
        <v>0</v>
      </c>
      <c r="Q282" s="88" t="e">
        <f t="shared" si="26"/>
        <v>#DIV/0!</v>
      </c>
      <c r="R282" s="103" t="e">
        <f t="shared" ca="1" si="25"/>
        <v>#REF!</v>
      </c>
    </row>
    <row r="283" spans="1:18" ht="30" customHeight="1" x14ac:dyDescent="0.25">
      <c r="A283" s="1" t="s">
        <v>22</v>
      </c>
      <c r="B283" s="1" t="s">
        <v>5</v>
      </c>
      <c r="C283" s="2" t="s">
        <v>100</v>
      </c>
      <c r="D283" s="5"/>
      <c r="E283" s="6"/>
      <c r="F283" s="7"/>
      <c r="G283" s="6"/>
      <c r="H283" s="6" t="s">
        <v>101</v>
      </c>
      <c r="I283" s="8">
        <v>0</v>
      </c>
      <c r="J283" s="8">
        <v>0</v>
      </c>
      <c r="K283" s="8">
        <v>0</v>
      </c>
      <c r="L283" s="8"/>
      <c r="M283" s="9"/>
      <c r="N283" s="87">
        <f t="shared" si="27"/>
        <v>0</v>
      </c>
      <c r="O283" s="87">
        <f t="shared" si="28"/>
        <v>0</v>
      </c>
      <c r="P283" s="87">
        <f t="shared" si="29"/>
        <v>0</v>
      </c>
      <c r="Q283" s="88" t="e">
        <f t="shared" si="26"/>
        <v>#DIV/0!</v>
      </c>
      <c r="R283" s="103" t="e">
        <f t="shared" ca="1" si="25"/>
        <v>#REF!</v>
      </c>
    </row>
    <row r="284" spans="1:18" ht="30" customHeight="1" x14ac:dyDescent="0.25">
      <c r="A284" s="1" t="s">
        <v>22</v>
      </c>
      <c r="B284" s="1" t="s">
        <v>5</v>
      </c>
      <c r="C284" s="2" t="s">
        <v>100</v>
      </c>
      <c r="D284" s="5"/>
      <c r="E284" s="6"/>
      <c r="F284" s="7"/>
      <c r="G284" s="6"/>
      <c r="H284" s="6" t="s">
        <v>101</v>
      </c>
      <c r="I284" s="8">
        <v>0</v>
      </c>
      <c r="J284" s="8">
        <v>0</v>
      </c>
      <c r="K284" s="8">
        <v>0</v>
      </c>
      <c r="L284" s="8"/>
      <c r="M284" s="9"/>
      <c r="N284" s="87">
        <f t="shared" si="27"/>
        <v>0</v>
      </c>
      <c r="O284" s="87">
        <f t="shared" si="28"/>
        <v>0</v>
      </c>
      <c r="P284" s="87">
        <f t="shared" si="29"/>
        <v>0</v>
      </c>
      <c r="Q284" s="88" t="e">
        <f t="shared" si="26"/>
        <v>#DIV/0!</v>
      </c>
      <c r="R284" s="103" t="e">
        <f t="shared" ca="1" si="25"/>
        <v>#REF!</v>
      </c>
    </row>
    <row r="285" spans="1:18" ht="30" customHeight="1" x14ac:dyDescent="0.25">
      <c r="A285" s="1" t="s">
        <v>22</v>
      </c>
      <c r="B285" s="1" t="s">
        <v>5</v>
      </c>
      <c r="C285" s="2" t="s">
        <v>100</v>
      </c>
      <c r="D285" s="5"/>
      <c r="E285" s="6"/>
      <c r="F285" s="7"/>
      <c r="G285" s="6"/>
      <c r="H285" s="6" t="s">
        <v>101</v>
      </c>
      <c r="I285" s="8">
        <v>0</v>
      </c>
      <c r="J285" s="8">
        <v>0</v>
      </c>
      <c r="K285" s="8">
        <v>0</v>
      </c>
      <c r="L285" s="8"/>
      <c r="M285" s="9"/>
      <c r="N285" s="87">
        <f t="shared" si="27"/>
        <v>0</v>
      </c>
      <c r="O285" s="87">
        <f t="shared" si="28"/>
        <v>0</v>
      </c>
      <c r="P285" s="87">
        <f t="shared" si="29"/>
        <v>0</v>
      </c>
      <c r="Q285" s="88" t="e">
        <f t="shared" si="26"/>
        <v>#DIV/0!</v>
      </c>
      <c r="R285" s="103" t="e">
        <f t="shared" ca="1" si="25"/>
        <v>#REF!</v>
      </c>
    </row>
    <row r="286" spans="1:18" ht="30" customHeight="1" x14ac:dyDescent="0.25">
      <c r="A286" s="1" t="s">
        <v>22</v>
      </c>
      <c r="B286" s="1" t="s">
        <v>5</v>
      </c>
      <c r="C286" s="2" t="s">
        <v>100</v>
      </c>
      <c r="D286" s="5"/>
      <c r="E286" s="6"/>
      <c r="F286" s="7"/>
      <c r="G286" s="6"/>
      <c r="H286" s="6" t="s">
        <v>101</v>
      </c>
      <c r="I286" s="8">
        <v>0</v>
      </c>
      <c r="J286" s="8">
        <v>0</v>
      </c>
      <c r="K286" s="8">
        <v>0</v>
      </c>
      <c r="L286" s="8"/>
      <c r="M286" s="9"/>
      <c r="N286" s="87">
        <f t="shared" si="27"/>
        <v>0</v>
      </c>
      <c r="O286" s="87">
        <f t="shared" si="28"/>
        <v>0</v>
      </c>
      <c r="P286" s="87">
        <f t="shared" si="29"/>
        <v>0</v>
      </c>
      <c r="Q286" s="88" t="e">
        <f t="shared" si="26"/>
        <v>#DIV/0!</v>
      </c>
      <c r="R286" s="103" t="e">
        <f t="shared" ca="1" si="25"/>
        <v>#REF!</v>
      </c>
    </row>
    <row r="287" spans="1:18" ht="30" customHeight="1" x14ac:dyDescent="0.25">
      <c r="A287" s="1" t="s">
        <v>22</v>
      </c>
      <c r="B287" s="1" t="s">
        <v>5</v>
      </c>
      <c r="C287" s="2" t="s">
        <v>100</v>
      </c>
      <c r="D287" s="5"/>
      <c r="E287" s="6"/>
      <c r="F287" s="7"/>
      <c r="G287" s="6"/>
      <c r="H287" s="6" t="s">
        <v>101</v>
      </c>
      <c r="I287" s="8">
        <v>0</v>
      </c>
      <c r="J287" s="8">
        <v>0</v>
      </c>
      <c r="K287" s="8">
        <v>0</v>
      </c>
      <c r="L287" s="8"/>
      <c r="M287" s="9"/>
      <c r="N287" s="87">
        <f t="shared" si="27"/>
        <v>0</v>
      </c>
      <c r="O287" s="87">
        <f t="shared" si="28"/>
        <v>0</v>
      </c>
      <c r="P287" s="87">
        <f t="shared" si="29"/>
        <v>0</v>
      </c>
      <c r="Q287" s="88" t="e">
        <f t="shared" si="26"/>
        <v>#DIV/0!</v>
      </c>
      <c r="R287" s="103" t="e">
        <f t="shared" ca="1" si="25"/>
        <v>#REF!</v>
      </c>
    </row>
    <row r="288" spans="1:18" ht="30" customHeight="1" x14ac:dyDescent="0.25">
      <c r="A288" s="1" t="s">
        <v>22</v>
      </c>
      <c r="B288" s="1" t="s">
        <v>5</v>
      </c>
      <c r="C288" s="2" t="s">
        <v>100</v>
      </c>
      <c r="D288" s="5"/>
      <c r="E288" s="6"/>
      <c r="F288" s="7"/>
      <c r="G288" s="6"/>
      <c r="H288" s="6" t="s">
        <v>101</v>
      </c>
      <c r="I288" s="8">
        <v>0</v>
      </c>
      <c r="J288" s="8">
        <v>0</v>
      </c>
      <c r="K288" s="8">
        <v>0</v>
      </c>
      <c r="L288" s="8"/>
      <c r="M288" s="9"/>
      <c r="N288" s="87">
        <f t="shared" si="27"/>
        <v>0</v>
      </c>
      <c r="O288" s="87">
        <f t="shared" si="28"/>
        <v>0</v>
      </c>
      <c r="P288" s="87">
        <f t="shared" si="29"/>
        <v>0</v>
      </c>
      <c r="Q288" s="88" t="e">
        <f t="shared" si="26"/>
        <v>#DIV/0!</v>
      </c>
      <c r="R288" s="103" t="e">
        <f t="shared" ca="1" si="25"/>
        <v>#REF!</v>
      </c>
    </row>
    <row r="289" spans="1:18" ht="30" customHeight="1" x14ac:dyDescent="0.25">
      <c r="A289" s="1" t="s">
        <v>22</v>
      </c>
      <c r="B289" s="1" t="s">
        <v>5</v>
      </c>
      <c r="C289" s="2" t="s">
        <v>100</v>
      </c>
      <c r="D289" s="5"/>
      <c r="E289" s="6"/>
      <c r="F289" s="7"/>
      <c r="G289" s="6"/>
      <c r="H289" s="6" t="s">
        <v>101</v>
      </c>
      <c r="I289" s="8">
        <v>0</v>
      </c>
      <c r="J289" s="8">
        <v>0</v>
      </c>
      <c r="K289" s="8">
        <v>0</v>
      </c>
      <c r="L289" s="8"/>
      <c r="M289" s="9"/>
      <c r="N289" s="87">
        <f t="shared" si="27"/>
        <v>0</v>
      </c>
      <c r="O289" s="87">
        <f t="shared" si="28"/>
        <v>0</v>
      </c>
      <c r="P289" s="87">
        <f t="shared" si="29"/>
        <v>0</v>
      </c>
      <c r="Q289" s="88" t="e">
        <f t="shared" si="26"/>
        <v>#DIV/0!</v>
      </c>
      <c r="R289" s="103" t="e">
        <f t="shared" ca="1" si="25"/>
        <v>#REF!</v>
      </c>
    </row>
    <row r="290" spans="1:18" ht="30" customHeight="1" x14ac:dyDescent="0.25">
      <c r="A290" s="1" t="s">
        <v>22</v>
      </c>
      <c r="B290" s="1" t="s">
        <v>5</v>
      </c>
      <c r="C290" s="2" t="s">
        <v>100</v>
      </c>
      <c r="D290" s="5"/>
      <c r="E290" s="6"/>
      <c r="F290" s="7"/>
      <c r="G290" s="6"/>
      <c r="H290" s="6" t="s">
        <v>101</v>
      </c>
      <c r="I290" s="8">
        <v>0</v>
      </c>
      <c r="J290" s="8">
        <v>0</v>
      </c>
      <c r="K290" s="8">
        <v>0</v>
      </c>
      <c r="L290" s="8"/>
      <c r="M290" s="9"/>
      <c r="N290" s="87">
        <f t="shared" si="27"/>
        <v>0</v>
      </c>
      <c r="O290" s="87">
        <f t="shared" si="28"/>
        <v>0</v>
      </c>
      <c r="P290" s="87">
        <f t="shared" si="29"/>
        <v>0</v>
      </c>
      <c r="Q290" s="88" t="e">
        <f t="shared" si="26"/>
        <v>#DIV/0!</v>
      </c>
      <c r="R290" s="103" t="e">
        <f t="shared" ca="1" si="25"/>
        <v>#REF!</v>
      </c>
    </row>
    <row r="291" spans="1:18" ht="30" customHeight="1" x14ac:dyDescent="0.25">
      <c r="A291" s="1" t="s">
        <v>22</v>
      </c>
      <c r="B291" s="1" t="s">
        <v>5</v>
      </c>
      <c r="C291" s="2" t="s">
        <v>100</v>
      </c>
      <c r="D291" s="5"/>
      <c r="E291" s="6"/>
      <c r="F291" s="7"/>
      <c r="G291" s="6"/>
      <c r="H291" s="6" t="s">
        <v>101</v>
      </c>
      <c r="I291" s="8">
        <v>0</v>
      </c>
      <c r="J291" s="8">
        <v>0</v>
      </c>
      <c r="K291" s="8">
        <v>0</v>
      </c>
      <c r="L291" s="8"/>
      <c r="M291" s="9"/>
      <c r="N291" s="87">
        <f t="shared" si="27"/>
        <v>0</v>
      </c>
      <c r="O291" s="87">
        <f t="shared" si="28"/>
        <v>0</v>
      </c>
      <c r="P291" s="87">
        <f t="shared" si="29"/>
        <v>0</v>
      </c>
      <c r="Q291" s="88" t="e">
        <f t="shared" si="26"/>
        <v>#DIV/0!</v>
      </c>
      <c r="R291" s="103" t="e">
        <f t="shared" ca="1" si="25"/>
        <v>#REF!</v>
      </c>
    </row>
    <row r="292" spans="1:18" ht="30" customHeight="1" x14ac:dyDescent="0.25">
      <c r="A292" s="1" t="s">
        <v>22</v>
      </c>
      <c r="B292" s="1" t="s">
        <v>5</v>
      </c>
      <c r="C292" s="2" t="s">
        <v>100</v>
      </c>
      <c r="D292" s="5"/>
      <c r="E292" s="6"/>
      <c r="F292" s="7"/>
      <c r="G292" s="6"/>
      <c r="H292" s="6" t="s">
        <v>101</v>
      </c>
      <c r="I292" s="8">
        <v>0</v>
      </c>
      <c r="J292" s="8">
        <v>0</v>
      </c>
      <c r="K292" s="8">
        <v>0</v>
      </c>
      <c r="L292" s="8"/>
      <c r="M292" s="9"/>
      <c r="N292" s="87">
        <f t="shared" si="27"/>
        <v>0</v>
      </c>
      <c r="O292" s="87">
        <f t="shared" si="28"/>
        <v>0</v>
      </c>
      <c r="P292" s="87">
        <f t="shared" si="29"/>
        <v>0</v>
      </c>
      <c r="Q292" s="88" t="e">
        <f t="shared" si="26"/>
        <v>#DIV/0!</v>
      </c>
      <c r="R292" s="103" t="e">
        <f t="shared" ca="1" si="25"/>
        <v>#REF!</v>
      </c>
    </row>
    <row r="293" spans="1:18" ht="30" customHeight="1" x14ac:dyDescent="0.25">
      <c r="A293" s="1" t="s">
        <v>22</v>
      </c>
      <c r="B293" s="1" t="s">
        <v>5</v>
      </c>
      <c r="C293" s="2" t="s">
        <v>100</v>
      </c>
      <c r="D293" s="5"/>
      <c r="E293" s="6"/>
      <c r="F293" s="7"/>
      <c r="G293" s="6"/>
      <c r="H293" s="6" t="s">
        <v>101</v>
      </c>
      <c r="I293" s="8">
        <v>0</v>
      </c>
      <c r="J293" s="8">
        <v>0</v>
      </c>
      <c r="K293" s="8">
        <v>0</v>
      </c>
      <c r="L293" s="8"/>
      <c r="M293" s="9"/>
      <c r="N293" s="87">
        <f t="shared" si="27"/>
        <v>0</v>
      </c>
      <c r="O293" s="87">
        <f t="shared" si="28"/>
        <v>0</v>
      </c>
      <c r="P293" s="87">
        <f t="shared" si="29"/>
        <v>0</v>
      </c>
      <c r="Q293" s="88" t="e">
        <f t="shared" si="26"/>
        <v>#DIV/0!</v>
      </c>
      <c r="R293" s="103" t="e">
        <f t="shared" ca="1" si="25"/>
        <v>#REF!</v>
      </c>
    </row>
    <row r="294" spans="1:18" ht="30" customHeight="1" x14ac:dyDescent="0.25">
      <c r="A294" s="1" t="s">
        <v>22</v>
      </c>
      <c r="B294" s="1" t="s">
        <v>5</v>
      </c>
      <c r="C294" s="2" t="s">
        <v>100</v>
      </c>
      <c r="D294" s="5"/>
      <c r="E294" s="6"/>
      <c r="F294" s="7"/>
      <c r="G294" s="6"/>
      <c r="H294" s="6" t="s">
        <v>101</v>
      </c>
      <c r="I294" s="8">
        <v>0</v>
      </c>
      <c r="J294" s="8">
        <v>0</v>
      </c>
      <c r="K294" s="8">
        <v>0</v>
      </c>
      <c r="L294" s="8"/>
      <c r="M294" s="9"/>
      <c r="N294" s="87">
        <f t="shared" si="27"/>
        <v>0</v>
      </c>
      <c r="O294" s="87">
        <f t="shared" si="28"/>
        <v>0</v>
      </c>
      <c r="P294" s="87">
        <f t="shared" si="29"/>
        <v>0</v>
      </c>
      <c r="Q294" s="88" t="e">
        <f t="shared" si="26"/>
        <v>#DIV/0!</v>
      </c>
      <c r="R294" s="103" t="e">
        <f t="shared" ca="1" si="25"/>
        <v>#REF!</v>
      </c>
    </row>
    <row r="295" spans="1:18" ht="30" customHeight="1" x14ac:dyDescent="0.25">
      <c r="A295" s="1" t="s">
        <v>22</v>
      </c>
      <c r="B295" s="1" t="s">
        <v>5</v>
      </c>
      <c r="C295" s="2" t="s">
        <v>100</v>
      </c>
      <c r="D295" s="5"/>
      <c r="E295" s="6"/>
      <c r="F295" s="7"/>
      <c r="G295" s="6"/>
      <c r="H295" s="6" t="s">
        <v>101</v>
      </c>
      <c r="I295" s="8">
        <v>0</v>
      </c>
      <c r="J295" s="8">
        <v>0</v>
      </c>
      <c r="K295" s="8">
        <v>0</v>
      </c>
      <c r="L295" s="8"/>
      <c r="M295" s="9"/>
      <c r="N295" s="87">
        <f t="shared" si="27"/>
        <v>0</v>
      </c>
      <c r="O295" s="87">
        <f t="shared" si="28"/>
        <v>0</v>
      </c>
      <c r="P295" s="87">
        <f t="shared" si="29"/>
        <v>0</v>
      </c>
      <c r="Q295" s="88" t="e">
        <f t="shared" si="26"/>
        <v>#DIV/0!</v>
      </c>
      <c r="R295" s="103" t="e">
        <f t="shared" ca="1" si="25"/>
        <v>#REF!</v>
      </c>
    </row>
    <row r="296" spans="1:18" ht="30" customHeight="1" x14ac:dyDescent="0.25">
      <c r="A296" s="1" t="s">
        <v>22</v>
      </c>
      <c r="B296" s="1" t="s">
        <v>5</v>
      </c>
      <c r="C296" s="2" t="s">
        <v>100</v>
      </c>
      <c r="D296" s="5"/>
      <c r="E296" s="6"/>
      <c r="F296" s="7"/>
      <c r="G296" s="6"/>
      <c r="H296" s="6" t="s">
        <v>101</v>
      </c>
      <c r="I296" s="8">
        <v>0</v>
      </c>
      <c r="J296" s="8">
        <v>0</v>
      </c>
      <c r="K296" s="8">
        <v>0</v>
      </c>
      <c r="L296" s="8"/>
      <c r="M296" s="9"/>
      <c r="N296" s="87">
        <f t="shared" si="27"/>
        <v>0</v>
      </c>
      <c r="O296" s="87">
        <f t="shared" si="28"/>
        <v>0</v>
      </c>
      <c r="P296" s="87">
        <f t="shared" si="29"/>
        <v>0</v>
      </c>
      <c r="Q296" s="88" t="e">
        <f t="shared" si="26"/>
        <v>#DIV/0!</v>
      </c>
      <c r="R296" s="103" t="e">
        <f t="shared" ca="1" si="25"/>
        <v>#REF!</v>
      </c>
    </row>
    <row r="297" spans="1:18" ht="30" customHeight="1" x14ac:dyDescent="0.25">
      <c r="A297" s="1" t="s">
        <v>22</v>
      </c>
      <c r="B297" s="1" t="s">
        <v>5</v>
      </c>
      <c r="C297" s="2" t="s">
        <v>100</v>
      </c>
      <c r="D297" s="5"/>
      <c r="E297" s="6"/>
      <c r="F297" s="7"/>
      <c r="G297" s="6"/>
      <c r="H297" s="6" t="s">
        <v>101</v>
      </c>
      <c r="I297" s="8">
        <v>0</v>
      </c>
      <c r="J297" s="8">
        <v>0</v>
      </c>
      <c r="K297" s="8">
        <v>0</v>
      </c>
      <c r="L297" s="8"/>
      <c r="M297" s="9"/>
      <c r="N297" s="87">
        <f t="shared" si="27"/>
        <v>0</v>
      </c>
      <c r="O297" s="87">
        <f t="shared" si="28"/>
        <v>0</v>
      </c>
      <c r="P297" s="87">
        <f t="shared" si="29"/>
        <v>0</v>
      </c>
      <c r="Q297" s="88" t="e">
        <f t="shared" si="26"/>
        <v>#DIV/0!</v>
      </c>
      <c r="R297" s="103" t="e">
        <f t="shared" ca="1" si="25"/>
        <v>#REF!</v>
      </c>
    </row>
    <row r="298" spans="1:18" ht="30" customHeight="1" x14ac:dyDescent="0.25">
      <c r="A298" s="1" t="s">
        <v>22</v>
      </c>
      <c r="B298" s="1" t="s">
        <v>5</v>
      </c>
      <c r="C298" s="2" t="s">
        <v>100</v>
      </c>
      <c r="D298" s="5"/>
      <c r="E298" s="6"/>
      <c r="F298" s="7"/>
      <c r="G298" s="6"/>
      <c r="H298" s="6" t="s">
        <v>101</v>
      </c>
      <c r="I298" s="8">
        <v>0</v>
      </c>
      <c r="J298" s="8">
        <v>0</v>
      </c>
      <c r="K298" s="8">
        <v>0</v>
      </c>
      <c r="L298" s="8"/>
      <c r="M298" s="9"/>
      <c r="N298" s="87">
        <f t="shared" si="27"/>
        <v>0</v>
      </c>
      <c r="O298" s="87">
        <f t="shared" si="28"/>
        <v>0</v>
      </c>
      <c r="P298" s="87">
        <f t="shared" si="29"/>
        <v>0</v>
      </c>
      <c r="Q298" s="88" t="e">
        <f t="shared" si="26"/>
        <v>#DIV/0!</v>
      </c>
      <c r="R298" s="103" t="e">
        <f t="shared" ca="1" si="25"/>
        <v>#REF!</v>
      </c>
    </row>
    <row r="299" spans="1:18" ht="30" customHeight="1" x14ac:dyDescent="0.25">
      <c r="A299" s="1" t="s">
        <v>22</v>
      </c>
      <c r="B299" s="1" t="s">
        <v>5</v>
      </c>
      <c r="C299" s="2" t="s">
        <v>100</v>
      </c>
      <c r="D299" s="5"/>
      <c r="E299" s="6"/>
      <c r="F299" s="7"/>
      <c r="G299" s="6"/>
      <c r="H299" s="6" t="s">
        <v>101</v>
      </c>
      <c r="I299" s="8">
        <v>0</v>
      </c>
      <c r="J299" s="8">
        <v>0</v>
      </c>
      <c r="K299" s="8">
        <v>0</v>
      </c>
      <c r="L299" s="8"/>
      <c r="M299" s="9"/>
      <c r="N299" s="87">
        <f t="shared" si="27"/>
        <v>0</v>
      </c>
      <c r="O299" s="87">
        <f t="shared" si="28"/>
        <v>0</v>
      </c>
      <c r="P299" s="87">
        <f t="shared" si="29"/>
        <v>0</v>
      </c>
      <c r="Q299" s="88" t="e">
        <f t="shared" si="26"/>
        <v>#DIV/0!</v>
      </c>
      <c r="R299" s="103" t="e">
        <f t="shared" ca="1" si="25"/>
        <v>#REF!</v>
      </c>
    </row>
    <row r="300" spans="1:18" ht="30" customHeight="1" x14ac:dyDescent="0.25">
      <c r="A300" s="1" t="s">
        <v>22</v>
      </c>
      <c r="B300" s="1" t="s">
        <v>5</v>
      </c>
      <c r="C300" s="2" t="s">
        <v>100</v>
      </c>
      <c r="D300" s="5"/>
      <c r="E300" s="6"/>
      <c r="F300" s="7"/>
      <c r="G300" s="6"/>
      <c r="H300" s="6" t="s">
        <v>101</v>
      </c>
      <c r="I300" s="8">
        <v>0</v>
      </c>
      <c r="J300" s="8">
        <v>0</v>
      </c>
      <c r="K300" s="8">
        <v>0</v>
      </c>
      <c r="L300" s="8"/>
      <c r="M300" s="9"/>
      <c r="N300" s="87">
        <f t="shared" si="27"/>
        <v>0</v>
      </c>
      <c r="O300" s="87">
        <f t="shared" si="28"/>
        <v>0</v>
      </c>
      <c r="P300" s="87">
        <f t="shared" si="29"/>
        <v>0</v>
      </c>
      <c r="Q300" s="88" t="e">
        <f t="shared" si="26"/>
        <v>#DIV/0!</v>
      </c>
      <c r="R300" s="103" t="e">
        <f t="shared" ca="1" si="25"/>
        <v>#REF!</v>
      </c>
    </row>
    <row r="301" spans="1:18" ht="30" customHeight="1" x14ac:dyDescent="0.25">
      <c r="A301" s="1" t="s">
        <v>22</v>
      </c>
      <c r="B301" s="1" t="s">
        <v>5</v>
      </c>
      <c r="C301" s="2" t="s">
        <v>100</v>
      </c>
      <c r="D301" s="5"/>
      <c r="E301" s="6"/>
      <c r="F301" s="7"/>
      <c r="G301" s="6"/>
      <c r="H301" s="6" t="s">
        <v>101</v>
      </c>
      <c r="I301" s="8">
        <v>0</v>
      </c>
      <c r="J301" s="8">
        <v>0</v>
      </c>
      <c r="K301" s="8">
        <v>0</v>
      </c>
      <c r="L301" s="8"/>
      <c r="M301" s="9"/>
      <c r="N301" s="87">
        <f t="shared" si="27"/>
        <v>0</v>
      </c>
      <c r="O301" s="87">
        <f t="shared" si="28"/>
        <v>0</v>
      </c>
      <c r="P301" s="87">
        <f t="shared" si="29"/>
        <v>0</v>
      </c>
      <c r="Q301" s="88" t="e">
        <f t="shared" si="26"/>
        <v>#DIV/0!</v>
      </c>
      <c r="R301" s="103" t="e">
        <f t="shared" ca="1" si="25"/>
        <v>#REF!</v>
      </c>
    </row>
    <row r="302" spans="1:18" ht="30" customHeight="1" x14ac:dyDescent="0.25">
      <c r="A302" s="1" t="s">
        <v>22</v>
      </c>
      <c r="B302" s="1" t="s">
        <v>5</v>
      </c>
      <c r="C302" s="2" t="s">
        <v>100</v>
      </c>
      <c r="D302" s="5"/>
      <c r="E302" s="6"/>
      <c r="F302" s="7"/>
      <c r="G302" s="6"/>
      <c r="H302" s="6" t="s">
        <v>101</v>
      </c>
      <c r="I302" s="8">
        <v>0</v>
      </c>
      <c r="J302" s="8">
        <v>0</v>
      </c>
      <c r="K302" s="8">
        <v>0</v>
      </c>
      <c r="L302" s="8"/>
      <c r="M302" s="9"/>
      <c r="N302" s="87">
        <f t="shared" si="27"/>
        <v>0</v>
      </c>
      <c r="O302" s="87">
        <f t="shared" si="28"/>
        <v>0</v>
      </c>
      <c r="P302" s="87">
        <f t="shared" si="29"/>
        <v>0</v>
      </c>
      <c r="Q302" s="88" t="e">
        <f t="shared" si="26"/>
        <v>#DIV/0!</v>
      </c>
      <c r="R302" s="103" t="e">
        <f t="shared" ca="1" si="25"/>
        <v>#REF!</v>
      </c>
    </row>
    <row r="303" spans="1:18" ht="30" customHeight="1" x14ac:dyDescent="0.25">
      <c r="A303" s="1" t="s">
        <v>22</v>
      </c>
      <c r="B303" s="1" t="s">
        <v>5</v>
      </c>
      <c r="C303" s="2" t="s">
        <v>100</v>
      </c>
      <c r="D303" s="5"/>
      <c r="E303" s="6"/>
      <c r="F303" s="7"/>
      <c r="G303" s="6"/>
      <c r="H303" s="6" t="s">
        <v>101</v>
      </c>
      <c r="I303" s="8">
        <v>0</v>
      </c>
      <c r="J303" s="8">
        <v>0</v>
      </c>
      <c r="K303" s="8">
        <v>0</v>
      </c>
      <c r="L303" s="8"/>
      <c r="M303" s="9"/>
      <c r="N303" s="87">
        <f t="shared" si="27"/>
        <v>0</v>
      </c>
      <c r="O303" s="87">
        <f t="shared" si="28"/>
        <v>0</v>
      </c>
      <c r="P303" s="87">
        <f t="shared" si="29"/>
        <v>0</v>
      </c>
      <c r="Q303" s="88" t="e">
        <f t="shared" si="26"/>
        <v>#DIV/0!</v>
      </c>
      <c r="R303" s="103" t="e">
        <f t="shared" ca="1" si="25"/>
        <v>#REF!</v>
      </c>
    </row>
    <row r="304" spans="1:18" ht="30" customHeight="1" x14ac:dyDescent="0.25">
      <c r="A304" s="1" t="s">
        <v>22</v>
      </c>
      <c r="B304" s="1" t="s">
        <v>5</v>
      </c>
      <c r="C304" s="2" t="s">
        <v>100</v>
      </c>
      <c r="D304" s="5"/>
      <c r="E304" s="6"/>
      <c r="F304" s="7"/>
      <c r="G304" s="6"/>
      <c r="H304" s="6" t="s">
        <v>101</v>
      </c>
      <c r="I304" s="8">
        <v>0</v>
      </c>
      <c r="J304" s="8">
        <v>0</v>
      </c>
      <c r="K304" s="8">
        <v>0</v>
      </c>
      <c r="L304" s="8"/>
      <c r="M304" s="9"/>
      <c r="N304" s="87">
        <f t="shared" si="27"/>
        <v>0</v>
      </c>
      <c r="O304" s="87">
        <f t="shared" si="28"/>
        <v>0</v>
      </c>
      <c r="P304" s="87">
        <f t="shared" si="29"/>
        <v>0</v>
      </c>
      <c r="Q304" s="88" t="e">
        <f t="shared" si="26"/>
        <v>#DIV/0!</v>
      </c>
      <c r="R304" s="103" t="e">
        <f t="shared" ca="1" si="25"/>
        <v>#REF!</v>
      </c>
    </row>
    <row r="305" spans="1:18" ht="30" customHeight="1" x14ac:dyDescent="0.25">
      <c r="A305" s="1" t="s">
        <v>22</v>
      </c>
      <c r="B305" s="1" t="s">
        <v>5</v>
      </c>
      <c r="C305" s="2" t="s">
        <v>100</v>
      </c>
      <c r="D305" s="5"/>
      <c r="E305" s="6"/>
      <c r="F305" s="7"/>
      <c r="G305" s="6"/>
      <c r="H305" s="6" t="s">
        <v>101</v>
      </c>
      <c r="I305" s="8">
        <v>0</v>
      </c>
      <c r="J305" s="8">
        <v>0</v>
      </c>
      <c r="K305" s="8">
        <v>0</v>
      </c>
      <c r="L305" s="8"/>
      <c r="M305" s="9"/>
      <c r="N305" s="87">
        <f t="shared" si="27"/>
        <v>0</v>
      </c>
      <c r="O305" s="87">
        <f t="shared" si="28"/>
        <v>0</v>
      </c>
      <c r="P305" s="87">
        <f t="shared" si="29"/>
        <v>0</v>
      </c>
      <c r="Q305" s="88" t="e">
        <f t="shared" si="26"/>
        <v>#DIV/0!</v>
      </c>
      <c r="R305" s="103" t="e">
        <f t="shared" ca="1" si="25"/>
        <v>#REF!</v>
      </c>
    </row>
    <row r="306" spans="1:18" ht="30" customHeight="1" x14ac:dyDescent="0.25">
      <c r="A306" s="1" t="s">
        <v>22</v>
      </c>
      <c r="B306" s="1" t="s">
        <v>5</v>
      </c>
      <c r="C306" s="2" t="s">
        <v>100</v>
      </c>
      <c r="D306" s="5"/>
      <c r="E306" s="6"/>
      <c r="F306" s="7"/>
      <c r="G306" s="6"/>
      <c r="H306" s="6" t="s">
        <v>101</v>
      </c>
      <c r="I306" s="8">
        <v>0</v>
      </c>
      <c r="J306" s="8">
        <v>0</v>
      </c>
      <c r="K306" s="8">
        <v>0</v>
      </c>
      <c r="L306" s="8"/>
      <c r="M306" s="9"/>
      <c r="N306" s="87">
        <f t="shared" si="27"/>
        <v>0</v>
      </c>
      <c r="O306" s="87">
        <f t="shared" si="28"/>
        <v>0</v>
      </c>
      <c r="P306" s="87">
        <f t="shared" si="29"/>
        <v>0</v>
      </c>
      <c r="Q306" s="88" t="e">
        <f t="shared" si="26"/>
        <v>#DIV/0!</v>
      </c>
      <c r="R306" s="103" t="e">
        <f t="shared" ca="1" si="25"/>
        <v>#REF!</v>
      </c>
    </row>
    <row r="307" spans="1:18" ht="30" customHeight="1" x14ac:dyDescent="0.25">
      <c r="A307" s="1" t="s">
        <v>22</v>
      </c>
      <c r="B307" s="1" t="s">
        <v>5</v>
      </c>
      <c r="C307" s="2" t="s">
        <v>100</v>
      </c>
      <c r="D307" s="5"/>
      <c r="E307" s="6"/>
      <c r="F307" s="7"/>
      <c r="G307" s="6"/>
      <c r="H307" s="6" t="s">
        <v>101</v>
      </c>
      <c r="I307" s="8">
        <v>0</v>
      </c>
      <c r="J307" s="8">
        <v>0</v>
      </c>
      <c r="K307" s="8">
        <v>0</v>
      </c>
      <c r="L307" s="8"/>
      <c r="M307" s="9"/>
      <c r="N307" s="87">
        <f t="shared" si="27"/>
        <v>0</v>
      </c>
      <c r="O307" s="87">
        <f t="shared" si="28"/>
        <v>0</v>
      </c>
      <c r="P307" s="87">
        <f t="shared" si="29"/>
        <v>0</v>
      </c>
      <c r="Q307" s="88" t="e">
        <f t="shared" si="26"/>
        <v>#DIV/0!</v>
      </c>
      <c r="R307" s="103" t="e">
        <f t="shared" ca="1" si="25"/>
        <v>#REF!</v>
      </c>
    </row>
    <row r="308" spans="1:18" ht="30" customHeight="1" x14ac:dyDescent="0.25">
      <c r="A308" s="1" t="s">
        <v>22</v>
      </c>
      <c r="B308" s="1" t="s">
        <v>5</v>
      </c>
      <c r="C308" s="2" t="s">
        <v>100</v>
      </c>
      <c r="D308" s="5"/>
      <c r="E308" s="6"/>
      <c r="F308" s="7"/>
      <c r="G308" s="6"/>
      <c r="H308" s="6" t="s">
        <v>101</v>
      </c>
      <c r="I308" s="8">
        <v>0</v>
      </c>
      <c r="J308" s="8">
        <v>0</v>
      </c>
      <c r="K308" s="8">
        <v>0</v>
      </c>
      <c r="L308" s="8"/>
      <c r="M308" s="9"/>
      <c r="N308" s="87">
        <f t="shared" si="27"/>
        <v>0</v>
      </c>
      <c r="O308" s="87">
        <f t="shared" si="28"/>
        <v>0</v>
      </c>
      <c r="P308" s="87">
        <f t="shared" si="29"/>
        <v>0</v>
      </c>
      <c r="Q308" s="88" t="e">
        <f t="shared" si="26"/>
        <v>#DIV/0!</v>
      </c>
      <c r="R308" s="103" t="e">
        <f t="shared" ca="1" si="25"/>
        <v>#REF!</v>
      </c>
    </row>
    <row r="309" spans="1:18" ht="30" customHeight="1" x14ac:dyDescent="0.25">
      <c r="A309" s="1" t="s">
        <v>22</v>
      </c>
      <c r="B309" s="1" t="s">
        <v>5</v>
      </c>
      <c r="C309" s="2" t="s">
        <v>100</v>
      </c>
      <c r="D309" s="5"/>
      <c r="E309" s="6"/>
      <c r="F309" s="7"/>
      <c r="G309" s="6"/>
      <c r="H309" s="6" t="s">
        <v>101</v>
      </c>
      <c r="I309" s="8">
        <v>0</v>
      </c>
      <c r="J309" s="8">
        <v>0</v>
      </c>
      <c r="K309" s="8">
        <v>0</v>
      </c>
      <c r="L309" s="8"/>
      <c r="M309" s="9"/>
      <c r="N309" s="87">
        <f t="shared" si="27"/>
        <v>0</v>
      </c>
      <c r="O309" s="87">
        <f t="shared" si="28"/>
        <v>0</v>
      </c>
      <c r="P309" s="87">
        <f t="shared" si="29"/>
        <v>0</v>
      </c>
      <c r="Q309" s="88" t="e">
        <f t="shared" si="26"/>
        <v>#DIV/0!</v>
      </c>
      <c r="R309" s="103" t="e">
        <f t="shared" ca="1" si="25"/>
        <v>#REF!</v>
      </c>
    </row>
    <row r="310" spans="1:18" ht="30" customHeight="1" x14ac:dyDescent="0.25">
      <c r="A310" s="1" t="s">
        <v>22</v>
      </c>
      <c r="B310" s="1" t="s">
        <v>5</v>
      </c>
      <c r="C310" s="2" t="s">
        <v>100</v>
      </c>
      <c r="D310" s="5"/>
      <c r="E310" s="6"/>
      <c r="F310" s="7"/>
      <c r="G310" s="6"/>
      <c r="H310" s="6" t="s">
        <v>101</v>
      </c>
      <c r="I310" s="8">
        <v>0</v>
      </c>
      <c r="J310" s="8">
        <v>0</v>
      </c>
      <c r="K310" s="8">
        <v>0</v>
      </c>
      <c r="L310" s="8"/>
      <c r="M310" s="9"/>
      <c r="N310" s="87">
        <f t="shared" si="27"/>
        <v>0</v>
      </c>
      <c r="O310" s="87">
        <f t="shared" si="28"/>
        <v>0</v>
      </c>
      <c r="P310" s="87">
        <f t="shared" si="29"/>
        <v>0</v>
      </c>
      <c r="Q310" s="88" t="e">
        <f t="shared" si="26"/>
        <v>#DIV/0!</v>
      </c>
      <c r="R310" s="103" t="e">
        <f t="shared" ca="1" si="25"/>
        <v>#REF!</v>
      </c>
    </row>
    <row r="311" spans="1:18" ht="30" customHeight="1" x14ac:dyDescent="0.25">
      <c r="A311" s="1" t="s">
        <v>22</v>
      </c>
      <c r="B311" s="1" t="s">
        <v>5</v>
      </c>
      <c r="C311" s="2" t="s">
        <v>100</v>
      </c>
      <c r="D311" s="5"/>
      <c r="E311" s="6"/>
      <c r="F311" s="7"/>
      <c r="G311" s="6"/>
      <c r="H311" s="6" t="s">
        <v>101</v>
      </c>
      <c r="I311" s="8">
        <v>0</v>
      </c>
      <c r="J311" s="8">
        <v>0</v>
      </c>
      <c r="K311" s="8">
        <v>0</v>
      </c>
      <c r="L311" s="8"/>
      <c r="M311" s="9"/>
      <c r="N311" s="87">
        <f t="shared" si="27"/>
        <v>0</v>
      </c>
      <c r="O311" s="87">
        <f t="shared" si="28"/>
        <v>0</v>
      </c>
      <c r="P311" s="87">
        <f t="shared" si="29"/>
        <v>0</v>
      </c>
      <c r="Q311" s="88" t="e">
        <f t="shared" si="26"/>
        <v>#DIV/0!</v>
      </c>
      <c r="R311" s="103" t="e">
        <f t="shared" ca="1" si="25"/>
        <v>#REF!</v>
      </c>
    </row>
    <row r="312" spans="1:18" ht="30" customHeight="1" x14ac:dyDescent="0.25">
      <c r="A312" s="1" t="s">
        <v>22</v>
      </c>
      <c r="B312" s="1" t="s">
        <v>5</v>
      </c>
      <c r="C312" s="2" t="s">
        <v>100</v>
      </c>
      <c r="D312" s="5"/>
      <c r="E312" s="6"/>
      <c r="F312" s="7"/>
      <c r="G312" s="6"/>
      <c r="H312" s="6" t="s">
        <v>101</v>
      </c>
      <c r="I312" s="8">
        <v>0</v>
      </c>
      <c r="J312" s="8">
        <v>0</v>
      </c>
      <c r="K312" s="8">
        <v>0</v>
      </c>
      <c r="L312" s="8"/>
      <c r="M312" s="9"/>
      <c r="N312" s="87">
        <f t="shared" si="27"/>
        <v>0</v>
      </c>
      <c r="O312" s="87">
        <f t="shared" si="28"/>
        <v>0</v>
      </c>
      <c r="P312" s="87">
        <f t="shared" si="29"/>
        <v>0</v>
      </c>
      <c r="Q312" s="88" t="e">
        <f t="shared" si="26"/>
        <v>#DIV/0!</v>
      </c>
      <c r="R312" s="103" t="e">
        <f t="shared" ca="1" si="25"/>
        <v>#REF!</v>
      </c>
    </row>
    <row r="313" spans="1:18" ht="30" customHeight="1" x14ac:dyDescent="0.25">
      <c r="A313" s="1" t="s">
        <v>22</v>
      </c>
      <c r="B313" s="1" t="s">
        <v>5</v>
      </c>
      <c r="C313" s="2" t="s">
        <v>100</v>
      </c>
      <c r="D313" s="5"/>
      <c r="E313" s="6"/>
      <c r="F313" s="7"/>
      <c r="G313" s="6"/>
      <c r="H313" s="6" t="s">
        <v>101</v>
      </c>
      <c r="I313" s="8">
        <v>0</v>
      </c>
      <c r="J313" s="8">
        <v>0</v>
      </c>
      <c r="K313" s="8">
        <v>0</v>
      </c>
      <c r="L313" s="8"/>
      <c r="M313" s="9"/>
      <c r="N313" s="87">
        <f t="shared" si="27"/>
        <v>0</v>
      </c>
      <c r="O313" s="87">
        <f t="shared" si="28"/>
        <v>0</v>
      </c>
      <c r="P313" s="87">
        <f t="shared" si="29"/>
        <v>0</v>
      </c>
      <c r="Q313" s="88" t="e">
        <f t="shared" si="26"/>
        <v>#DIV/0!</v>
      </c>
      <c r="R313" s="103" t="e">
        <f t="shared" ca="1" si="25"/>
        <v>#REF!</v>
      </c>
    </row>
    <row r="314" spans="1:18" ht="30" customHeight="1" x14ac:dyDescent="0.25">
      <c r="A314" s="1" t="s">
        <v>22</v>
      </c>
      <c r="B314" s="1" t="s">
        <v>5</v>
      </c>
      <c r="C314" s="2" t="s">
        <v>100</v>
      </c>
      <c r="D314" s="5"/>
      <c r="E314" s="6"/>
      <c r="F314" s="7"/>
      <c r="G314" s="6"/>
      <c r="H314" s="6" t="s">
        <v>101</v>
      </c>
      <c r="I314" s="8">
        <v>0</v>
      </c>
      <c r="J314" s="8">
        <v>0</v>
      </c>
      <c r="K314" s="8">
        <v>0</v>
      </c>
      <c r="L314" s="8"/>
      <c r="M314" s="9"/>
      <c r="N314" s="87">
        <f t="shared" si="27"/>
        <v>0</v>
      </c>
      <c r="O314" s="87">
        <f t="shared" si="28"/>
        <v>0</v>
      </c>
      <c r="P314" s="87">
        <f t="shared" si="29"/>
        <v>0</v>
      </c>
      <c r="Q314" s="88" t="e">
        <f t="shared" si="26"/>
        <v>#DIV/0!</v>
      </c>
      <c r="R314" s="103" t="e">
        <f t="shared" ca="1" si="25"/>
        <v>#REF!</v>
      </c>
    </row>
    <row r="315" spans="1:18" ht="30" customHeight="1" x14ac:dyDescent="0.25">
      <c r="A315" s="1" t="s">
        <v>22</v>
      </c>
      <c r="B315" s="1" t="s">
        <v>5</v>
      </c>
      <c r="C315" s="2" t="s">
        <v>100</v>
      </c>
      <c r="D315" s="5"/>
      <c r="E315" s="6"/>
      <c r="F315" s="7"/>
      <c r="G315" s="6"/>
      <c r="H315" s="6" t="s">
        <v>101</v>
      </c>
      <c r="I315" s="8">
        <v>0</v>
      </c>
      <c r="J315" s="8">
        <v>0</v>
      </c>
      <c r="K315" s="8">
        <v>0</v>
      </c>
      <c r="L315" s="8"/>
      <c r="M315" s="9"/>
      <c r="N315" s="87">
        <f t="shared" si="27"/>
        <v>0</v>
      </c>
      <c r="O315" s="87">
        <f t="shared" si="28"/>
        <v>0</v>
      </c>
      <c r="P315" s="87">
        <f t="shared" si="29"/>
        <v>0</v>
      </c>
      <c r="Q315" s="88" t="e">
        <f t="shared" si="26"/>
        <v>#DIV/0!</v>
      </c>
      <c r="R315" s="103" t="e">
        <f t="shared" ca="1" si="25"/>
        <v>#REF!</v>
      </c>
    </row>
    <row r="316" spans="1:18" ht="30" customHeight="1" x14ac:dyDescent="0.25">
      <c r="A316" s="1" t="s">
        <v>22</v>
      </c>
      <c r="B316" s="1" t="s">
        <v>5</v>
      </c>
      <c r="C316" s="2" t="s">
        <v>100</v>
      </c>
      <c r="D316" s="5"/>
      <c r="E316" s="6"/>
      <c r="F316" s="7"/>
      <c r="G316" s="6"/>
      <c r="H316" s="6" t="s">
        <v>101</v>
      </c>
      <c r="I316" s="8">
        <v>0</v>
      </c>
      <c r="J316" s="8">
        <v>0</v>
      </c>
      <c r="K316" s="8">
        <v>0</v>
      </c>
      <c r="L316" s="8"/>
      <c r="M316" s="9"/>
      <c r="N316" s="87">
        <f t="shared" si="27"/>
        <v>0</v>
      </c>
      <c r="O316" s="87">
        <f t="shared" si="28"/>
        <v>0</v>
      </c>
      <c r="P316" s="87">
        <f t="shared" si="29"/>
        <v>0</v>
      </c>
      <c r="Q316" s="88" t="e">
        <f t="shared" si="26"/>
        <v>#DIV/0!</v>
      </c>
      <c r="R316" s="103" t="e">
        <f t="shared" ca="1" si="25"/>
        <v>#REF!</v>
      </c>
    </row>
    <row r="317" spans="1:18" ht="30" customHeight="1" x14ac:dyDescent="0.25">
      <c r="A317" s="1" t="s">
        <v>22</v>
      </c>
      <c r="B317" s="1" t="s">
        <v>5</v>
      </c>
      <c r="C317" s="2" t="s">
        <v>100</v>
      </c>
      <c r="D317" s="5"/>
      <c r="E317" s="6"/>
      <c r="F317" s="7"/>
      <c r="G317" s="6"/>
      <c r="H317" s="6" t="s">
        <v>101</v>
      </c>
      <c r="I317" s="8">
        <v>0</v>
      </c>
      <c r="J317" s="8">
        <v>0</v>
      </c>
      <c r="K317" s="8">
        <v>0</v>
      </c>
      <c r="L317" s="8"/>
      <c r="M317" s="9"/>
      <c r="N317" s="87">
        <f t="shared" si="27"/>
        <v>0</v>
      </c>
      <c r="O317" s="87">
        <f t="shared" si="28"/>
        <v>0</v>
      </c>
      <c r="P317" s="87">
        <f t="shared" si="29"/>
        <v>0</v>
      </c>
      <c r="Q317" s="88" t="e">
        <f t="shared" si="26"/>
        <v>#DIV/0!</v>
      </c>
      <c r="R317" s="103" t="e">
        <f t="shared" ca="1" si="25"/>
        <v>#REF!</v>
      </c>
    </row>
    <row r="318" spans="1:18" ht="30" customHeight="1" x14ac:dyDescent="0.25">
      <c r="A318" s="1" t="s">
        <v>22</v>
      </c>
      <c r="B318" s="1" t="s">
        <v>5</v>
      </c>
      <c r="C318" s="2" t="s">
        <v>100</v>
      </c>
      <c r="D318" s="5"/>
      <c r="E318" s="6"/>
      <c r="F318" s="7"/>
      <c r="G318" s="6"/>
      <c r="H318" s="6" t="s">
        <v>101</v>
      </c>
      <c r="I318" s="8">
        <v>0</v>
      </c>
      <c r="J318" s="8">
        <v>0</v>
      </c>
      <c r="K318" s="8">
        <v>0</v>
      </c>
      <c r="L318" s="8"/>
      <c r="M318" s="9"/>
      <c r="N318" s="87">
        <f t="shared" si="27"/>
        <v>0</v>
      </c>
      <c r="O318" s="87">
        <f t="shared" si="28"/>
        <v>0</v>
      </c>
      <c r="P318" s="87">
        <f t="shared" si="29"/>
        <v>0</v>
      </c>
      <c r="Q318" s="88" t="e">
        <f t="shared" si="26"/>
        <v>#DIV/0!</v>
      </c>
      <c r="R318" s="103" t="e">
        <f t="shared" ca="1" si="25"/>
        <v>#REF!</v>
      </c>
    </row>
    <row r="319" spans="1:18" ht="30" customHeight="1" x14ac:dyDescent="0.25">
      <c r="A319" s="1" t="s">
        <v>22</v>
      </c>
      <c r="B319" s="1" t="s">
        <v>5</v>
      </c>
      <c r="C319" s="2" t="s">
        <v>100</v>
      </c>
      <c r="D319" s="5"/>
      <c r="E319" s="6"/>
      <c r="F319" s="7"/>
      <c r="G319" s="6"/>
      <c r="H319" s="6" t="s">
        <v>101</v>
      </c>
      <c r="I319" s="8">
        <v>0</v>
      </c>
      <c r="J319" s="8">
        <v>0</v>
      </c>
      <c r="K319" s="8">
        <v>0</v>
      </c>
      <c r="L319" s="8"/>
      <c r="M319" s="9"/>
      <c r="N319" s="87">
        <f t="shared" si="27"/>
        <v>0</v>
      </c>
      <c r="O319" s="87">
        <f t="shared" si="28"/>
        <v>0</v>
      </c>
      <c r="P319" s="87">
        <f t="shared" si="29"/>
        <v>0</v>
      </c>
      <c r="Q319" s="88" t="e">
        <f t="shared" si="26"/>
        <v>#DIV/0!</v>
      </c>
      <c r="R319" s="103" t="e">
        <f t="shared" ca="1" si="25"/>
        <v>#REF!</v>
      </c>
    </row>
    <row r="320" spans="1:18" ht="30" customHeight="1" x14ac:dyDescent="0.25">
      <c r="A320" s="1" t="s">
        <v>22</v>
      </c>
      <c r="B320" s="1" t="s">
        <v>5</v>
      </c>
      <c r="C320" s="2" t="s">
        <v>100</v>
      </c>
      <c r="D320" s="5"/>
      <c r="E320" s="6"/>
      <c r="F320" s="7"/>
      <c r="G320" s="6"/>
      <c r="H320" s="6" t="s">
        <v>101</v>
      </c>
      <c r="I320" s="8">
        <v>0</v>
      </c>
      <c r="J320" s="8">
        <v>0</v>
      </c>
      <c r="K320" s="8">
        <v>0</v>
      </c>
      <c r="L320" s="8"/>
      <c r="M320" s="9"/>
      <c r="N320" s="87">
        <f t="shared" si="27"/>
        <v>0</v>
      </c>
      <c r="O320" s="87">
        <f t="shared" si="28"/>
        <v>0</v>
      </c>
      <c r="P320" s="87">
        <f t="shared" si="29"/>
        <v>0</v>
      </c>
      <c r="Q320" s="88" t="e">
        <f t="shared" si="26"/>
        <v>#DIV/0!</v>
      </c>
      <c r="R320" s="103" t="e">
        <f t="shared" ca="1" si="25"/>
        <v>#REF!</v>
      </c>
    </row>
    <row r="321" spans="1:18" ht="30" customHeight="1" x14ac:dyDescent="0.25">
      <c r="A321" s="1" t="s">
        <v>22</v>
      </c>
      <c r="B321" s="1" t="s">
        <v>5</v>
      </c>
      <c r="C321" s="2" t="s">
        <v>100</v>
      </c>
      <c r="D321" s="5"/>
      <c r="E321" s="6"/>
      <c r="F321" s="7"/>
      <c r="G321" s="6"/>
      <c r="H321" s="6" t="s">
        <v>101</v>
      </c>
      <c r="I321" s="8">
        <v>0</v>
      </c>
      <c r="J321" s="8">
        <v>0</v>
      </c>
      <c r="K321" s="8">
        <v>0</v>
      </c>
      <c r="L321" s="8"/>
      <c r="M321" s="9"/>
      <c r="N321" s="87">
        <f t="shared" si="27"/>
        <v>0</v>
      </c>
      <c r="O321" s="87">
        <f t="shared" si="28"/>
        <v>0</v>
      </c>
      <c r="P321" s="87">
        <f t="shared" si="29"/>
        <v>0</v>
      </c>
      <c r="Q321" s="88" t="e">
        <f t="shared" si="26"/>
        <v>#DIV/0!</v>
      </c>
      <c r="R321" s="103" t="e">
        <f t="shared" ca="1" si="25"/>
        <v>#REF!</v>
      </c>
    </row>
    <row r="322" spans="1:18" ht="30" customHeight="1" x14ac:dyDescent="0.25">
      <c r="A322" s="1" t="s">
        <v>22</v>
      </c>
      <c r="B322" s="1" t="s">
        <v>5</v>
      </c>
      <c r="C322" s="2" t="s">
        <v>100</v>
      </c>
      <c r="D322" s="5"/>
      <c r="E322" s="6"/>
      <c r="F322" s="7"/>
      <c r="G322" s="6"/>
      <c r="H322" s="6" t="s">
        <v>101</v>
      </c>
      <c r="I322" s="8">
        <v>0</v>
      </c>
      <c r="J322" s="8">
        <v>0</v>
      </c>
      <c r="K322" s="8">
        <v>0</v>
      </c>
      <c r="L322" s="8"/>
      <c r="M322" s="9"/>
      <c r="N322" s="87">
        <f t="shared" si="27"/>
        <v>0</v>
      </c>
      <c r="O322" s="87">
        <f t="shared" si="28"/>
        <v>0</v>
      </c>
      <c r="P322" s="87">
        <f t="shared" si="29"/>
        <v>0</v>
      </c>
      <c r="Q322" s="88" t="e">
        <f t="shared" si="26"/>
        <v>#DIV/0!</v>
      </c>
      <c r="R322" s="103" t="e">
        <f t="shared" ca="1" si="25"/>
        <v>#REF!</v>
      </c>
    </row>
    <row r="323" spans="1:18" ht="30" customHeight="1" x14ac:dyDescent="0.25">
      <c r="A323" s="1" t="s">
        <v>22</v>
      </c>
      <c r="B323" s="1" t="s">
        <v>5</v>
      </c>
      <c r="C323" s="2" t="s">
        <v>100</v>
      </c>
      <c r="D323" s="5"/>
      <c r="E323" s="6"/>
      <c r="F323" s="7"/>
      <c r="G323" s="6"/>
      <c r="H323" s="6" t="s">
        <v>101</v>
      </c>
      <c r="I323" s="8">
        <v>0</v>
      </c>
      <c r="J323" s="8">
        <v>0</v>
      </c>
      <c r="K323" s="8">
        <v>0</v>
      </c>
      <c r="L323" s="8"/>
      <c r="M323" s="9"/>
      <c r="N323" s="87">
        <f t="shared" si="27"/>
        <v>0</v>
      </c>
      <c r="O323" s="87">
        <f t="shared" si="28"/>
        <v>0</v>
      </c>
      <c r="P323" s="87">
        <f t="shared" si="29"/>
        <v>0</v>
      </c>
      <c r="Q323" s="88" t="e">
        <f t="shared" si="26"/>
        <v>#DIV/0!</v>
      </c>
      <c r="R323" s="103" t="e">
        <f t="shared" ca="1" si="25"/>
        <v>#REF!</v>
      </c>
    </row>
    <row r="324" spans="1:18" ht="30" customHeight="1" x14ac:dyDescent="0.25">
      <c r="A324" s="1" t="s">
        <v>22</v>
      </c>
      <c r="B324" s="1" t="s">
        <v>5</v>
      </c>
      <c r="C324" s="2" t="s">
        <v>100</v>
      </c>
      <c r="D324" s="5"/>
      <c r="E324" s="6"/>
      <c r="F324" s="7"/>
      <c r="G324" s="6"/>
      <c r="H324" s="6" t="s">
        <v>101</v>
      </c>
      <c r="I324" s="8">
        <v>0</v>
      </c>
      <c r="J324" s="8">
        <v>0</v>
      </c>
      <c r="K324" s="8">
        <v>0</v>
      </c>
      <c r="L324" s="8"/>
      <c r="M324" s="9"/>
      <c r="N324" s="87">
        <f t="shared" si="27"/>
        <v>0</v>
      </c>
      <c r="O324" s="87">
        <f t="shared" si="28"/>
        <v>0</v>
      </c>
      <c r="P324" s="87">
        <f t="shared" si="29"/>
        <v>0</v>
      </c>
      <c r="Q324" s="88" t="e">
        <f t="shared" si="26"/>
        <v>#DIV/0!</v>
      </c>
      <c r="R324" s="103" t="e">
        <f t="shared" ca="1" si="25"/>
        <v>#REF!</v>
      </c>
    </row>
    <row r="325" spans="1:18" ht="30" customHeight="1" x14ac:dyDescent="0.25">
      <c r="A325" s="1" t="s">
        <v>22</v>
      </c>
      <c r="B325" s="1" t="s">
        <v>5</v>
      </c>
      <c r="C325" s="2" t="s">
        <v>100</v>
      </c>
      <c r="D325" s="5"/>
      <c r="E325" s="6"/>
      <c r="F325" s="7"/>
      <c r="G325" s="6"/>
      <c r="H325" s="6" t="s">
        <v>101</v>
      </c>
      <c r="I325" s="8">
        <v>0</v>
      </c>
      <c r="J325" s="8">
        <v>0</v>
      </c>
      <c r="K325" s="8">
        <v>0</v>
      </c>
      <c r="L325" s="8"/>
      <c r="M325" s="9"/>
      <c r="N325" s="87">
        <f t="shared" si="27"/>
        <v>0</v>
      </c>
      <c r="O325" s="87">
        <f t="shared" si="28"/>
        <v>0</v>
      </c>
      <c r="P325" s="87">
        <f t="shared" si="29"/>
        <v>0</v>
      </c>
      <c r="Q325" s="88" t="e">
        <f t="shared" si="26"/>
        <v>#DIV/0!</v>
      </c>
      <c r="R325" s="103" t="e">
        <f t="shared" ref="R325:R388" ca="1" si="30">COUNTIF(INDIRECT(_xlfn.CONCAT(B325)), C325)&gt;0</f>
        <v>#REF!</v>
      </c>
    </row>
    <row r="326" spans="1:18" ht="30" customHeight="1" x14ac:dyDescent="0.25">
      <c r="A326" s="1" t="s">
        <v>22</v>
      </c>
      <c r="B326" s="1" t="s">
        <v>5</v>
      </c>
      <c r="C326" s="2" t="s">
        <v>100</v>
      </c>
      <c r="D326" s="5"/>
      <c r="E326" s="6"/>
      <c r="F326" s="7"/>
      <c r="G326" s="6"/>
      <c r="H326" s="6" t="s">
        <v>101</v>
      </c>
      <c r="I326" s="8">
        <v>0</v>
      </c>
      <c r="J326" s="8">
        <v>0</v>
      </c>
      <c r="K326" s="8">
        <v>0</v>
      </c>
      <c r="L326" s="8"/>
      <c r="M326" s="9"/>
      <c r="N326" s="87">
        <f t="shared" si="27"/>
        <v>0</v>
      </c>
      <c r="O326" s="87">
        <f t="shared" si="28"/>
        <v>0</v>
      </c>
      <c r="P326" s="87">
        <f t="shared" si="29"/>
        <v>0</v>
      </c>
      <c r="Q326" s="88" t="e">
        <f t="shared" si="26"/>
        <v>#DIV/0!</v>
      </c>
      <c r="R326" s="103" t="e">
        <f t="shared" ca="1" si="30"/>
        <v>#REF!</v>
      </c>
    </row>
    <row r="327" spans="1:18" ht="30" customHeight="1" x14ac:dyDescent="0.25">
      <c r="A327" s="1" t="s">
        <v>22</v>
      </c>
      <c r="B327" s="1" t="s">
        <v>5</v>
      </c>
      <c r="C327" s="2" t="s">
        <v>100</v>
      </c>
      <c r="D327" s="5"/>
      <c r="E327" s="6"/>
      <c r="F327" s="7"/>
      <c r="G327" s="6"/>
      <c r="H327" s="6" t="s">
        <v>101</v>
      </c>
      <c r="I327" s="8">
        <v>0</v>
      </c>
      <c r="J327" s="8">
        <v>0</v>
      </c>
      <c r="K327" s="8">
        <v>0</v>
      </c>
      <c r="L327" s="8"/>
      <c r="M327" s="9"/>
      <c r="N327" s="87">
        <f t="shared" si="27"/>
        <v>0</v>
      </c>
      <c r="O327" s="87">
        <f t="shared" si="28"/>
        <v>0</v>
      </c>
      <c r="P327" s="87">
        <f t="shared" si="29"/>
        <v>0</v>
      </c>
      <c r="Q327" s="88" t="e">
        <f t="shared" si="26"/>
        <v>#DIV/0!</v>
      </c>
      <c r="R327" s="103" t="e">
        <f t="shared" ca="1" si="30"/>
        <v>#REF!</v>
      </c>
    </row>
    <row r="328" spans="1:18" ht="30" customHeight="1" x14ac:dyDescent="0.25">
      <c r="A328" s="1" t="s">
        <v>22</v>
      </c>
      <c r="B328" s="1" t="s">
        <v>5</v>
      </c>
      <c r="C328" s="2" t="s">
        <v>100</v>
      </c>
      <c r="D328" s="5"/>
      <c r="E328" s="6"/>
      <c r="F328" s="7"/>
      <c r="G328" s="6"/>
      <c r="H328" s="6" t="s">
        <v>101</v>
      </c>
      <c r="I328" s="8">
        <v>0</v>
      </c>
      <c r="J328" s="8">
        <v>0</v>
      </c>
      <c r="K328" s="8">
        <v>0</v>
      </c>
      <c r="L328" s="8"/>
      <c r="M328" s="9"/>
      <c r="N328" s="87">
        <f t="shared" si="27"/>
        <v>0</v>
      </c>
      <c r="O328" s="87">
        <f t="shared" si="28"/>
        <v>0</v>
      </c>
      <c r="P328" s="87">
        <f t="shared" si="29"/>
        <v>0</v>
      </c>
      <c r="Q328" s="88" t="e">
        <f t="shared" ref="Q328:Q391" si="31">P328/N328</f>
        <v>#DIV/0!</v>
      </c>
      <c r="R328" s="103" t="e">
        <f t="shared" ca="1" si="30"/>
        <v>#REF!</v>
      </c>
    </row>
    <row r="329" spans="1:18" ht="30" customHeight="1" x14ac:dyDescent="0.25">
      <c r="A329" s="1" t="s">
        <v>22</v>
      </c>
      <c r="B329" s="1" t="s">
        <v>5</v>
      </c>
      <c r="C329" s="2" t="s">
        <v>100</v>
      </c>
      <c r="D329" s="5"/>
      <c r="E329" s="6"/>
      <c r="F329" s="7"/>
      <c r="G329" s="6"/>
      <c r="H329" s="6" t="s">
        <v>101</v>
      </c>
      <c r="I329" s="8">
        <v>0</v>
      </c>
      <c r="J329" s="8">
        <v>0</v>
      </c>
      <c r="K329" s="8">
        <v>0</v>
      </c>
      <c r="L329" s="8"/>
      <c r="M329" s="9"/>
      <c r="N329" s="87">
        <f t="shared" ref="N329:N392" si="32">I329*M329</f>
        <v>0</v>
      </c>
      <c r="O329" s="87">
        <f t="shared" ref="O329:O392" si="33">(J329+K329)*M329</f>
        <v>0</v>
      </c>
      <c r="P329" s="87">
        <f t="shared" ref="P329:P392" si="34">N329-O329</f>
        <v>0</v>
      </c>
      <c r="Q329" s="88" t="e">
        <f t="shared" si="31"/>
        <v>#DIV/0!</v>
      </c>
      <c r="R329" s="103" t="e">
        <f t="shared" ca="1" si="30"/>
        <v>#REF!</v>
      </c>
    </row>
    <row r="330" spans="1:18" ht="30" customHeight="1" x14ac:dyDescent="0.25">
      <c r="A330" s="1" t="s">
        <v>22</v>
      </c>
      <c r="B330" s="1" t="s">
        <v>5</v>
      </c>
      <c r="C330" s="2" t="s">
        <v>100</v>
      </c>
      <c r="D330" s="5"/>
      <c r="E330" s="6"/>
      <c r="F330" s="7"/>
      <c r="G330" s="6"/>
      <c r="H330" s="6" t="s">
        <v>101</v>
      </c>
      <c r="I330" s="8">
        <v>0</v>
      </c>
      <c r="J330" s="8">
        <v>0</v>
      </c>
      <c r="K330" s="8">
        <v>0</v>
      </c>
      <c r="L330" s="8"/>
      <c r="M330" s="9"/>
      <c r="N330" s="87">
        <f t="shared" si="32"/>
        <v>0</v>
      </c>
      <c r="O330" s="87">
        <f t="shared" si="33"/>
        <v>0</v>
      </c>
      <c r="P330" s="87">
        <f t="shared" si="34"/>
        <v>0</v>
      </c>
      <c r="Q330" s="88" t="e">
        <f t="shared" si="31"/>
        <v>#DIV/0!</v>
      </c>
      <c r="R330" s="103" t="e">
        <f t="shared" ca="1" si="30"/>
        <v>#REF!</v>
      </c>
    </row>
    <row r="331" spans="1:18" ht="30" customHeight="1" x14ac:dyDescent="0.25">
      <c r="A331" s="1" t="s">
        <v>22</v>
      </c>
      <c r="B331" s="1" t="s">
        <v>5</v>
      </c>
      <c r="C331" s="2" t="s">
        <v>100</v>
      </c>
      <c r="D331" s="5"/>
      <c r="E331" s="6"/>
      <c r="F331" s="7"/>
      <c r="G331" s="6"/>
      <c r="H331" s="6" t="s">
        <v>101</v>
      </c>
      <c r="I331" s="8">
        <v>0</v>
      </c>
      <c r="J331" s="8">
        <v>0</v>
      </c>
      <c r="K331" s="8">
        <v>0</v>
      </c>
      <c r="L331" s="8"/>
      <c r="M331" s="9"/>
      <c r="N331" s="87">
        <f t="shared" si="32"/>
        <v>0</v>
      </c>
      <c r="O331" s="87">
        <f t="shared" si="33"/>
        <v>0</v>
      </c>
      <c r="P331" s="87">
        <f t="shared" si="34"/>
        <v>0</v>
      </c>
      <c r="Q331" s="88" t="e">
        <f t="shared" si="31"/>
        <v>#DIV/0!</v>
      </c>
      <c r="R331" s="103" t="e">
        <f t="shared" ca="1" si="30"/>
        <v>#REF!</v>
      </c>
    </row>
    <row r="332" spans="1:18" ht="30" customHeight="1" x14ac:dyDescent="0.25">
      <c r="A332" s="1" t="s">
        <v>22</v>
      </c>
      <c r="B332" s="1" t="s">
        <v>5</v>
      </c>
      <c r="C332" s="2" t="s">
        <v>100</v>
      </c>
      <c r="D332" s="5"/>
      <c r="E332" s="6"/>
      <c r="F332" s="7"/>
      <c r="G332" s="6"/>
      <c r="H332" s="6" t="s">
        <v>101</v>
      </c>
      <c r="I332" s="8">
        <v>0</v>
      </c>
      <c r="J332" s="8">
        <v>0</v>
      </c>
      <c r="K332" s="8">
        <v>0</v>
      </c>
      <c r="L332" s="8"/>
      <c r="M332" s="9"/>
      <c r="N332" s="87">
        <f t="shared" si="32"/>
        <v>0</v>
      </c>
      <c r="O332" s="87">
        <f t="shared" si="33"/>
        <v>0</v>
      </c>
      <c r="P332" s="87">
        <f t="shared" si="34"/>
        <v>0</v>
      </c>
      <c r="Q332" s="88" t="e">
        <f t="shared" si="31"/>
        <v>#DIV/0!</v>
      </c>
      <c r="R332" s="103" t="e">
        <f t="shared" ca="1" si="30"/>
        <v>#REF!</v>
      </c>
    </row>
    <row r="333" spans="1:18" ht="30" customHeight="1" x14ac:dyDescent="0.25">
      <c r="A333" s="1" t="s">
        <v>22</v>
      </c>
      <c r="B333" s="1" t="s">
        <v>5</v>
      </c>
      <c r="C333" s="2" t="s">
        <v>100</v>
      </c>
      <c r="D333" s="5"/>
      <c r="E333" s="6"/>
      <c r="F333" s="7"/>
      <c r="G333" s="6"/>
      <c r="H333" s="6" t="s">
        <v>101</v>
      </c>
      <c r="I333" s="8">
        <v>0</v>
      </c>
      <c r="J333" s="8">
        <v>0</v>
      </c>
      <c r="K333" s="8">
        <v>0</v>
      </c>
      <c r="L333" s="8"/>
      <c r="M333" s="9"/>
      <c r="N333" s="87">
        <f t="shared" si="32"/>
        <v>0</v>
      </c>
      <c r="O333" s="87">
        <f t="shared" si="33"/>
        <v>0</v>
      </c>
      <c r="P333" s="87">
        <f t="shared" si="34"/>
        <v>0</v>
      </c>
      <c r="Q333" s="88" t="e">
        <f t="shared" si="31"/>
        <v>#DIV/0!</v>
      </c>
      <c r="R333" s="103" t="e">
        <f t="shared" ca="1" si="30"/>
        <v>#REF!</v>
      </c>
    </row>
    <row r="334" spans="1:18" ht="30" customHeight="1" x14ac:dyDescent="0.25">
      <c r="A334" s="1" t="s">
        <v>22</v>
      </c>
      <c r="B334" s="1" t="s">
        <v>5</v>
      </c>
      <c r="C334" s="2" t="s">
        <v>100</v>
      </c>
      <c r="D334" s="5"/>
      <c r="E334" s="6"/>
      <c r="F334" s="7"/>
      <c r="G334" s="6"/>
      <c r="H334" s="6" t="s">
        <v>101</v>
      </c>
      <c r="I334" s="8">
        <v>0</v>
      </c>
      <c r="J334" s="8">
        <v>0</v>
      </c>
      <c r="K334" s="8">
        <v>0</v>
      </c>
      <c r="L334" s="8"/>
      <c r="M334" s="9"/>
      <c r="N334" s="87">
        <f t="shared" si="32"/>
        <v>0</v>
      </c>
      <c r="O334" s="87">
        <f t="shared" si="33"/>
        <v>0</v>
      </c>
      <c r="P334" s="87">
        <f t="shared" si="34"/>
        <v>0</v>
      </c>
      <c r="Q334" s="88" t="e">
        <f t="shared" si="31"/>
        <v>#DIV/0!</v>
      </c>
      <c r="R334" s="103" t="e">
        <f t="shared" ca="1" si="30"/>
        <v>#REF!</v>
      </c>
    </row>
    <row r="335" spans="1:18" ht="30" customHeight="1" x14ac:dyDescent="0.25">
      <c r="A335" s="1" t="s">
        <v>22</v>
      </c>
      <c r="B335" s="1" t="s">
        <v>5</v>
      </c>
      <c r="C335" s="2" t="s">
        <v>100</v>
      </c>
      <c r="D335" s="5"/>
      <c r="E335" s="6"/>
      <c r="F335" s="7"/>
      <c r="G335" s="6"/>
      <c r="H335" s="6" t="s">
        <v>101</v>
      </c>
      <c r="I335" s="8">
        <v>0</v>
      </c>
      <c r="J335" s="8">
        <v>0</v>
      </c>
      <c r="K335" s="8">
        <v>0</v>
      </c>
      <c r="L335" s="8"/>
      <c r="M335" s="9"/>
      <c r="N335" s="87">
        <f t="shared" si="32"/>
        <v>0</v>
      </c>
      <c r="O335" s="87">
        <f t="shared" si="33"/>
        <v>0</v>
      </c>
      <c r="P335" s="87">
        <f t="shared" si="34"/>
        <v>0</v>
      </c>
      <c r="Q335" s="88" t="e">
        <f t="shared" si="31"/>
        <v>#DIV/0!</v>
      </c>
      <c r="R335" s="103" t="e">
        <f t="shared" ca="1" si="30"/>
        <v>#REF!</v>
      </c>
    </row>
    <row r="336" spans="1:18" ht="30" customHeight="1" x14ac:dyDescent="0.25">
      <c r="A336" s="1" t="s">
        <v>22</v>
      </c>
      <c r="B336" s="1" t="s">
        <v>5</v>
      </c>
      <c r="C336" s="2" t="s">
        <v>100</v>
      </c>
      <c r="D336" s="5"/>
      <c r="E336" s="6"/>
      <c r="F336" s="7"/>
      <c r="G336" s="6"/>
      <c r="H336" s="6" t="s">
        <v>101</v>
      </c>
      <c r="I336" s="8">
        <v>0</v>
      </c>
      <c r="J336" s="8">
        <v>0</v>
      </c>
      <c r="K336" s="8">
        <v>0</v>
      </c>
      <c r="L336" s="8"/>
      <c r="M336" s="9"/>
      <c r="N336" s="87">
        <f t="shared" si="32"/>
        <v>0</v>
      </c>
      <c r="O336" s="87">
        <f t="shared" si="33"/>
        <v>0</v>
      </c>
      <c r="P336" s="87">
        <f t="shared" si="34"/>
        <v>0</v>
      </c>
      <c r="Q336" s="88" t="e">
        <f t="shared" si="31"/>
        <v>#DIV/0!</v>
      </c>
      <c r="R336" s="103" t="e">
        <f t="shared" ca="1" si="30"/>
        <v>#REF!</v>
      </c>
    </row>
    <row r="337" spans="1:18" ht="30" customHeight="1" x14ac:dyDescent="0.25">
      <c r="A337" s="1" t="s">
        <v>22</v>
      </c>
      <c r="B337" s="1" t="s">
        <v>5</v>
      </c>
      <c r="C337" s="2" t="s">
        <v>100</v>
      </c>
      <c r="D337" s="5"/>
      <c r="E337" s="6"/>
      <c r="F337" s="7"/>
      <c r="G337" s="6"/>
      <c r="H337" s="6" t="s">
        <v>101</v>
      </c>
      <c r="I337" s="8">
        <v>0</v>
      </c>
      <c r="J337" s="8">
        <v>0</v>
      </c>
      <c r="K337" s="8">
        <v>0</v>
      </c>
      <c r="L337" s="8"/>
      <c r="M337" s="9"/>
      <c r="N337" s="87">
        <f t="shared" si="32"/>
        <v>0</v>
      </c>
      <c r="O337" s="87">
        <f t="shared" si="33"/>
        <v>0</v>
      </c>
      <c r="P337" s="87">
        <f t="shared" si="34"/>
        <v>0</v>
      </c>
      <c r="Q337" s="88" t="e">
        <f t="shared" si="31"/>
        <v>#DIV/0!</v>
      </c>
      <c r="R337" s="103" t="e">
        <f t="shared" ca="1" si="30"/>
        <v>#REF!</v>
      </c>
    </row>
    <row r="338" spans="1:18" ht="30" customHeight="1" x14ac:dyDescent="0.25">
      <c r="A338" s="1" t="s">
        <v>22</v>
      </c>
      <c r="B338" s="1" t="s">
        <v>5</v>
      </c>
      <c r="C338" s="2" t="s">
        <v>100</v>
      </c>
      <c r="D338" s="5"/>
      <c r="E338" s="6"/>
      <c r="F338" s="7"/>
      <c r="G338" s="6"/>
      <c r="H338" s="6" t="s">
        <v>101</v>
      </c>
      <c r="I338" s="8">
        <v>0</v>
      </c>
      <c r="J338" s="8">
        <v>0</v>
      </c>
      <c r="K338" s="8">
        <v>0</v>
      </c>
      <c r="L338" s="8"/>
      <c r="M338" s="9"/>
      <c r="N338" s="87">
        <f t="shared" si="32"/>
        <v>0</v>
      </c>
      <c r="O338" s="87">
        <f t="shared" si="33"/>
        <v>0</v>
      </c>
      <c r="P338" s="87">
        <f t="shared" si="34"/>
        <v>0</v>
      </c>
      <c r="Q338" s="88" t="e">
        <f t="shared" si="31"/>
        <v>#DIV/0!</v>
      </c>
      <c r="R338" s="103" t="e">
        <f t="shared" ca="1" si="30"/>
        <v>#REF!</v>
      </c>
    </row>
    <row r="339" spans="1:18" ht="30" customHeight="1" x14ac:dyDescent="0.25">
      <c r="A339" s="1" t="s">
        <v>22</v>
      </c>
      <c r="B339" s="1" t="s">
        <v>5</v>
      </c>
      <c r="C339" s="2" t="s">
        <v>100</v>
      </c>
      <c r="D339" s="5"/>
      <c r="E339" s="6"/>
      <c r="F339" s="7"/>
      <c r="G339" s="6"/>
      <c r="H339" s="6" t="s">
        <v>101</v>
      </c>
      <c r="I339" s="8">
        <v>0</v>
      </c>
      <c r="J339" s="8">
        <v>0</v>
      </c>
      <c r="K339" s="8">
        <v>0</v>
      </c>
      <c r="L339" s="8"/>
      <c r="M339" s="9"/>
      <c r="N339" s="87">
        <f t="shared" si="32"/>
        <v>0</v>
      </c>
      <c r="O339" s="87">
        <f t="shared" si="33"/>
        <v>0</v>
      </c>
      <c r="P339" s="87">
        <f t="shared" si="34"/>
        <v>0</v>
      </c>
      <c r="Q339" s="88" t="e">
        <f t="shared" si="31"/>
        <v>#DIV/0!</v>
      </c>
      <c r="R339" s="103" t="e">
        <f t="shared" ca="1" si="30"/>
        <v>#REF!</v>
      </c>
    </row>
    <row r="340" spans="1:18" ht="30" customHeight="1" x14ac:dyDescent="0.25">
      <c r="A340" s="1" t="s">
        <v>22</v>
      </c>
      <c r="B340" s="1" t="s">
        <v>5</v>
      </c>
      <c r="C340" s="2" t="s">
        <v>100</v>
      </c>
      <c r="D340" s="5"/>
      <c r="E340" s="6"/>
      <c r="F340" s="7"/>
      <c r="G340" s="6"/>
      <c r="H340" s="6" t="s">
        <v>101</v>
      </c>
      <c r="I340" s="8">
        <v>0</v>
      </c>
      <c r="J340" s="8">
        <v>0</v>
      </c>
      <c r="K340" s="8">
        <v>0</v>
      </c>
      <c r="L340" s="8"/>
      <c r="M340" s="9"/>
      <c r="N340" s="87">
        <f t="shared" si="32"/>
        <v>0</v>
      </c>
      <c r="O340" s="87">
        <f t="shared" si="33"/>
        <v>0</v>
      </c>
      <c r="P340" s="87">
        <f t="shared" si="34"/>
        <v>0</v>
      </c>
      <c r="Q340" s="88" t="e">
        <f t="shared" si="31"/>
        <v>#DIV/0!</v>
      </c>
      <c r="R340" s="103" t="e">
        <f t="shared" ca="1" si="30"/>
        <v>#REF!</v>
      </c>
    </row>
    <row r="341" spans="1:18" ht="30" customHeight="1" x14ac:dyDescent="0.25">
      <c r="A341" s="1" t="s">
        <v>22</v>
      </c>
      <c r="B341" s="1" t="s">
        <v>5</v>
      </c>
      <c r="C341" s="2" t="s">
        <v>100</v>
      </c>
      <c r="D341" s="5"/>
      <c r="E341" s="6"/>
      <c r="F341" s="7"/>
      <c r="G341" s="6"/>
      <c r="H341" s="6" t="s">
        <v>101</v>
      </c>
      <c r="I341" s="8">
        <v>0</v>
      </c>
      <c r="J341" s="8">
        <v>0</v>
      </c>
      <c r="K341" s="8">
        <v>0</v>
      </c>
      <c r="L341" s="8"/>
      <c r="M341" s="9"/>
      <c r="N341" s="87">
        <f t="shared" si="32"/>
        <v>0</v>
      </c>
      <c r="O341" s="87">
        <f t="shared" si="33"/>
        <v>0</v>
      </c>
      <c r="P341" s="87">
        <f t="shared" si="34"/>
        <v>0</v>
      </c>
      <c r="Q341" s="88" t="e">
        <f t="shared" si="31"/>
        <v>#DIV/0!</v>
      </c>
      <c r="R341" s="103" t="e">
        <f t="shared" ca="1" si="30"/>
        <v>#REF!</v>
      </c>
    </row>
    <row r="342" spans="1:18" ht="30" customHeight="1" x14ac:dyDescent="0.25">
      <c r="A342" s="1" t="s">
        <v>22</v>
      </c>
      <c r="B342" s="1" t="s">
        <v>5</v>
      </c>
      <c r="C342" s="2" t="s">
        <v>100</v>
      </c>
      <c r="D342" s="5"/>
      <c r="E342" s="6"/>
      <c r="F342" s="7"/>
      <c r="G342" s="6"/>
      <c r="H342" s="6" t="s">
        <v>101</v>
      </c>
      <c r="I342" s="8">
        <v>0</v>
      </c>
      <c r="J342" s="8">
        <v>0</v>
      </c>
      <c r="K342" s="8">
        <v>0</v>
      </c>
      <c r="L342" s="8"/>
      <c r="M342" s="9"/>
      <c r="N342" s="87">
        <f t="shared" si="32"/>
        <v>0</v>
      </c>
      <c r="O342" s="87">
        <f t="shared" si="33"/>
        <v>0</v>
      </c>
      <c r="P342" s="87">
        <f t="shared" si="34"/>
        <v>0</v>
      </c>
      <c r="Q342" s="88" t="e">
        <f t="shared" si="31"/>
        <v>#DIV/0!</v>
      </c>
      <c r="R342" s="103" t="e">
        <f t="shared" ca="1" si="30"/>
        <v>#REF!</v>
      </c>
    </row>
    <row r="343" spans="1:18" ht="30" customHeight="1" x14ac:dyDescent="0.25">
      <c r="A343" s="1" t="s">
        <v>22</v>
      </c>
      <c r="B343" s="1" t="s">
        <v>5</v>
      </c>
      <c r="C343" s="2" t="s">
        <v>100</v>
      </c>
      <c r="D343" s="5"/>
      <c r="E343" s="6"/>
      <c r="F343" s="7"/>
      <c r="G343" s="6"/>
      <c r="H343" s="6" t="s">
        <v>101</v>
      </c>
      <c r="I343" s="8">
        <v>0</v>
      </c>
      <c r="J343" s="8">
        <v>0</v>
      </c>
      <c r="K343" s="8">
        <v>0</v>
      </c>
      <c r="L343" s="8"/>
      <c r="M343" s="9"/>
      <c r="N343" s="87">
        <f t="shared" si="32"/>
        <v>0</v>
      </c>
      <c r="O343" s="87">
        <f t="shared" si="33"/>
        <v>0</v>
      </c>
      <c r="P343" s="87">
        <f t="shared" si="34"/>
        <v>0</v>
      </c>
      <c r="Q343" s="88" t="e">
        <f t="shared" si="31"/>
        <v>#DIV/0!</v>
      </c>
      <c r="R343" s="103" t="e">
        <f t="shared" ca="1" si="30"/>
        <v>#REF!</v>
      </c>
    </row>
    <row r="344" spans="1:18" ht="30" customHeight="1" x14ac:dyDescent="0.25">
      <c r="A344" s="1" t="s">
        <v>22</v>
      </c>
      <c r="B344" s="1" t="s">
        <v>5</v>
      </c>
      <c r="C344" s="2" t="s">
        <v>100</v>
      </c>
      <c r="D344" s="5"/>
      <c r="E344" s="6"/>
      <c r="F344" s="7"/>
      <c r="G344" s="6"/>
      <c r="H344" s="6" t="s">
        <v>101</v>
      </c>
      <c r="I344" s="8">
        <v>0</v>
      </c>
      <c r="J344" s="8">
        <v>0</v>
      </c>
      <c r="K344" s="8">
        <v>0</v>
      </c>
      <c r="L344" s="8"/>
      <c r="M344" s="9"/>
      <c r="N344" s="87">
        <f t="shared" si="32"/>
        <v>0</v>
      </c>
      <c r="O344" s="87">
        <f t="shared" si="33"/>
        <v>0</v>
      </c>
      <c r="P344" s="87">
        <f t="shared" si="34"/>
        <v>0</v>
      </c>
      <c r="Q344" s="88" t="e">
        <f t="shared" si="31"/>
        <v>#DIV/0!</v>
      </c>
      <c r="R344" s="103" t="e">
        <f t="shared" ca="1" si="30"/>
        <v>#REF!</v>
      </c>
    </row>
    <row r="345" spans="1:18" ht="30" customHeight="1" x14ac:dyDescent="0.25">
      <c r="A345" s="1" t="s">
        <v>22</v>
      </c>
      <c r="B345" s="1" t="s">
        <v>5</v>
      </c>
      <c r="C345" s="2" t="s">
        <v>100</v>
      </c>
      <c r="D345" s="5"/>
      <c r="E345" s="6"/>
      <c r="F345" s="7"/>
      <c r="G345" s="6"/>
      <c r="H345" s="6" t="s">
        <v>101</v>
      </c>
      <c r="I345" s="8">
        <v>0</v>
      </c>
      <c r="J345" s="8">
        <v>0</v>
      </c>
      <c r="K345" s="8">
        <v>0</v>
      </c>
      <c r="L345" s="8"/>
      <c r="M345" s="9"/>
      <c r="N345" s="87">
        <f t="shared" si="32"/>
        <v>0</v>
      </c>
      <c r="O345" s="87">
        <f t="shared" si="33"/>
        <v>0</v>
      </c>
      <c r="P345" s="87">
        <f t="shared" si="34"/>
        <v>0</v>
      </c>
      <c r="Q345" s="88" t="e">
        <f t="shared" si="31"/>
        <v>#DIV/0!</v>
      </c>
      <c r="R345" s="103" t="e">
        <f t="shared" ca="1" si="30"/>
        <v>#REF!</v>
      </c>
    </row>
    <row r="346" spans="1:18" ht="30" customHeight="1" x14ac:dyDescent="0.25">
      <c r="A346" s="1" t="s">
        <v>22</v>
      </c>
      <c r="B346" s="1" t="s">
        <v>5</v>
      </c>
      <c r="C346" s="2" t="s">
        <v>100</v>
      </c>
      <c r="D346" s="5"/>
      <c r="E346" s="6"/>
      <c r="F346" s="7"/>
      <c r="G346" s="6"/>
      <c r="H346" s="6" t="s">
        <v>101</v>
      </c>
      <c r="I346" s="8">
        <v>0</v>
      </c>
      <c r="J346" s="8">
        <v>0</v>
      </c>
      <c r="K346" s="8">
        <v>0</v>
      </c>
      <c r="L346" s="8"/>
      <c r="M346" s="9"/>
      <c r="N346" s="87">
        <f t="shared" si="32"/>
        <v>0</v>
      </c>
      <c r="O346" s="87">
        <f t="shared" si="33"/>
        <v>0</v>
      </c>
      <c r="P346" s="87">
        <f t="shared" si="34"/>
        <v>0</v>
      </c>
      <c r="Q346" s="88" t="e">
        <f t="shared" si="31"/>
        <v>#DIV/0!</v>
      </c>
      <c r="R346" s="103" t="e">
        <f t="shared" ca="1" si="30"/>
        <v>#REF!</v>
      </c>
    </row>
    <row r="347" spans="1:18" ht="30" customHeight="1" x14ac:dyDescent="0.25">
      <c r="A347" s="1" t="s">
        <v>22</v>
      </c>
      <c r="B347" s="1" t="s">
        <v>5</v>
      </c>
      <c r="C347" s="2" t="s">
        <v>100</v>
      </c>
      <c r="D347" s="5"/>
      <c r="E347" s="6"/>
      <c r="F347" s="7"/>
      <c r="G347" s="6"/>
      <c r="H347" s="6" t="s">
        <v>101</v>
      </c>
      <c r="I347" s="8">
        <v>0</v>
      </c>
      <c r="J347" s="8">
        <v>0</v>
      </c>
      <c r="K347" s="8">
        <v>0</v>
      </c>
      <c r="L347" s="8"/>
      <c r="M347" s="9"/>
      <c r="N347" s="87">
        <f t="shared" si="32"/>
        <v>0</v>
      </c>
      <c r="O347" s="87">
        <f t="shared" si="33"/>
        <v>0</v>
      </c>
      <c r="P347" s="87">
        <f t="shared" si="34"/>
        <v>0</v>
      </c>
      <c r="Q347" s="88" t="e">
        <f t="shared" si="31"/>
        <v>#DIV/0!</v>
      </c>
      <c r="R347" s="103" t="e">
        <f t="shared" ca="1" si="30"/>
        <v>#REF!</v>
      </c>
    </row>
    <row r="348" spans="1:18" ht="30" customHeight="1" x14ac:dyDescent="0.25">
      <c r="A348" s="1" t="s">
        <v>22</v>
      </c>
      <c r="B348" s="1" t="s">
        <v>5</v>
      </c>
      <c r="C348" s="2" t="s">
        <v>100</v>
      </c>
      <c r="D348" s="5"/>
      <c r="E348" s="6"/>
      <c r="F348" s="7"/>
      <c r="G348" s="6"/>
      <c r="H348" s="6" t="s">
        <v>101</v>
      </c>
      <c r="I348" s="8">
        <v>0</v>
      </c>
      <c r="J348" s="8">
        <v>0</v>
      </c>
      <c r="K348" s="8">
        <v>0</v>
      </c>
      <c r="L348" s="8"/>
      <c r="M348" s="9"/>
      <c r="N348" s="87">
        <f t="shared" si="32"/>
        <v>0</v>
      </c>
      <c r="O348" s="87">
        <f t="shared" si="33"/>
        <v>0</v>
      </c>
      <c r="P348" s="87">
        <f t="shared" si="34"/>
        <v>0</v>
      </c>
      <c r="Q348" s="88" t="e">
        <f t="shared" si="31"/>
        <v>#DIV/0!</v>
      </c>
      <c r="R348" s="103" t="e">
        <f t="shared" ca="1" si="30"/>
        <v>#REF!</v>
      </c>
    </row>
    <row r="349" spans="1:18" ht="30" customHeight="1" x14ac:dyDescent="0.25">
      <c r="A349" s="1" t="s">
        <v>22</v>
      </c>
      <c r="B349" s="1" t="s">
        <v>5</v>
      </c>
      <c r="C349" s="2" t="s">
        <v>100</v>
      </c>
      <c r="D349" s="5"/>
      <c r="E349" s="6"/>
      <c r="F349" s="7"/>
      <c r="G349" s="6"/>
      <c r="H349" s="6" t="s">
        <v>101</v>
      </c>
      <c r="I349" s="8">
        <v>0</v>
      </c>
      <c r="J349" s="8">
        <v>0</v>
      </c>
      <c r="K349" s="8">
        <v>0</v>
      </c>
      <c r="L349" s="8"/>
      <c r="M349" s="9"/>
      <c r="N349" s="87">
        <f t="shared" si="32"/>
        <v>0</v>
      </c>
      <c r="O349" s="87">
        <f t="shared" si="33"/>
        <v>0</v>
      </c>
      <c r="P349" s="87">
        <f t="shared" si="34"/>
        <v>0</v>
      </c>
      <c r="Q349" s="88" t="e">
        <f t="shared" si="31"/>
        <v>#DIV/0!</v>
      </c>
      <c r="R349" s="103" t="e">
        <f t="shared" ca="1" si="30"/>
        <v>#REF!</v>
      </c>
    </row>
    <row r="350" spans="1:18" ht="30" customHeight="1" x14ac:dyDescent="0.25">
      <c r="A350" s="1" t="s">
        <v>22</v>
      </c>
      <c r="B350" s="1" t="s">
        <v>5</v>
      </c>
      <c r="C350" s="2" t="s">
        <v>100</v>
      </c>
      <c r="D350" s="5"/>
      <c r="E350" s="6"/>
      <c r="F350" s="7"/>
      <c r="G350" s="6"/>
      <c r="H350" s="6" t="s">
        <v>101</v>
      </c>
      <c r="I350" s="8">
        <v>0</v>
      </c>
      <c r="J350" s="8">
        <v>0</v>
      </c>
      <c r="K350" s="8">
        <v>0</v>
      </c>
      <c r="L350" s="8"/>
      <c r="M350" s="9"/>
      <c r="N350" s="87">
        <f t="shared" si="32"/>
        <v>0</v>
      </c>
      <c r="O350" s="87">
        <f t="shared" si="33"/>
        <v>0</v>
      </c>
      <c r="P350" s="87">
        <f t="shared" si="34"/>
        <v>0</v>
      </c>
      <c r="Q350" s="88" t="e">
        <f t="shared" si="31"/>
        <v>#DIV/0!</v>
      </c>
      <c r="R350" s="103" t="e">
        <f t="shared" ca="1" si="30"/>
        <v>#REF!</v>
      </c>
    </row>
    <row r="351" spans="1:18" ht="30" customHeight="1" x14ac:dyDescent="0.25">
      <c r="A351" s="1" t="s">
        <v>22</v>
      </c>
      <c r="B351" s="1" t="s">
        <v>5</v>
      </c>
      <c r="C351" s="2" t="s">
        <v>100</v>
      </c>
      <c r="D351" s="5"/>
      <c r="E351" s="6"/>
      <c r="F351" s="7"/>
      <c r="G351" s="6"/>
      <c r="H351" s="6" t="s">
        <v>101</v>
      </c>
      <c r="I351" s="8">
        <v>0</v>
      </c>
      <c r="J351" s="8">
        <v>0</v>
      </c>
      <c r="K351" s="8">
        <v>0</v>
      </c>
      <c r="L351" s="8"/>
      <c r="M351" s="9"/>
      <c r="N351" s="87">
        <f t="shared" si="32"/>
        <v>0</v>
      </c>
      <c r="O351" s="87">
        <f t="shared" si="33"/>
        <v>0</v>
      </c>
      <c r="P351" s="87">
        <f t="shared" si="34"/>
        <v>0</v>
      </c>
      <c r="Q351" s="88" t="e">
        <f t="shared" si="31"/>
        <v>#DIV/0!</v>
      </c>
      <c r="R351" s="103" t="e">
        <f t="shared" ca="1" si="30"/>
        <v>#REF!</v>
      </c>
    </row>
    <row r="352" spans="1:18" ht="30" customHeight="1" x14ac:dyDescent="0.25">
      <c r="A352" s="1" t="s">
        <v>22</v>
      </c>
      <c r="B352" s="1" t="s">
        <v>5</v>
      </c>
      <c r="C352" s="2" t="s">
        <v>100</v>
      </c>
      <c r="D352" s="5"/>
      <c r="E352" s="6"/>
      <c r="F352" s="7"/>
      <c r="G352" s="6"/>
      <c r="H352" s="6" t="s">
        <v>101</v>
      </c>
      <c r="I352" s="8">
        <v>0</v>
      </c>
      <c r="J352" s="8">
        <v>0</v>
      </c>
      <c r="K352" s="8">
        <v>0</v>
      </c>
      <c r="L352" s="8"/>
      <c r="M352" s="9"/>
      <c r="N352" s="87">
        <f t="shared" si="32"/>
        <v>0</v>
      </c>
      <c r="O352" s="87">
        <f t="shared" si="33"/>
        <v>0</v>
      </c>
      <c r="P352" s="87">
        <f t="shared" si="34"/>
        <v>0</v>
      </c>
      <c r="Q352" s="88" t="e">
        <f t="shared" si="31"/>
        <v>#DIV/0!</v>
      </c>
      <c r="R352" s="103" t="e">
        <f t="shared" ca="1" si="30"/>
        <v>#REF!</v>
      </c>
    </row>
    <row r="353" spans="1:18" ht="30" customHeight="1" x14ac:dyDescent="0.25">
      <c r="A353" s="1" t="s">
        <v>22</v>
      </c>
      <c r="B353" s="1" t="s">
        <v>5</v>
      </c>
      <c r="C353" s="2" t="s">
        <v>100</v>
      </c>
      <c r="D353" s="5"/>
      <c r="E353" s="6"/>
      <c r="F353" s="7"/>
      <c r="G353" s="6"/>
      <c r="H353" s="6" t="s">
        <v>101</v>
      </c>
      <c r="I353" s="8">
        <v>0</v>
      </c>
      <c r="J353" s="8">
        <v>0</v>
      </c>
      <c r="K353" s="8">
        <v>0</v>
      </c>
      <c r="L353" s="8"/>
      <c r="M353" s="9"/>
      <c r="N353" s="87">
        <f t="shared" si="32"/>
        <v>0</v>
      </c>
      <c r="O353" s="87">
        <f t="shared" si="33"/>
        <v>0</v>
      </c>
      <c r="P353" s="87">
        <f t="shared" si="34"/>
        <v>0</v>
      </c>
      <c r="Q353" s="88" t="e">
        <f t="shared" si="31"/>
        <v>#DIV/0!</v>
      </c>
      <c r="R353" s="103" t="e">
        <f t="shared" ca="1" si="30"/>
        <v>#REF!</v>
      </c>
    </row>
    <row r="354" spans="1:18" ht="30" customHeight="1" x14ac:dyDescent="0.25">
      <c r="A354" s="1" t="s">
        <v>22</v>
      </c>
      <c r="B354" s="1" t="s">
        <v>5</v>
      </c>
      <c r="C354" s="2" t="s">
        <v>100</v>
      </c>
      <c r="D354" s="5"/>
      <c r="E354" s="6"/>
      <c r="F354" s="7"/>
      <c r="G354" s="6"/>
      <c r="H354" s="6" t="s">
        <v>101</v>
      </c>
      <c r="I354" s="8">
        <v>0</v>
      </c>
      <c r="J354" s="8">
        <v>0</v>
      </c>
      <c r="K354" s="8">
        <v>0</v>
      </c>
      <c r="L354" s="8"/>
      <c r="M354" s="9"/>
      <c r="N354" s="87">
        <f t="shared" si="32"/>
        <v>0</v>
      </c>
      <c r="O354" s="87">
        <f t="shared" si="33"/>
        <v>0</v>
      </c>
      <c r="P354" s="87">
        <f t="shared" si="34"/>
        <v>0</v>
      </c>
      <c r="Q354" s="88" t="e">
        <f t="shared" si="31"/>
        <v>#DIV/0!</v>
      </c>
      <c r="R354" s="103" t="e">
        <f t="shared" ca="1" si="30"/>
        <v>#REF!</v>
      </c>
    </row>
    <row r="355" spans="1:18" ht="30" customHeight="1" x14ac:dyDescent="0.25">
      <c r="A355" s="1" t="s">
        <v>22</v>
      </c>
      <c r="B355" s="1" t="s">
        <v>5</v>
      </c>
      <c r="C355" s="2" t="s">
        <v>100</v>
      </c>
      <c r="D355" s="5"/>
      <c r="E355" s="6"/>
      <c r="F355" s="7"/>
      <c r="G355" s="6"/>
      <c r="H355" s="6" t="s">
        <v>101</v>
      </c>
      <c r="I355" s="8">
        <v>0</v>
      </c>
      <c r="J355" s="8">
        <v>0</v>
      </c>
      <c r="K355" s="8">
        <v>0</v>
      </c>
      <c r="L355" s="8"/>
      <c r="M355" s="9"/>
      <c r="N355" s="87">
        <f t="shared" si="32"/>
        <v>0</v>
      </c>
      <c r="O355" s="87">
        <f t="shared" si="33"/>
        <v>0</v>
      </c>
      <c r="P355" s="87">
        <f t="shared" si="34"/>
        <v>0</v>
      </c>
      <c r="Q355" s="88" t="e">
        <f t="shared" si="31"/>
        <v>#DIV/0!</v>
      </c>
      <c r="R355" s="103" t="e">
        <f t="shared" ca="1" si="30"/>
        <v>#REF!</v>
      </c>
    </row>
    <row r="356" spans="1:18" ht="30" customHeight="1" x14ac:dyDescent="0.25">
      <c r="A356" s="1" t="s">
        <v>22</v>
      </c>
      <c r="B356" s="1" t="s">
        <v>5</v>
      </c>
      <c r="C356" s="2" t="s">
        <v>100</v>
      </c>
      <c r="D356" s="5"/>
      <c r="E356" s="6"/>
      <c r="F356" s="7"/>
      <c r="G356" s="6"/>
      <c r="H356" s="6" t="s">
        <v>101</v>
      </c>
      <c r="I356" s="8">
        <v>0</v>
      </c>
      <c r="J356" s="8">
        <v>0</v>
      </c>
      <c r="K356" s="8">
        <v>0</v>
      </c>
      <c r="L356" s="8"/>
      <c r="M356" s="9"/>
      <c r="N356" s="87">
        <f t="shared" si="32"/>
        <v>0</v>
      </c>
      <c r="O356" s="87">
        <f t="shared" si="33"/>
        <v>0</v>
      </c>
      <c r="P356" s="87">
        <f t="shared" si="34"/>
        <v>0</v>
      </c>
      <c r="Q356" s="88" t="e">
        <f t="shared" si="31"/>
        <v>#DIV/0!</v>
      </c>
      <c r="R356" s="103" t="e">
        <f t="shared" ca="1" si="30"/>
        <v>#REF!</v>
      </c>
    </row>
    <row r="357" spans="1:18" ht="30" customHeight="1" x14ac:dyDescent="0.25">
      <c r="A357" s="1" t="s">
        <v>22</v>
      </c>
      <c r="B357" s="1" t="s">
        <v>5</v>
      </c>
      <c r="C357" s="2" t="s">
        <v>100</v>
      </c>
      <c r="D357" s="5"/>
      <c r="E357" s="6"/>
      <c r="F357" s="7"/>
      <c r="G357" s="6"/>
      <c r="H357" s="6" t="s">
        <v>101</v>
      </c>
      <c r="I357" s="8">
        <v>0</v>
      </c>
      <c r="J357" s="8">
        <v>0</v>
      </c>
      <c r="K357" s="8">
        <v>0</v>
      </c>
      <c r="L357" s="8"/>
      <c r="M357" s="9"/>
      <c r="N357" s="87">
        <f t="shared" si="32"/>
        <v>0</v>
      </c>
      <c r="O357" s="87">
        <f t="shared" si="33"/>
        <v>0</v>
      </c>
      <c r="P357" s="87">
        <f t="shared" si="34"/>
        <v>0</v>
      </c>
      <c r="Q357" s="88" t="e">
        <f t="shared" si="31"/>
        <v>#DIV/0!</v>
      </c>
      <c r="R357" s="103" t="e">
        <f t="shared" ca="1" si="30"/>
        <v>#REF!</v>
      </c>
    </row>
    <row r="358" spans="1:18" ht="30" customHeight="1" x14ac:dyDescent="0.25">
      <c r="A358" s="1" t="s">
        <v>22</v>
      </c>
      <c r="B358" s="1" t="s">
        <v>5</v>
      </c>
      <c r="C358" s="2" t="s">
        <v>100</v>
      </c>
      <c r="D358" s="5"/>
      <c r="E358" s="6"/>
      <c r="F358" s="7"/>
      <c r="G358" s="6"/>
      <c r="H358" s="6" t="s">
        <v>101</v>
      </c>
      <c r="I358" s="8">
        <v>0</v>
      </c>
      <c r="J358" s="8">
        <v>0</v>
      </c>
      <c r="K358" s="8">
        <v>0</v>
      </c>
      <c r="L358" s="8"/>
      <c r="M358" s="9"/>
      <c r="N358" s="87">
        <f t="shared" si="32"/>
        <v>0</v>
      </c>
      <c r="O358" s="87">
        <f t="shared" si="33"/>
        <v>0</v>
      </c>
      <c r="P358" s="87">
        <f t="shared" si="34"/>
        <v>0</v>
      </c>
      <c r="Q358" s="88" t="e">
        <f t="shared" si="31"/>
        <v>#DIV/0!</v>
      </c>
      <c r="R358" s="103" t="e">
        <f t="shared" ca="1" si="30"/>
        <v>#REF!</v>
      </c>
    </row>
    <row r="359" spans="1:18" ht="30" customHeight="1" x14ac:dyDescent="0.25">
      <c r="A359" s="1" t="s">
        <v>22</v>
      </c>
      <c r="B359" s="1" t="s">
        <v>5</v>
      </c>
      <c r="C359" s="2" t="s">
        <v>100</v>
      </c>
      <c r="D359" s="5"/>
      <c r="E359" s="6"/>
      <c r="F359" s="7"/>
      <c r="G359" s="6"/>
      <c r="H359" s="6" t="s">
        <v>101</v>
      </c>
      <c r="I359" s="8">
        <v>0</v>
      </c>
      <c r="J359" s="8">
        <v>0</v>
      </c>
      <c r="K359" s="8">
        <v>0</v>
      </c>
      <c r="L359" s="8"/>
      <c r="M359" s="9"/>
      <c r="N359" s="87">
        <f t="shared" si="32"/>
        <v>0</v>
      </c>
      <c r="O359" s="87">
        <f t="shared" si="33"/>
        <v>0</v>
      </c>
      <c r="P359" s="87">
        <f t="shared" si="34"/>
        <v>0</v>
      </c>
      <c r="Q359" s="88" t="e">
        <f t="shared" si="31"/>
        <v>#DIV/0!</v>
      </c>
      <c r="R359" s="103" t="e">
        <f t="shared" ca="1" si="30"/>
        <v>#REF!</v>
      </c>
    </row>
    <row r="360" spans="1:18" ht="30" customHeight="1" x14ac:dyDescent="0.25">
      <c r="A360" s="1" t="s">
        <v>22</v>
      </c>
      <c r="B360" s="1" t="s">
        <v>5</v>
      </c>
      <c r="C360" s="2" t="s">
        <v>100</v>
      </c>
      <c r="D360" s="5"/>
      <c r="E360" s="6"/>
      <c r="F360" s="7"/>
      <c r="G360" s="6"/>
      <c r="H360" s="6" t="s">
        <v>101</v>
      </c>
      <c r="I360" s="8">
        <v>0</v>
      </c>
      <c r="J360" s="8">
        <v>0</v>
      </c>
      <c r="K360" s="8">
        <v>0</v>
      </c>
      <c r="L360" s="8"/>
      <c r="M360" s="9"/>
      <c r="N360" s="87">
        <f t="shared" si="32"/>
        <v>0</v>
      </c>
      <c r="O360" s="87">
        <f t="shared" si="33"/>
        <v>0</v>
      </c>
      <c r="P360" s="87">
        <f t="shared" si="34"/>
        <v>0</v>
      </c>
      <c r="Q360" s="88" t="e">
        <f t="shared" si="31"/>
        <v>#DIV/0!</v>
      </c>
      <c r="R360" s="103" t="e">
        <f t="shared" ca="1" si="30"/>
        <v>#REF!</v>
      </c>
    </row>
    <row r="361" spans="1:18" ht="30" customHeight="1" x14ac:dyDescent="0.25">
      <c r="A361" s="1" t="s">
        <v>22</v>
      </c>
      <c r="B361" s="1" t="s">
        <v>5</v>
      </c>
      <c r="C361" s="2" t="s">
        <v>100</v>
      </c>
      <c r="D361" s="5"/>
      <c r="E361" s="6"/>
      <c r="F361" s="7"/>
      <c r="G361" s="6"/>
      <c r="H361" s="6" t="s">
        <v>101</v>
      </c>
      <c r="I361" s="8">
        <v>0</v>
      </c>
      <c r="J361" s="8">
        <v>0</v>
      </c>
      <c r="K361" s="8">
        <v>0</v>
      </c>
      <c r="L361" s="8"/>
      <c r="M361" s="9"/>
      <c r="N361" s="87">
        <f t="shared" si="32"/>
        <v>0</v>
      </c>
      <c r="O361" s="87">
        <f t="shared" si="33"/>
        <v>0</v>
      </c>
      <c r="P361" s="87">
        <f t="shared" si="34"/>
        <v>0</v>
      </c>
      <c r="Q361" s="88" t="e">
        <f t="shared" si="31"/>
        <v>#DIV/0!</v>
      </c>
      <c r="R361" s="103" t="e">
        <f t="shared" ca="1" si="30"/>
        <v>#REF!</v>
      </c>
    </row>
    <row r="362" spans="1:18" ht="30" customHeight="1" x14ac:dyDescent="0.25">
      <c r="A362" s="1" t="s">
        <v>22</v>
      </c>
      <c r="B362" s="1" t="s">
        <v>5</v>
      </c>
      <c r="C362" s="2" t="s">
        <v>100</v>
      </c>
      <c r="D362" s="5"/>
      <c r="E362" s="6"/>
      <c r="F362" s="7"/>
      <c r="G362" s="6"/>
      <c r="H362" s="6" t="s">
        <v>101</v>
      </c>
      <c r="I362" s="8">
        <v>0</v>
      </c>
      <c r="J362" s="8">
        <v>0</v>
      </c>
      <c r="K362" s="8">
        <v>0</v>
      </c>
      <c r="L362" s="8"/>
      <c r="M362" s="9"/>
      <c r="N362" s="87">
        <f t="shared" si="32"/>
        <v>0</v>
      </c>
      <c r="O362" s="87">
        <f t="shared" si="33"/>
        <v>0</v>
      </c>
      <c r="P362" s="87">
        <f t="shared" si="34"/>
        <v>0</v>
      </c>
      <c r="Q362" s="88" t="e">
        <f t="shared" si="31"/>
        <v>#DIV/0!</v>
      </c>
      <c r="R362" s="103" t="e">
        <f t="shared" ca="1" si="30"/>
        <v>#REF!</v>
      </c>
    </row>
    <row r="363" spans="1:18" ht="30" customHeight="1" x14ac:dyDescent="0.25">
      <c r="A363" s="1" t="s">
        <v>22</v>
      </c>
      <c r="B363" s="1" t="s">
        <v>5</v>
      </c>
      <c r="C363" s="2" t="s">
        <v>100</v>
      </c>
      <c r="D363" s="5"/>
      <c r="E363" s="6"/>
      <c r="F363" s="7"/>
      <c r="G363" s="6"/>
      <c r="H363" s="6" t="s">
        <v>101</v>
      </c>
      <c r="I363" s="8">
        <v>0</v>
      </c>
      <c r="J363" s="8">
        <v>0</v>
      </c>
      <c r="K363" s="8">
        <v>0</v>
      </c>
      <c r="L363" s="8"/>
      <c r="M363" s="9"/>
      <c r="N363" s="87">
        <f t="shared" si="32"/>
        <v>0</v>
      </c>
      <c r="O363" s="87">
        <f t="shared" si="33"/>
        <v>0</v>
      </c>
      <c r="P363" s="87">
        <f t="shared" si="34"/>
        <v>0</v>
      </c>
      <c r="Q363" s="88" t="e">
        <f t="shared" si="31"/>
        <v>#DIV/0!</v>
      </c>
      <c r="R363" s="103" t="e">
        <f t="shared" ca="1" si="30"/>
        <v>#REF!</v>
      </c>
    </row>
    <row r="364" spans="1:18" ht="30" customHeight="1" x14ac:dyDescent="0.25">
      <c r="A364" s="1" t="s">
        <v>22</v>
      </c>
      <c r="B364" s="1" t="s">
        <v>5</v>
      </c>
      <c r="C364" s="2" t="s">
        <v>100</v>
      </c>
      <c r="D364" s="5"/>
      <c r="E364" s="6"/>
      <c r="F364" s="7"/>
      <c r="G364" s="6"/>
      <c r="H364" s="6" t="s">
        <v>101</v>
      </c>
      <c r="I364" s="8">
        <v>0</v>
      </c>
      <c r="J364" s="8">
        <v>0</v>
      </c>
      <c r="K364" s="8">
        <v>0</v>
      </c>
      <c r="L364" s="8"/>
      <c r="M364" s="9"/>
      <c r="N364" s="87">
        <f t="shared" si="32"/>
        <v>0</v>
      </c>
      <c r="O364" s="87">
        <f t="shared" si="33"/>
        <v>0</v>
      </c>
      <c r="P364" s="87">
        <f t="shared" si="34"/>
        <v>0</v>
      </c>
      <c r="Q364" s="88" t="e">
        <f t="shared" si="31"/>
        <v>#DIV/0!</v>
      </c>
      <c r="R364" s="103" t="e">
        <f t="shared" ca="1" si="30"/>
        <v>#REF!</v>
      </c>
    </row>
    <row r="365" spans="1:18" ht="30" customHeight="1" x14ac:dyDescent="0.25">
      <c r="A365" s="1" t="s">
        <v>22</v>
      </c>
      <c r="B365" s="1" t="s">
        <v>5</v>
      </c>
      <c r="C365" s="2" t="s">
        <v>100</v>
      </c>
      <c r="D365" s="5"/>
      <c r="E365" s="6"/>
      <c r="F365" s="7"/>
      <c r="G365" s="6"/>
      <c r="H365" s="6" t="s">
        <v>101</v>
      </c>
      <c r="I365" s="8">
        <v>0</v>
      </c>
      <c r="J365" s="8">
        <v>0</v>
      </c>
      <c r="K365" s="8">
        <v>0</v>
      </c>
      <c r="L365" s="8"/>
      <c r="M365" s="9"/>
      <c r="N365" s="87">
        <f t="shared" si="32"/>
        <v>0</v>
      </c>
      <c r="O365" s="87">
        <f t="shared" si="33"/>
        <v>0</v>
      </c>
      <c r="P365" s="87">
        <f t="shared" si="34"/>
        <v>0</v>
      </c>
      <c r="Q365" s="88" t="e">
        <f t="shared" si="31"/>
        <v>#DIV/0!</v>
      </c>
      <c r="R365" s="103" t="e">
        <f t="shared" ca="1" si="30"/>
        <v>#REF!</v>
      </c>
    </row>
    <row r="366" spans="1:18" ht="30" customHeight="1" x14ac:dyDescent="0.25">
      <c r="A366" s="1" t="s">
        <v>22</v>
      </c>
      <c r="B366" s="1" t="s">
        <v>5</v>
      </c>
      <c r="C366" s="2" t="s">
        <v>100</v>
      </c>
      <c r="D366" s="5"/>
      <c r="E366" s="6"/>
      <c r="F366" s="7"/>
      <c r="G366" s="6"/>
      <c r="H366" s="6" t="s">
        <v>101</v>
      </c>
      <c r="I366" s="8">
        <v>0</v>
      </c>
      <c r="J366" s="8">
        <v>0</v>
      </c>
      <c r="K366" s="8">
        <v>0</v>
      </c>
      <c r="L366" s="8"/>
      <c r="M366" s="9"/>
      <c r="N366" s="87">
        <f t="shared" si="32"/>
        <v>0</v>
      </c>
      <c r="O366" s="87">
        <f t="shared" si="33"/>
        <v>0</v>
      </c>
      <c r="P366" s="87">
        <f t="shared" si="34"/>
        <v>0</v>
      </c>
      <c r="Q366" s="88" t="e">
        <f t="shared" si="31"/>
        <v>#DIV/0!</v>
      </c>
      <c r="R366" s="103" t="e">
        <f t="shared" ca="1" si="30"/>
        <v>#REF!</v>
      </c>
    </row>
    <row r="367" spans="1:18" ht="30" customHeight="1" x14ac:dyDescent="0.25">
      <c r="A367" s="1" t="s">
        <v>22</v>
      </c>
      <c r="B367" s="1" t="s">
        <v>5</v>
      </c>
      <c r="C367" s="2" t="s">
        <v>100</v>
      </c>
      <c r="D367" s="5"/>
      <c r="E367" s="6"/>
      <c r="F367" s="7"/>
      <c r="G367" s="6"/>
      <c r="H367" s="6" t="s">
        <v>101</v>
      </c>
      <c r="I367" s="8">
        <v>0</v>
      </c>
      <c r="J367" s="8">
        <v>0</v>
      </c>
      <c r="K367" s="8">
        <v>0</v>
      </c>
      <c r="L367" s="8"/>
      <c r="M367" s="9"/>
      <c r="N367" s="87">
        <f t="shared" si="32"/>
        <v>0</v>
      </c>
      <c r="O367" s="87">
        <f t="shared" si="33"/>
        <v>0</v>
      </c>
      <c r="P367" s="87">
        <f t="shared" si="34"/>
        <v>0</v>
      </c>
      <c r="Q367" s="88" t="e">
        <f t="shared" si="31"/>
        <v>#DIV/0!</v>
      </c>
      <c r="R367" s="103" t="e">
        <f t="shared" ca="1" si="30"/>
        <v>#REF!</v>
      </c>
    </row>
    <row r="368" spans="1:18" ht="30" customHeight="1" x14ac:dyDescent="0.25">
      <c r="A368" s="1" t="s">
        <v>22</v>
      </c>
      <c r="B368" s="1" t="s">
        <v>5</v>
      </c>
      <c r="C368" s="2" t="s">
        <v>100</v>
      </c>
      <c r="D368" s="5"/>
      <c r="E368" s="6"/>
      <c r="F368" s="7"/>
      <c r="G368" s="6"/>
      <c r="H368" s="6" t="s">
        <v>101</v>
      </c>
      <c r="I368" s="8">
        <v>0</v>
      </c>
      <c r="J368" s="8">
        <v>0</v>
      </c>
      <c r="K368" s="8">
        <v>0</v>
      </c>
      <c r="L368" s="8"/>
      <c r="M368" s="9"/>
      <c r="N368" s="87">
        <f t="shared" si="32"/>
        <v>0</v>
      </c>
      <c r="O368" s="87">
        <f t="shared" si="33"/>
        <v>0</v>
      </c>
      <c r="P368" s="87">
        <f t="shared" si="34"/>
        <v>0</v>
      </c>
      <c r="Q368" s="88" t="e">
        <f t="shared" si="31"/>
        <v>#DIV/0!</v>
      </c>
      <c r="R368" s="103" t="e">
        <f t="shared" ca="1" si="30"/>
        <v>#REF!</v>
      </c>
    </row>
    <row r="369" spans="1:18" ht="30" customHeight="1" x14ac:dyDescent="0.25">
      <c r="A369" s="1" t="s">
        <v>22</v>
      </c>
      <c r="B369" s="1" t="s">
        <v>5</v>
      </c>
      <c r="C369" s="2" t="s">
        <v>100</v>
      </c>
      <c r="D369" s="5"/>
      <c r="E369" s="6"/>
      <c r="F369" s="7"/>
      <c r="G369" s="6"/>
      <c r="H369" s="6" t="s">
        <v>101</v>
      </c>
      <c r="I369" s="8">
        <v>0</v>
      </c>
      <c r="J369" s="8">
        <v>0</v>
      </c>
      <c r="K369" s="8">
        <v>0</v>
      </c>
      <c r="L369" s="8"/>
      <c r="M369" s="9"/>
      <c r="N369" s="87">
        <f t="shared" si="32"/>
        <v>0</v>
      </c>
      <c r="O369" s="87">
        <f t="shared" si="33"/>
        <v>0</v>
      </c>
      <c r="P369" s="87">
        <f t="shared" si="34"/>
        <v>0</v>
      </c>
      <c r="Q369" s="88" t="e">
        <f t="shared" si="31"/>
        <v>#DIV/0!</v>
      </c>
      <c r="R369" s="103" t="e">
        <f t="shared" ca="1" si="30"/>
        <v>#REF!</v>
      </c>
    </row>
    <row r="370" spans="1:18" ht="30" customHeight="1" x14ac:dyDescent="0.25">
      <c r="A370" s="1" t="s">
        <v>22</v>
      </c>
      <c r="B370" s="1" t="s">
        <v>5</v>
      </c>
      <c r="C370" s="2" t="s">
        <v>100</v>
      </c>
      <c r="D370" s="5"/>
      <c r="E370" s="6"/>
      <c r="F370" s="7"/>
      <c r="G370" s="6"/>
      <c r="H370" s="6" t="s">
        <v>101</v>
      </c>
      <c r="I370" s="8">
        <v>0</v>
      </c>
      <c r="J370" s="8">
        <v>0</v>
      </c>
      <c r="K370" s="8">
        <v>0</v>
      </c>
      <c r="L370" s="8"/>
      <c r="M370" s="9"/>
      <c r="N370" s="87">
        <f t="shared" si="32"/>
        <v>0</v>
      </c>
      <c r="O370" s="87">
        <f t="shared" si="33"/>
        <v>0</v>
      </c>
      <c r="P370" s="87">
        <f t="shared" si="34"/>
        <v>0</v>
      </c>
      <c r="Q370" s="88" t="e">
        <f t="shared" si="31"/>
        <v>#DIV/0!</v>
      </c>
      <c r="R370" s="103" t="e">
        <f t="shared" ca="1" si="30"/>
        <v>#REF!</v>
      </c>
    </row>
    <row r="371" spans="1:18" ht="30" customHeight="1" x14ac:dyDescent="0.25">
      <c r="A371" s="1" t="s">
        <v>22</v>
      </c>
      <c r="B371" s="1" t="s">
        <v>5</v>
      </c>
      <c r="C371" s="2" t="s">
        <v>100</v>
      </c>
      <c r="D371" s="5"/>
      <c r="E371" s="6"/>
      <c r="F371" s="7"/>
      <c r="G371" s="6"/>
      <c r="H371" s="6" t="s">
        <v>101</v>
      </c>
      <c r="I371" s="8">
        <v>0</v>
      </c>
      <c r="J371" s="8">
        <v>0</v>
      </c>
      <c r="K371" s="8">
        <v>0</v>
      </c>
      <c r="L371" s="8"/>
      <c r="M371" s="9"/>
      <c r="N371" s="87">
        <f t="shared" si="32"/>
        <v>0</v>
      </c>
      <c r="O371" s="87">
        <f t="shared" si="33"/>
        <v>0</v>
      </c>
      <c r="P371" s="87">
        <f t="shared" si="34"/>
        <v>0</v>
      </c>
      <c r="Q371" s="88" t="e">
        <f t="shared" si="31"/>
        <v>#DIV/0!</v>
      </c>
      <c r="R371" s="103" t="e">
        <f t="shared" ca="1" si="30"/>
        <v>#REF!</v>
      </c>
    </row>
    <row r="372" spans="1:18" ht="30" customHeight="1" x14ac:dyDescent="0.25">
      <c r="A372" s="1" t="s">
        <v>22</v>
      </c>
      <c r="B372" s="1" t="s">
        <v>5</v>
      </c>
      <c r="C372" s="2" t="s">
        <v>100</v>
      </c>
      <c r="D372" s="5"/>
      <c r="E372" s="6"/>
      <c r="F372" s="7"/>
      <c r="G372" s="6"/>
      <c r="H372" s="6" t="s">
        <v>101</v>
      </c>
      <c r="I372" s="8">
        <v>0</v>
      </c>
      <c r="J372" s="8">
        <v>0</v>
      </c>
      <c r="K372" s="8">
        <v>0</v>
      </c>
      <c r="L372" s="8"/>
      <c r="M372" s="9"/>
      <c r="N372" s="87">
        <f t="shared" si="32"/>
        <v>0</v>
      </c>
      <c r="O372" s="87">
        <f t="shared" si="33"/>
        <v>0</v>
      </c>
      <c r="P372" s="87">
        <f t="shared" si="34"/>
        <v>0</v>
      </c>
      <c r="Q372" s="88" t="e">
        <f t="shared" si="31"/>
        <v>#DIV/0!</v>
      </c>
      <c r="R372" s="103" t="e">
        <f t="shared" ca="1" si="30"/>
        <v>#REF!</v>
      </c>
    </row>
    <row r="373" spans="1:18" ht="30" customHeight="1" x14ac:dyDescent="0.25">
      <c r="A373" s="1" t="s">
        <v>22</v>
      </c>
      <c r="B373" s="1" t="s">
        <v>5</v>
      </c>
      <c r="C373" s="2" t="s">
        <v>100</v>
      </c>
      <c r="D373" s="5"/>
      <c r="E373" s="6"/>
      <c r="F373" s="7"/>
      <c r="G373" s="6"/>
      <c r="H373" s="6" t="s">
        <v>101</v>
      </c>
      <c r="I373" s="8">
        <v>0</v>
      </c>
      <c r="J373" s="8">
        <v>0</v>
      </c>
      <c r="K373" s="8">
        <v>0</v>
      </c>
      <c r="L373" s="8"/>
      <c r="M373" s="9"/>
      <c r="N373" s="87">
        <f t="shared" si="32"/>
        <v>0</v>
      </c>
      <c r="O373" s="87">
        <f t="shared" si="33"/>
        <v>0</v>
      </c>
      <c r="P373" s="87">
        <f t="shared" si="34"/>
        <v>0</v>
      </c>
      <c r="Q373" s="88" t="e">
        <f t="shared" si="31"/>
        <v>#DIV/0!</v>
      </c>
      <c r="R373" s="103" t="e">
        <f t="shared" ca="1" si="30"/>
        <v>#REF!</v>
      </c>
    </row>
    <row r="374" spans="1:18" ht="30" customHeight="1" x14ac:dyDescent="0.25">
      <c r="A374" s="1" t="s">
        <v>22</v>
      </c>
      <c r="B374" s="1" t="s">
        <v>5</v>
      </c>
      <c r="C374" s="2" t="s">
        <v>100</v>
      </c>
      <c r="D374" s="5"/>
      <c r="E374" s="6"/>
      <c r="F374" s="7"/>
      <c r="G374" s="6"/>
      <c r="H374" s="6" t="s">
        <v>101</v>
      </c>
      <c r="I374" s="8">
        <v>0</v>
      </c>
      <c r="J374" s="8">
        <v>0</v>
      </c>
      <c r="K374" s="8">
        <v>0</v>
      </c>
      <c r="L374" s="8"/>
      <c r="M374" s="9"/>
      <c r="N374" s="87">
        <f t="shared" si="32"/>
        <v>0</v>
      </c>
      <c r="O374" s="87">
        <f t="shared" si="33"/>
        <v>0</v>
      </c>
      <c r="P374" s="87">
        <f t="shared" si="34"/>
        <v>0</v>
      </c>
      <c r="Q374" s="88" t="e">
        <f t="shared" si="31"/>
        <v>#DIV/0!</v>
      </c>
      <c r="R374" s="103" t="e">
        <f t="shared" ca="1" si="30"/>
        <v>#REF!</v>
      </c>
    </row>
    <row r="375" spans="1:18" ht="30" customHeight="1" x14ac:dyDescent="0.25">
      <c r="A375" s="1" t="s">
        <v>22</v>
      </c>
      <c r="B375" s="1" t="s">
        <v>5</v>
      </c>
      <c r="C375" s="2" t="s">
        <v>100</v>
      </c>
      <c r="D375" s="5"/>
      <c r="E375" s="6"/>
      <c r="F375" s="7"/>
      <c r="G375" s="6"/>
      <c r="H375" s="6" t="s">
        <v>101</v>
      </c>
      <c r="I375" s="8">
        <v>0</v>
      </c>
      <c r="J375" s="8">
        <v>0</v>
      </c>
      <c r="K375" s="8">
        <v>0</v>
      </c>
      <c r="L375" s="8"/>
      <c r="M375" s="9"/>
      <c r="N375" s="87">
        <f t="shared" si="32"/>
        <v>0</v>
      </c>
      <c r="O375" s="87">
        <f t="shared" si="33"/>
        <v>0</v>
      </c>
      <c r="P375" s="87">
        <f t="shared" si="34"/>
        <v>0</v>
      </c>
      <c r="Q375" s="88" t="e">
        <f t="shared" si="31"/>
        <v>#DIV/0!</v>
      </c>
      <c r="R375" s="103" t="e">
        <f t="shared" ca="1" si="30"/>
        <v>#REF!</v>
      </c>
    </row>
    <row r="376" spans="1:18" ht="30" customHeight="1" x14ac:dyDescent="0.25">
      <c r="A376" s="1" t="s">
        <v>22</v>
      </c>
      <c r="B376" s="1" t="s">
        <v>5</v>
      </c>
      <c r="C376" s="2" t="s">
        <v>100</v>
      </c>
      <c r="D376" s="5"/>
      <c r="E376" s="6"/>
      <c r="F376" s="7"/>
      <c r="G376" s="6"/>
      <c r="H376" s="6" t="s">
        <v>101</v>
      </c>
      <c r="I376" s="8">
        <v>0</v>
      </c>
      <c r="J376" s="8">
        <v>0</v>
      </c>
      <c r="K376" s="8">
        <v>0</v>
      </c>
      <c r="L376" s="8"/>
      <c r="M376" s="9"/>
      <c r="N376" s="87">
        <f t="shared" si="32"/>
        <v>0</v>
      </c>
      <c r="O376" s="87">
        <f t="shared" si="33"/>
        <v>0</v>
      </c>
      <c r="P376" s="87">
        <f t="shared" si="34"/>
        <v>0</v>
      </c>
      <c r="Q376" s="88" t="e">
        <f t="shared" si="31"/>
        <v>#DIV/0!</v>
      </c>
      <c r="R376" s="103" t="e">
        <f t="shared" ca="1" si="30"/>
        <v>#REF!</v>
      </c>
    </row>
    <row r="377" spans="1:18" ht="30" customHeight="1" x14ac:dyDescent="0.25">
      <c r="A377" s="1" t="s">
        <v>22</v>
      </c>
      <c r="B377" s="1" t="s">
        <v>5</v>
      </c>
      <c r="C377" s="2" t="s">
        <v>100</v>
      </c>
      <c r="D377" s="5"/>
      <c r="E377" s="6"/>
      <c r="F377" s="7"/>
      <c r="G377" s="6"/>
      <c r="H377" s="6" t="s">
        <v>101</v>
      </c>
      <c r="I377" s="8">
        <v>0</v>
      </c>
      <c r="J377" s="8">
        <v>0</v>
      </c>
      <c r="K377" s="8">
        <v>0</v>
      </c>
      <c r="L377" s="8"/>
      <c r="M377" s="9"/>
      <c r="N377" s="87">
        <f t="shared" si="32"/>
        <v>0</v>
      </c>
      <c r="O377" s="87">
        <f t="shared" si="33"/>
        <v>0</v>
      </c>
      <c r="P377" s="87">
        <f t="shared" si="34"/>
        <v>0</v>
      </c>
      <c r="Q377" s="88" t="e">
        <f t="shared" si="31"/>
        <v>#DIV/0!</v>
      </c>
      <c r="R377" s="103" t="e">
        <f t="shared" ca="1" si="30"/>
        <v>#REF!</v>
      </c>
    </row>
    <row r="378" spans="1:18" ht="30" customHeight="1" x14ac:dyDescent="0.25">
      <c r="A378" s="1" t="s">
        <v>22</v>
      </c>
      <c r="B378" s="1" t="s">
        <v>5</v>
      </c>
      <c r="C378" s="2" t="s">
        <v>100</v>
      </c>
      <c r="D378" s="5"/>
      <c r="E378" s="6"/>
      <c r="F378" s="7"/>
      <c r="G378" s="6"/>
      <c r="H378" s="6" t="s">
        <v>101</v>
      </c>
      <c r="I378" s="8">
        <v>0</v>
      </c>
      <c r="J378" s="8">
        <v>0</v>
      </c>
      <c r="K378" s="8">
        <v>0</v>
      </c>
      <c r="L378" s="8"/>
      <c r="M378" s="9"/>
      <c r="N378" s="87">
        <f t="shared" si="32"/>
        <v>0</v>
      </c>
      <c r="O378" s="87">
        <f t="shared" si="33"/>
        <v>0</v>
      </c>
      <c r="P378" s="87">
        <f t="shared" si="34"/>
        <v>0</v>
      </c>
      <c r="Q378" s="88" t="e">
        <f t="shared" si="31"/>
        <v>#DIV/0!</v>
      </c>
      <c r="R378" s="103" t="e">
        <f t="shared" ca="1" si="30"/>
        <v>#REF!</v>
      </c>
    </row>
    <row r="379" spans="1:18" ht="30" customHeight="1" x14ac:dyDescent="0.25">
      <c r="A379" s="1" t="s">
        <v>22</v>
      </c>
      <c r="B379" s="1" t="s">
        <v>5</v>
      </c>
      <c r="C379" s="2" t="s">
        <v>100</v>
      </c>
      <c r="D379" s="5"/>
      <c r="E379" s="6"/>
      <c r="F379" s="7"/>
      <c r="G379" s="6"/>
      <c r="H379" s="6" t="s">
        <v>101</v>
      </c>
      <c r="I379" s="8">
        <v>0</v>
      </c>
      <c r="J379" s="8">
        <v>0</v>
      </c>
      <c r="K379" s="8">
        <v>0</v>
      </c>
      <c r="L379" s="8"/>
      <c r="M379" s="9"/>
      <c r="N379" s="87">
        <f t="shared" si="32"/>
        <v>0</v>
      </c>
      <c r="O379" s="87">
        <f t="shared" si="33"/>
        <v>0</v>
      </c>
      <c r="P379" s="87">
        <f t="shared" si="34"/>
        <v>0</v>
      </c>
      <c r="Q379" s="88" t="e">
        <f t="shared" si="31"/>
        <v>#DIV/0!</v>
      </c>
      <c r="R379" s="103" t="e">
        <f t="shared" ca="1" si="30"/>
        <v>#REF!</v>
      </c>
    </row>
    <row r="380" spans="1:18" ht="30" customHeight="1" x14ac:dyDescent="0.25">
      <c r="A380" s="1" t="s">
        <v>22</v>
      </c>
      <c r="B380" s="1" t="s">
        <v>5</v>
      </c>
      <c r="C380" s="2" t="s">
        <v>100</v>
      </c>
      <c r="D380" s="5"/>
      <c r="E380" s="6"/>
      <c r="F380" s="7"/>
      <c r="G380" s="6"/>
      <c r="H380" s="6" t="s">
        <v>101</v>
      </c>
      <c r="I380" s="8">
        <v>0</v>
      </c>
      <c r="J380" s="8">
        <v>0</v>
      </c>
      <c r="K380" s="8">
        <v>0</v>
      </c>
      <c r="L380" s="8"/>
      <c r="M380" s="9"/>
      <c r="N380" s="87">
        <f t="shared" si="32"/>
        <v>0</v>
      </c>
      <c r="O380" s="87">
        <f t="shared" si="33"/>
        <v>0</v>
      </c>
      <c r="P380" s="87">
        <f t="shared" si="34"/>
        <v>0</v>
      </c>
      <c r="Q380" s="88" t="e">
        <f t="shared" si="31"/>
        <v>#DIV/0!</v>
      </c>
      <c r="R380" s="103" t="e">
        <f t="shared" ca="1" si="30"/>
        <v>#REF!</v>
      </c>
    </row>
    <row r="381" spans="1:18" ht="30" customHeight="1" x14ac:dyDescent="0.25">
      <c r="A381" s="1" t="s">
        <v>22</v>
      </c>
      <c r="B381" s="1" t="s">
        <v>5</v>
      </c>
      <c r="C381" s="2" t="s">
        <v>100</v>
      </c>
      <c r="D381" s="5"/>
      <c r="E381" s="6"/>
      <c r="F381" s="7"/>
      <c r="G381" s="6"/>
      <c r="H381" s="6" t="s">
        <v>101</v>
      </c>
      <c r="I381" s="8">
        <v>0</v>
      </c>
      <c r="J381" s="8">
        <v>0</v>
      </c>
      <c r="K381" s="8">
        <v>0</v>
      </c>
      <c r="L381" s="8"/>
      <c r="M381" s="9"/>
      <c r="N381" s="87">
        <f t="shared" si="32"/>
        <v>0</v>
      </c>
      <c r="O381" s="87">
        <f t="shared" si="33"/>
        <v>0</v>
      </c>
      <c r="P381" s="87">
        <f t="shared" si="34"/>
        <v>0</v>
      </c>
      <c r="Q381" s="88" t="e">
        <f t="shared" si="31"/>
        <v>#DIV/0!</v>
      </c>
      <c r="R381" s="103" t="e">
        <f t="shared" ca="1" si="30"/>
        <v>#REF!</v>
      </c>
    </row>
    <row r="382" spans="1:18" ht="30" customHeight="1" x14ac:dyDescent="0.25">
      <c r="A382" s="1" t="s">
        <v>22</v>
      </c>
      <c r="B382" s="1" t="s">
        <v>5</v>
      </c>
      <c r="C382" s="2" t="s">
        <v>100</v>
      </c>
      <c r="D382" s="5"/>
      <c r="E382" s="6"/>
      <c r="F382" s="7"/>
      <c r="G382" s="6"/>
      <c r="H382" s="6" t="s">
        <v>101</v>
      </c>
      <c r="I382" s="8">
        <v>0</v>
      </c>
      <c r="J382" s="8">
        <v>0</v>
      </c>
      <c r="K382" s="8">
        <v>0</v>
      </c>
      <c r="L382" s="8"/>
      <c r="M382" s="9"/>
      <c r="N382" s="87">
        <f t="shared" si="32"/>
        <v>0</v>
      </c>
      <c r="O382" s="87">
        <f t="shared" si="33"/>
        <v>0</v>
      </c>
      <c r="P382" s="87">
        <f t="shared" si="34"/>
        <v>0</v>
      </c>
      <c r="Q382" s="88" t="e">
        <f t="shared" si="31"/>
        <v>#DIV/0!</v>
      </c>
      <c r="R382" s="103" t="e">
        <f t="shared" ca="1" si="30"/>
        <v>#REF!</v>
      </c>
    </row>
    <row r="383" spans="1:18" ht="30" customHeight="1" x14ac:dyDescent="0.25">
      <c r="A383" s="1" t="s">
        <v>22</v>
      </c>
      <c r="B383" s="1" t="s">
        <v>5</v>
      </c>
      <c r="C383" s="2" t="s">
        <v>100</v>
      </c>
      <c r="D383" s="5"/>
      <c r="E383" s="6"/>
      <c r="F383" s="7"/>
      <c r="G383" s="6"/>
      <c r="H383" s="6" t="s">
        <v>101</v>
      </c>
      <c r="I383" s="8">
        <v>0</v>
      </c>
      <c r="J383" s="8">
        <v>0</v>
      </c>
      <c r="K383" s="8">
        <v>0</v>
      </c>
      <c r="L383" s="8"/>
      <c r="M383" s="9"/>
      <c r="N383" s="87">
        <f t="shared" si="32"/>
        <v>0</v>
      </c>
      <c r="O383" s="87">
        <f t="shared" si="33"/>
        <v>0</v>
      </c>
      <c r="P383" s="87">
        <f t="shared" si="34"/>
        <v>0</v>
      </c>
      <c r="Q383" s="88" t="e">
        <f t="shared" si="31"/>
        <v>#DIV/0!</v>
      </c>
      <c r="R383" s="103" t="e">
        <f t="shared" ca="1" si="30"/>
        <v>#REF!</v>
      </c>
    </row>
    <row r="384" spans="1:18" ht="30" customHeight="1" x14ac:dyDescent="0.25">
      <c r="A384" s="1" t="s">
        <v>22</v>
      </c>
      <c r="B384" s="1" t="s">
        <v>5</v>
      </c>
      <c r="C384" s="2" t="s">
        <v>100</v>
      </c>
      <c r="D384" s="5"/>
      <c r="E384" s="6"/>
      <c r="F384" s="7"/>
      <c r="G384" s="6"/>
      <c r="H384" s="6" t="s">
        <v>101</v>
      </c>
      <c r="I384" s="8">
        <v>0</v>
      </c>
      <c r="J384" s="8">
        <v>0</v>
      </c>
      <c r="K384" s="8">
        <v>0</v>
      </c>
      <c r="L384" s="8"/>
      <c r="M384" s="9"/>
      <c r="N384" s="87">
        <f t="shared" si="32"/>
        <v>0</v>
      </c>
      <c r="O384" s="87">
        <f t="shared" si="33"/>
        <v>0</v>
      </c>
      <c r="P384" s="87">
        <f t="shared" si="34"/>
        <v>0</v>
      </c>
      <c r="Q384" s="88" t="e">
        <f t="shared" si="31"/>
        <v>#DIV/0!</v>
      </c>
      <c r="R384" s="103" t="e">
        <f t="shared" ca="1" si="30"/>
        <v>#REF!</v>
      </c>
    </row>
    <row r="385" spans="1:18" ht="30" customHeight="1" x14ac:dyDescent="0.25">
      <c r="A385" s="1" t="s">
        <v>22</v>
      </c>
      <c r="B385" s="1" t="s">
        <v>5</v>
      </c>
      <c r="C385" s="2" t="s">
        <v>100</v>
      </c>
      <c r="D385" s="5"/>
      <c r="E385" s="6"/>
      <c r="F385" s="7"/>
      <c r="G385" s="6"/>
      <c r="H385" s="6" t="s">
        <v>101</v>
      </c>
      <c r="I385" s="8">
        <v>0</v>
      </c>
      <c r="J385" s="8">
        <v>0</v>
      </c>
      <c r="K385" s="8">
        <v>0</v>
      </c>
      <c r="L385" s="8"/>
      <c r="M385" s="9"/>
      <c r="N385" s="87">
        <f t="shared" si="32"/>
        <v>0</v>
      </c>
      <c r="O385" s="87">
        <f t="shared" si="33"/>
        <v>0</v>
      </c>
      <c r="P385" s="87">
        <f t="shared" si="34"/>
        <v>0</v>
      </c>
      <c r="Q385" s="88" t="e">
        <f t="shared" si="31"/>
        <v>#DIV/0!</v>
      </c>
      <c r="R385" s="103" t="e">
        <f t="shared" ca="1" si="30"/>
        <v>#REF!</v>
      </c>
    </row>
    <row r="386" spans="1:18" ht="30" customHeight="1" x14ac:dyDescent="0.25">
      <c r="A386" s="1" t="s">
        <v>22</v>
      </c>
      <c r="B386" s="1" t="s">
        <v>5</v>
      </c>
      <c r="C386" s="2" t="s">
        <v>100</v>
      </c>
      <c r="D386" s="5"/>
      <c r="E386" s="6"/>
      <c r="F386" s="7"/>
      <c r="G386" s="6"/>
      <c r="H386" s="6" t="s">
        <v>101</v>
      </c>
      <c r="I386" s="8">
        <v>0</v>
      </c>
      <c r="J386" s="8">
        <v>0</v>
      </c>
      <c r="K386" s="8">
        <v>0</v>
      </c>
      <c r="L386" s="8"/>
      <c r="M386" s="9"/>
      <c r="N386" s="87">
        <f t="shared" si="32"/>
        <v>0</v>
      </c>
      <c r="O386" s="87">
        <f t="shared" si="33"/>
        <v>0</v>
      </c>
      <c r="P386" s="87">
        <f t="shared" si="34"/>
        <v>0</v>
      </c>
      <c r="Q386" s="88" t="e">
        <f t="shared" si="31"/>
        <v>#DIV/0!</v>
      </c>
      <c r="R386" s="103" t="e">
        <f t="shared" ca="1" si="30"/>
        <v>#REF!</v>
      </c>
    </row>
    <row r="387" spans="1:18" ht="30" customHeight="1" x14ac:dyDescent="0.25">
      <c r="A387" s="1" t="s">
        <v>22</v>
      </c>
      <c r="B387" s="1" t="s">
        <v>5</v>
      </c>
      <c r="C387" s="2" t="s">
        <v>100</v>
      </c>
      <c r="D387" s="5"/>
      <c r="E387" s="6"/>
      <c r="F387" s="7"/>
      <c r="G387" s="6"/>
      <c r="H387" s="6" t="s">
        <v>101</v>
      </c>
      <c r="I387" s="8">
        <v>0</v>
      </c>
      <c r="J387" s="8">
        <v>0</v>
      </c>
      <c r="K387" s="8">
        <v>0</v>
      </c>
      <c r="L387" s="8"/>
      <c r="M387" s="9"/>
      <c r="N387" s="87">
        <f t="shared" si="32"/>
        <v>0</v>
      </c>
      <c r="O387" s="87">
        <f t="shared" si="33"/>
        <v>0</v>
      </c>
      <c r="P387" s="87">
        <f t="shared" si="34"/>
        <v>0</v>
      </c>
      <c r="Q387" s="88" t="e">
        <f t="shared" si="31"/>
        <v>#DIV/0!</v>
      </c>
      <c r="R387" s="103" t="e">
        <f t="shared" ca="1" si="30"/>
        <v>#REF!</v>
      </c>
    </row>
    <row r="388" spans="1:18" ht="30" customHeight="1" x14ac:dyDescent="0.25">
      <c r="A388" s="1" t="s">
        <v>22</v>
      </c>
      <c r="B388" s="1" t="s">
        <v>5</v>
      </c>
      <c r="C388" s="2" t="s">
        <v>100</v>
      </c>
      <c r="D388" s="5"/>
      <c r="E388" s="6"/>
      <c r="F388" s="7"/>
      <c r="G388" s="6"/>
      <c r="H388" s="6" t="s">
        <v>101</v>
      </c>
      <c r="I388" s="8">
        <v>0</v>
      </c>
      <c r="J388" s="8">
        <v>0</v>
      </c>
      <c r="K388" s="8">
        <v>0</v>
      </c>
      <c r="L388" s="8"/>
      <c r="M388" s="9"/>
      <c r="N388" s="87">
        <f t="shared" si="32"/>
        <v>0</v>
      </c>
      <c r="O388" s="87">
        <f t="shared" si="33"/>
        <v>0</v>
      </c>
      <c r="P388" s="87">
        <f t="shared" si="34"/>
        <v>0</v>
      </c>
      <c r="Q388" s="88" t="e">
        <f t="shared" si="31"/>
        <v>#DIV/0!</v>
      </c>
      <c r="R388" s="103" t="e">
        <f t="shared" ca="1" si="30"/>
        <v>#REF!</v>
      </c>
    </row>
    <row r="389" spans="1:18" ht="30" customHeight="1" x14ac:dyDescent="0.25">
      <c r="A389" s="1" t="s">
        <v>22</v>
      </c>
      <c r="B389" s="1" t="s">
        <v>5</v>
      </c>
      <c r="C389" s="2" t="s">
        <v>100</v>
      </c>
      <c r="D389" s="5"/>
      <c r="E389" s="6"/>
      <c r="F389" s="7"/>
      <c r="G389" s="6"/>
      <c r="H389" s="6" t="s">
        <v>101</v>
      </c>
      <c r="I389" s="8">
        <v>0</v>
      </c>
      <c r="J389" s="8">
        <v>0</v>
      </c>
      <c r="K389" s="8">
        <v>0</v>
      </c>
      <c r="L389" s="8"/>
      <c r="M389" s="9"/>
      <c r="N389" s="87">
        <f t="shared" si="32"/>
        <v>0</v>
      </c>
      <c r="O389" s="87">
        <f t="shared" si="33"/>
        <v>0</v>
      </c>
      <c r="P389" s="87">
        <f t="shared" si="34"/>
        <v>0</v>
      </c>
      <c r="Q389" s="88" t="e">
        <f t="shared" si="31"/>
        <v>#DIV/0!</v>
      </c>
      <c r="R389" s="103" t="e">
        <f t="shared" ref="R389:R452" ca="1" si="35">COUNTIF(INDIRECT(_xlfn.CONCAT(B389)), C389)&gt;0</f>
        <v>#REF!</v>
      </c>
    </row>
    <row r="390" spans="1:18" ht="30" customHeight="1" x14ac:dyDescent="0.25">
      <c r="A390" s="1" t="s">
        <v>22</v>
      </c>
      <c r="B390" s="1" t="s">
        <v>5</v>
      </c>
      <c r="C390" s="2" t="s">
        <v>100</v>
      </c>
      <c r="D390" s="5"/>
      <c r="E390" s="6"/>
      <c r="F390" s="7"/>
      <c r="G390" s="6"/>
      <c r="H390" s="6" t="s">
        <v>101</v>
      </c>
      <c r="I390" s="8">
        <v>0</v>
      </c>
      <c r="J390" s="8">
        <v>0</v>
      </c>
      <c r="K390" s="8">
        <v>0</v>
      </c>
      <c r="L390" s="8"/>
      <c r="M390" s="9"/>
      <c r="N390" s="87">
        <f t="shared" si="32"/>
        <v>0</v>
      </c>
      <c r="O390" s="87">
        <f t="shared" si="33"/>
        <v>0</v>
      </c>
      <c r="P390" s="87">
        <f t="shared" si="34"/>
        <v>0</v>
      </c>
      <c r="Q390" s="88" t="e">
        <f t="shared" si="31"/>
        <v>#DIV/0!</v>
      </c>
      <c r="R390" s="103" t="e">
        <f t="shared" ca="1" si="35"/>
        <v>#REF!</v>
      </c>
    </row>
    <row r="391" spans="1:18" ht="30" customHeight="1" x14ac:dyDescent="0.25">
      <c r="A391" s="1" t="s">
        <v>22</v>
      </c>
      <c r="B391" s="1" t="s">
        <v>5</v>
      </c>
      <c r="C391" s="2" t="s">
        <v>100</v>
      </c>
      <c r="D391" s="5"/>
      <c r="E391" s="6"/>
      <c r="F391" s="7"/>
      <c r="G391" s="6"/>
      <c r="H391" s="6" t="s">
        <v>101</v>
      </c>
      <c r="I391" s="8">
        <v>0</v>
      </c>
      <c r="J391" s="8">
        <v>0</v>
      </c>
      <c r="K391" s="8">
        <v>0</v>
      </c>
      <c r="L391" s="8"/>
      <c r="M391" s="9"/>
      <c r="N391" s="87">
        <f t="shared" si="32"/>
        <v>0</v>
      </c>
      <c r="O391" s="87">
        <f t="shared" si="33"/>
        <v>0</v>
      </c>
      <c r="P391" s="87">
        <f t="shared" si="34"/>
        <v>0</v>
      </c>
      <c r="Q391" s="88" t="e">
        <f t="shared" si="31"/>
        <v>#DIV/0!</v>
      </c>
      <c r="R391" s="103" t="e">
        <f t="shared" ca="1" si="35"/>
        <v>#REF!</v>
      </c>
    </row>
    <row r="392" spans="1:18" ht="30" customHeight="1" x14ac:dyDescent="0.25">
      <c r="A392" s="1" t="s">
        <v>22</v>
      </c>
      <c r="B392" s="1" t="s">
        <v>5</v>
      </c>
      <c r="C392" s="2" t="s">
        <v>100</v>
      </c>
      <c r="D392" s="5"/>
      <c r="E392" s="6"/>
      <c r="F392" s="7"/>
      <c r="G392" s="6"/>
      <c r="H392" s="6" t="s">
        <v>101</v>
      </c>
      <c r="I392" s="8">
        <v>0</v>
      </c>
      <c r="J392" s="8">
        <v>0</v>
      </c>
      <c r="K392" s="8">
        <v>0</v>
      </c>
      <c r="L392" s="8"/>
      <c r="M392" s="9"/>
      <c r="N392" s="87">
        <f t="shared" si="32"/>
        <v>0</v>
      </c>
      <c r="O392" s="87">
        <f t="shared" si="33"/>
        <v>0</v>
      </c>
      <c r="P392" s="87">
        <f t="shared" si="34"/>
        <v>0</v>
      </c>
      <c r="Q392" s="88" t="e">
        <f t="shared" ref="Q392:Q455" si="36">P392/N392</f>
        <v>#DIV/0!</v>
      </c>
      <c r="R392" s="103" t="e">
        <f t="shared" ca="1" si="35"/>
        <v>#REF!</v>
      </c>
    </row>
    <row r="393" spans="1:18" ht="30" customHeight="1" x14ac:dyDescent="0.25">
      <c r="A393" s="1" t="s">
        <v>22</v>
      </c>
      <c r="B393" s="1" t="s">
        <v>5</v>
      </c>
      <c r="C393" s="2" t="s">
        <v>100</v>
      </c>
      <c r="D393" s="5"/>
      <c r="E393" s="6"/>
      <c r="F393" s="7"/>
      <c r="G393" s="6"/>
      <c r="H393" s="6" t="s">
        <v>101</v>
      </c>
      <c r="I393" s="8">
        <v>0</v>
      </c>
      <c r="J393" s="8">
        <v>0</v>
      </c>
      <c r="K393" s="8">
        <v>0</v>
      </c>
      <c r="L393" s="8"/>
      <c r="M393" s="9"/>
      <c r="N393" s="87">
        <f t="shared" ref="N393:N456" si="37">I393*M393</f>
        <v>0</v>
      </c>
      <c r="O393" s="87">
        <f t="shared" ref="O393:O456" si="38">(J393+K393)*M393</f>
        <v>0</v>
      </c>
      <c r="P393" s="87">
        <f t="shared" ref="P393:P456" si="39">N393-O393</f>
        <v>0</v>
      </c>
      <c r="Q393" s="88" t="e">
        <f t="shared" si="36"/>
        <v>#DIV/0!</v>
      </c>
      <c r="R393" s="103" t="e">
        <f t="shared" ca="1" si="35"/>
        <v>#REF!</v>
      </c>
    </row>
    <row r="394" spans="1:18" ht="30" customHeight="1" x14ac:dyDescent="0.25">
      <c r="A394" s="1" t="s">
        <v>22</v>
      </c>
      <c r="B394" s="1" t="s">
        <v>5</v>
      </c>
      <c r="C394" s="2" t="s">
        <v>100</v>
      </c>
      <c r="D394" s="5"/>
      <c r="E394" s="6"/>
      <c r="F394" s="7"/>
      <c r="G394" s="6"/>
      <c r="H394" s="6" t="s">
        <v>101</v>
      </c>
      <c r="I394" s="8">
        <v>0</v>
      </c>
      <c r="J394" s="8">
        <v>0</v>
      </c>
      <c r="K394" s="8">
        <v>0</v>
      </c>
      <c r="L394" s="8"/>
      <c r="M394" s="9"/>
      <c r="N394" s="87">
        <f t="shared" si="37"/>
        <v>0</v>
      </c>
      <c r="O394" s="87">
        <f t="shared" si="38"/>
        <v>0</v>
      </c>
      <c r="P394" s="87">
        <f t="shared" si="39"/>
        <v>0</v>
      </c>
      <c r="Q394" s="88" t="e">
        <f t="shared" si="36"/>
        <v>#DIV/0!</v>
      </c>
      <c r="R394" s="103" t="e">
        <f t="shared" ca="1" si="35"/>
        <v>#REF!</v>
      </c>
    </row>
    <row r="395" spans="1:18" ht="30" customHeight="1" x14ac:dyDescent="0.25">
      <c r="A395" s="1" t="s">
        <v>22</v>
      </c>
      <c r="B395" s="1" t="s">
        <v>5</v>
      </c>
      <c r="C395" s="2" t="s">
        <v>100</v>
      </c>
      <c r="D395" s="5"/>
      <c r="E395" s="6"/>
      <c r="F395" s="7"/>
      <c r="G395" s="6"/>
      <c r="H395" s="6" t="s">
        <v>101</v>
      </c>
      <c r="I395" s="8">
        <v>0</v>
      </c>
      <c r="J395" s="8">
        <v>0</v>
      </c>
      <c r="K395" s="8">
        <v>0</v>
      </c>
      <c r="L395" s="8"/>
      <c r="M395" s="9"/>
      <c r="N395" s="87">
        <f t="shared" si="37"/>
        <v>0</v>
      </c>
      <c r="O395" s="87">
        <f t="shared" si="38"/>
        <v>0</v>
      </c>
      <c r="P395" s="87">
        <f t="shared" si="39"/>
        <v>0</v>
      </c>
      <c r="Q395" s="88" t="e">
        <f t="shared" si="36"/>
        <v>#DIV/0!</v>
      </c>
      <c r="R395" s="103" t="e">
        <f t="shared" ca="1" si="35"/>
        <v>#REF!</v>
      </c>
    </row>
    <row r="396" spans="1:18" ht="30" customHeight="1" x14ac:dyDescent="0.25">
      <c r="A396" s="1" t="s">
        <v>22</v>
      </c>
      <c r="B396" s="1" t="s">
        <v>5</v>
      </c>
      <c r="C396" s="2" t="s">
        <v>100</v>
      </c>
      <c r="D396" s="5"/>
      <c r="E396" s="6"/>
      <c r="F396" s="7"/>
      <c r="G396" s="6"/>
      <c r="H396" s="6" t="s">
        <v>101</v>
      </c>
      <c r="I396" s="8">
        <v>0</v>
      </c>
      <c r="J396" s="8">
        <v>0</v>
      </c>
      <c r="K396" s="8">
        <v>0</v>
      </c>
      <c r="L396" s="8"/>
      <c r="M396" s="9"/>
      <c r="N396" s="87">
        <f t="shared" si="37"/>
        <v>0</v>
      </c>
      <c r="O396" s="87">
        <f t="shared" si="38"/>
        <v>0</v>
      </c>
      <c r="P396" s="87">
        <f t="shared" si="39"/>
        <v>0</v>
      </c>
      <c r="Q396" s="88" t="e">
        <f t="shared" si="36"/>
        <v>#DIV/0!</v>
      </c>
      <c r="R396" s="103" t="e">
        <f t="shared" ca="1" si="35"/>
        <v>#REF!</v>
      </c>
    </row>
    <row r="397" spans="1:18" ht="30" customHeight="1" x14ac:dyDescent="0.25">
      <c r="A397" s="1" t="s">
        <v>22</v>
      </c>
      <c r="B397" s="1" t="s">
        <v>5</v>
      </c>
      <c r="C397" s="2" t="s">
        <v>100</v>
      </c>
      <c r="D397" s="5"/>
      <c r="E397" s="6"/>
      <c r="F397" s="7"/>
      <c r="G397" s="6"/>
      <c r="H397" s="6" t="s">
        <v>101</v>
      </c>
      <c r="I397" s="8">
        <v>0</v>
      </c>
      <c r="J397" s="8">
        <v>0</v>
      </c>
      <c r="K397" s="8">
        <v>0</v>
      </c>
      <c r="L397" s="8"/>
      <c r="M397" s="9"/>
      <c r="N397" s="87">
        <f t="shared" si="37"/>
        <v>0</v>
      </c>
      <c r="O397" s="87">
        <f t="shared" si="38"/>
        <v>0</v>
      </c>
      <c r="P397" s="87">
        <f t="shared" si="39"/>
        <v>0</v>
      </c>
      <c r="Q397" s="88" t="e">
        <f t="shared" si="36"/>
        <v>#DIV/0!</v>
      </c>
      <c r="R397" s="103" t="e">
        <f t="shared" ca="1" si="35"/>
        <v>#REF!</v>
      </c>
    </row>
    <row r="398" spans="1:18" ht="30" customHeight="1" x14ac:dyDescent="0.25">
      <c r="A398" s="1" t="s">
        <v>22</v>
      </c>
      <c r="B398" s="1" t="s">
        <v>5</v>
      </c>
      <c r="C398" s="2" t="s">
        <v>100</v>
      </c>
      <c r="D398" s="5"/>
      <c r="E398" s="6"/>
      <c r="F398" s="7"/>
      <c r="G398" s="6"/>
      <c r="H398" s="6" t="s">
        <v>101</v>
      </c>
      <c r="I398" s="8">
        <v>0</v>
      </c>
      <c r="J398" s="8">
        <v>0</v>
      </c>
      <c r="K398" s="8">
        <v>0</v>
      </c>
      <c r="L398" s="8"/>
      <c r="M398" s="9"/>
      <c r="N398" s="87">
        <f t="shared" si="37"/>
        <v>0</v>
      </c>
      <c r="O398" s="87">
        <f t="shared" si="38"/>
        <v>0</v>
      </c>
      <c r="P398" s="87">
        <f t="shared" si="39"/>
        <v>0</v>
      </c>
      <c r="Q398" s="88" t="e">
        <f t="shared" si="36"/>
        <v>#DIV/0!</v>
      </c>
      <c r="R398" s="103" t="e">
        <f t="shared" ca="1" si="35"/>
        <v>#REF!</v>
      </c>
    </row>
    <row r="399" spans="1:18" ht="30" customHeight="1" x14ac:dyDescent="0.25">
      <c r="A399" s="1" t="s">
        <v>22</v>
      </c>
      <c r="B399" s="1" t="s">
        <v>5</v>
      </c>
      <c r="C399" s="2" t="s">
        <v>100</v>
      </c>
      <c r="D399" s="5"/>
      <c r="E399" s="6"/>
      <c r="F399" s="7"/>
      <c r="G399" s="6"/>
      <c r="H399" s="6" t="s">
        <v>101</v>
      </c>
      <c r="I399" s="8">
        <v>0</v>
      </c>
      <c r="J399" s="8">
        <v>0</v>
      </c>
      <c r="K399" s="8">
        <v>0</v>
      </c>
      <c r="L399" s="8"/>
      <c r="M399" s="9"/>
      <c r="N399" s="87">
        <f t="shared" si="37"/>
        <v>0</v>
      </c>
      <c r="O399" s="87">
        <f t="shared" si="38"/>
        <v>0</v>
      </c>
      <c r="P399" s="87">
        <f t="shared" si="39"/>
        <v>0</v>
      </c>
      <c r="Q399" s="88" t="e">
        <f t="shared" si="36"/>
        <v>#DIV/0!</v>
      </c>
      <c r="R399" s="103" t="e">
        <f t="shared" ca="1" si="35"/>
        <v>#REF!</v>
      </c>
    </row>
    <row r="400" spans="1:18" ht="30" customHeight="1" x14ac:dyDescent="0.25">
      <c r="A400" s="1" t="s">
        <v>22</v>
      </c>
      <c r="B400" s="1" t="s">
        <v>5</v>
      </c>
      <c r="C400" s="2" t="s">
        <v>100</v>
      </c>
      <c r="D400" s="5"/>
      <c r="E400" s="6"/>
      <c r="F400" s="7"/>
      <c r="G400" s="6"/>
      <c r="H400" s="6" t="s">
        <v>101</v>
      </c>
      <c r="I400" s="8">
        <v>0</v>
      </c>
      <c r="J400" s="8">
        <v>0</v>
      </c>
      <c r="K400" s="8">
        <v>0</v>
      </c>
      <c r="L400" s="8"/>
      <c r="M400" s="9"/>
      <c r="N400" s="87">
        <f t="shared" si="37"/>
        <v>0</v>
      </c>
      <c r="O400" s="87">
        <f t="shared" si="38"/>
        <v>0</v>
      </c>
      <c r="P400" s="87">
        <f t="shared" si="39"/>
        <v>0</v>
      </c>
      <c r="Q400" s="88" t="e">
        <f t="shared" si="36"/>
        <v>#DIV/0!</v>
      </c>
      <c r="R400" s="103" t="e">
        <f t="shared" ca="1" si="35"/>
        <v>#REF!</v>
      </c>
    </row>
    <row r="401" spans="1:18" ht="30" customHeight="1" x14ac:dyDescent="0.25">
      <c r="A401" s="1" t="s">
        <v>22</v>
      </c>
      <c r="B401" s="1" t="s">
        <v>5</v>
      </c>
      <c r="C401" s="2" t="s">
        <v>100</v>
      </c>
      <c r="D401" s="5"/>
      <c r="E401" s="6"/>
      <c r="F401" s="7"/>
      <c r="G401" s="6"/>
      <c r="H401" s="6" t="s">
        <v>101</v>
      </c>
      <c r="I401" s="8">
        <v>0</v>
      </c>
      <c r="J401" s="8">
        <v>0</v>
      </c>
      <c r="K401" s="8">
        <v>0</v>
      </c>
      <c r="L401" s="8"/>
      <c r="M401" s="9"/>
      <c r="N401" s="87">
        <f t="shared" si="37"/>
        <v>0</v>
      </c>
      <c r="O401" s="87">
        <f t="shared" si="38"/>
        <v>0</v>
      </c>
      <c r="P401" s="87">
        <f t="shared" si="39"/>
        <v>0</v>
      </c>
      <c r="Q401" s="88" t="e">
        <f t="shared" si="36"/>
        <v>#DIV/0!</v>
      </c>
      <c r="R401" s="103" t="e">
        <f t="shared" ca="1" si="35"/>
        <v>#REF!</v>
      </c>
    </row>
    <row r="402" spans="1:18" ht="30" customHeight="1" x14ac:dyDescent="0.25">
      <c r="A402" s="1" t="s">
        <v>22</v>
      </c>
      <c r="B402" s="1" t="s">
        <v>5</v>
      </c>
      <c r="C402" s="2" t="s">
        <v>100</v>
      </c>
      <c r="D402" s="5"/>
      <c r="E402" s="6"/>
      <c r="F402" s="7"/>
      <c r="G402" s="6"/>
      <c r="H402" s="6" t="s">
        <v>101</v>
      </c>
      <c r="I402" s="8">
        <v>0</v>
      </c>
      <c r="J402" s="8">
        <v>0</v>
      </c>
      <c r="K402" s="8">
        <v>0</v>
      </c>
      <c r="L402" s="8"/>
      <c r="M402" s="9"/>
      <c r="N402" s="87">
        <f t="shared" si="37"/>
        <v>0</v>
      </c>
      <c r="O402" s="87">
        <f t="shared" si="38"/>
        <v>0</v>
      </c>
      <c r="P402" s="87">
        <f t="shared" si="39"/>
        <v>0</v>
      </c>
      <c r="Q402" s="88" t="e">
        <f t="shared" si="36"/>
        <v>#DIV/0!</v>
      </c>
      <c r="R402" s="103" t="e">
        <f t="shared" ca="1" si="35"/>
        <v>#REF!</v>
      </c>
    </row>
    <row r="403" spans="1:18" ht="30" customHeight="1" x14ac:dyDescent="0.25">
      <c r="A403" s="1" t="s">
        <v>22</v>
      </c>
      <c r="B403" s="1" t="s">
        <v>5</v>
      </c>
      <c r="C403" s="2" t="s">
        <v>100</v>
      </c>
      <c r="D403" s="5"/>
      <c r="E403" s="6"/>
      <c r="F403" s="7"/>
      <c r="G403" s="6"/>
      <c r="H403" s="6" t="s">
        <v>101</v>
      </c>
      <c r="I403" s="8">
        <v>0</v>
      </c>
      <c r="J403" s="8">
        <v>0</v>
      </c>
      <c r="K403" s="8">
        <v>0</v>
      </c>
      <c r="L403" s="8"/>
      <c r="M403" s="9"/>
      <c r="N403" s="87">
        <f t="shared" si="37"/>
        <v>0</v>
      </c>
      <c r="O403" s="87">
        <f t="shared" si="38"/>
        <v>0</v>
      </c>
      <c r="P403" s="87">
        <f t="shared" si="39"/>
        <v>0</v>
      </c>
      <c r="Q403" s="88" t="e">
        <f t="shared" si="36"/>
        <v>#DIV/0!</v>
      </c>
      <c r="R403" s="103" t="e">
        <f t="shared" ca="1" si="35"/>
        <v>#REF!</v>
      </c>
    </row>
    <row r="404" spans="1:18" ht="30" customHeight="1" x14ac:dyDescent="0.25">
      <c r="A404" s="1" t="s">
        <v>22</v>
      </c>
      <c r="B404" s="1" t="s">
        <v>5</v>
      </c>
      <c r="C404" s="2" t="s">
        <v>100</v>
      </c>
      <c r="D404" s="5"/>
      <c r="E404" s="6"/>
      <c r="F404" s="7"/>
      <c r="G404" s="6"/>
      <c r="H404" s="6" t="s">
        <v>101</v>
      </c>
      <c r="I404" s="8">
        <v>0</v>
      </c>
      <c r="J404" s="8">
        <v>0</v>
      </c>
      <c r="K404" s="8">
        <v>0</v>
      </c>
      <c r="L404" s="8"/>
      <c r="M404" s="9"/>
      <c r="N404" s="87">
        <f t="shared" si="37"/>
        <v>0</v>
      </c>
      <c r="O404" s="87">
        <f t="shared" si="38"/>
        <v>0</v>
      </c>
      <c r="P404" s="87">
        <f t="shared" si="39"/>
        <v>0</v>
      </c>
      <c r="Q404" s="88" t="e">
        <f t="shared" si="36"/>
        <v>#DIV/0!</v>
      </c>
      <c r="R404" s="103" t="e">
        <f t="shared" ca="1" si="35"/>
        <v>#REF!</v>
      </c>
    </row>
    <row r="405" spans="1:18" ht="30" customHeight="1" x14ac:dyDescent="0.25">
      <c r="A405" s="1" t="s">
        <v>22</v>
      </c>
      <c r="B405" s="1" t="s">
        <v>5</v>
      </c>
      <c r="C405" s="2" t="s">
        <v>100</v>
      </c>
      <c r="D405" s="5"/>
      <c r="E405" s="6"/>
      <c r="F405" s="7"/>
      <c r="G405" s="6"/>
      <c r="H405" s="6" t="s">
        <v>101</v>
      </c>
      <c r="I405" s="8">
        <v>0</v>
      </c>
      <c r="J405" s="8">
        <v>0</v>
      </c>
      <c r="K405" s="8">
        <v>0</v>
      </c>
      <c r="L405" s="8"/>
      <c r="M405" s="9"/>
      <c r="N405" s="87">
        <f t="shared" si="37"/>
        <v>0</v>
      </c>
      <c r="O405" s="87">
        <f t="shared" si="38"/>
        <v>0</v>
      </c>
      <c r="P405" s="87">
        <f t="shared" si="39"/>
        <v>0</v>
      </c>
      <c r="Q405" s="88" t="e">
        <f t="shared" si="36"/>
        <v>#DIV/0!</v>
      </c>
      <c r="R405" s="103" t="e">
        <f t="shared" ca="1" si="35"/>
        <v>#REF!</v>
      </c>
    </row>
    <row r="406" spans="1:18" ht="30" customHeight="1" x14ac:dyDescent="0.25">
      <c r="A406" s="1" t="s">
        <v>22</v>
      </c>
      <c r="B406" s="1" t="s">
        <v>5</v>
      </c>
      <c r="C406" s="2" t="s">
        <v>100</v>
      </c>
      <c r="D406" s="5"/>
      <c r="E406" s="6"/>
      <c r="F406" s="7"/>
      <c r="G406" s="6"/>
      <c r="H406" s="6" t="s">
        <v>101</v>
      </c>
      <c r="I406" s="8">
        <v>0</v>
      </c>
      <c r="J406" s="8">
        <v>0</v>
      </c>
      <c r="K406" s="8">
        <v>0</v>
      </c>
      <c r="L406" s="8"/>
      <c r="M406" s="9"/>
      <c r="N406" s="87">
        <f t="shared" si="37"/>
        <v>0</v>
      </c>
      <c r="O406" s="87">
        <f t="shared" si="38"/>
        <v>0</v>
      </c>
      <c r="P406" s="87">
        <f t="shared" si="39"/>
        <v>0</v>
      </c>
      <c r="Q406" s="88" t="e">
        <f t="shared" si="36"/>
        <v>#DIV/0!</v>
      </c>
      <c r="R406" s="103" t="e">
        <f t="shared" ca="1" si="35"/>
        <v>#REF!</v>
      </c>
    </row>
    <row r="407" spans="1:18" ht="30" customHeight="1" x14ac:dyDescent="0.25">
      <c r="A407" s="1" t="s">
        <v>22</v>
      </c>
      <c r="B407" s="1" t="s">
        <v>5</v>
      </c>
      <c r="C407" s="2" t="s">
        <v>100</v>
      </c>
      <c r="D407" s="5"/>
      <c r="E407" s="6"/>
      <c r="F407" s="7"/>
      <c r="G407" s="6"/>
      <c r="H407" s="6" t="s">
        <v>101</v>
      </c>
      <c r="I407" s="8">
        <v>0</v>
      </c>
      <c r="J407" s="8">
        <v>0</v>
      </c>
      <c r="K407" s="8">
        <v>0</v>
      </c>
      <c r="L407" s="8"/>
      <c r="M407" s="9"/>
      <c r="N407" s="87">
        <f t="shared" si="37"/>
        <v>0</v>
      </c>
      <c r="O407" s="87">
        <f t="shared" si="38"/>
        <v>0</v>
      </c>
      <c r="P407" s="87">
        <f t="shared" si="39"/>
        <v>0</v>
      </c>
      <c r="Q407" s="88" t="e">
        <f t="shared" si="36"/>
        <v>#DIV/0!</v>
      </c>
      <c r="R407" s="103" t="e">
        <f t="shared" ca="1" si="35"/>
        <v>#REF!</v>
      </c>
    </row>
    <row r="408" spans="1:18" ht="30" customHeight="1" x14ac:dyDescent="0.25">
      <c r="A408" s="1" t="s">
        <v>22</v>
      </c>
      <c r="B408" s="1" t="s">
        <v>5</v>
      </c>
      <c r="C408" s="2" t="s">
        <v>100</v>
      </c>
      <c r="D408" s="5"/>
      <c r="E408" s="6"/>
      <c r="F408" s="7"/>
      <c r="G408" s="6"/>
      <c r="H408" s="6" t="s">
        <v>101</v>
      </c>
      <c r="I408" s="8">
        <v>0</v>
      </c>
      <c r="J408" s="8">
        <v>0</v>
      </c>
      <c r="K408" s="8">
        <v>0</v>
      </c>
      <c r="L408" s="8"/>
      <c r="M408" s="9"/>
      <c r="N408" s="87">
        <f t="shared" si="37"/>
        <v>0</v>
      </c>
      <c r="O408" s="87">
        <f t="shared" si="38"/>
        <v>0</v>
      </c>
      <c r="P408" s="87">
        <f t="shared" si="39"/>
        <v>0</v>
      </c>
      <c r="Q408" s="88" t="e">
        <f t="shared" si="36"/>
        <v>#DIV/0!</v>
      </c>
      <c r="R408" s="103" t="e">
        <f t="shared" ca="1" si="35"/>
        <v>#REF!</v>
      </c>
    </row>
    <row r="409" spans="1:18" ht="30" customHeight="1" x14ac:dyDescent="0.25">
      <c r="A409" s="1" t="s">
        <v>22</v>
      </c>
      <c r="B409" s="1" t="s">
        <v>5</v>
      </c>
      <c r="C409" s="2" t="s">
        <v>100</v>
      </c>
      <c r="D409" s="5"/>
      <c r="E409" s="6"/>
      <c r="F409" s="7"/>
      <c r="G409" s="6"/>
      <c r="H409" s="6" t="s">
        <v>101</v>
      </c>
      <c r="I409" s="8">
        <v>0</v>
      </c>
      <c r="J409" s="8">
        <v>0</v>
      </c>
      <c r="K409" s="8">
        <v>0</v>
      </c>
      <c r="L409" s="8"/>
      <c r="M409" s="9"/>
      <c r="N409" s="87">
        <f t="shared" si="37"/>
        <v>0</v>
      </c>
      <c r="O409" s="87">
        <f t="shared" si="38"/>
        <v>0</v>
      </c>
      <c r="P409" s="87">
        <f t="shared" si="39"/>
        <v>0</v>
      </c>
      <c r="Q409" s="88" t="e">
        <f t="shared" si="36"/>
        <v>#DIV/0!</v>
      </c>
      <c r="R409" s="103" t="e">
        <f t="shared" ca="1" si="35"/>
        <v>#REF!</v>
      </c>
    </row>
    <row r="410" spans="1:18" ht="30" customHeight="1" x14ac:dyDescent="0.25">
      <c r="A410" s="1" t="s">
        <v>22</v>
      </c>
      <c r="B410" s="1" t="s">
        <v>5</v>
      </c>
      <c r="C410" s="2" t="s">
        <v>100</v>
      </c>
      <c r="D410" s="5"/>
      <c r="E410" s="6"/>
      <c r="F410" s="7"/>
      <c r="G410" s="6"/>
      <c r="H410" s="6" t="s">
        <v>101</v>
      </c>
      <c r="I410" s="8">
        <v>0</v>
      </c>
      <c r="J410" s="8">
        <v>0</v>
      </c>
      <c r="K410" s="8">
        <v>0</v>
      </c>
      <c r="L410" s="8"/>
      <c r="M410" s="9"/>
      <c r="N410" s="87">
        <f t="shared" si="37"/>
        <v>0</v>
      </c>
      <c r="O410" s="87">
        <f t="shared" si="38"/>
        <v>0</v>
      </c>
      <c r="P410" s="87">
        <f t="shared" si="39"/>
        <v>0</v>
      </c>
      <c r="Q410" s="88" t="e">
        <f t="shared" si="36"/>
        <v>#DIV/0!</v>
      </c>
      <c r="R410" s="103" t="e">
        <f t="shared" ca="1" si="35"/>
        <v>#REF!</v>
      </c>
    </row>
    <row r="411" spans="1:18" ht="30" customHeight="1" x14ac:dyDescent="0.25">
      <c r="A411" s="1" t="s">
        <v>22</v>
      </c>
      <c r="B411" s="1" t="s">
        <v>5</v>
      </c>
      <c r="C411" s="2" t="s">
        <v>100</v>
      </c>
      <c r="D411" s="5"/>
      <c r="E411" s="6"/>
      <c r="F411" s="7"/>
      <c r="G411" s="6"/>
      <c r="H411" s="6" t="s">
        <v>101</v>
      </c>
      <c r="I411" s="8">
        <v>0</v>
      </c>
      <c r="J411" s="8">
        <v>0</v>
      </c>
      <c r="K411" s="8">
        <v>0</v>
      </c>
      <c r="L411" s="8"/>
      <c r="M411" s="9"/>
      <c r="N411" s="87">
        <f t="shared" si="37"/>
        <v>0</v>
      </c>
      <c r="O411" s="87">
        <f t="shared" si="38"/>
        <v>0</v>
      </c>
      <c r="P411" s="87">
        <f t="shared" si="39"/>
        <v>0</v>
      </c>
      <c r="Q411" s="88" t="e">
        <f t="shared" si="36"/>
        <v>#DIV/0!</v>
      </c>
      <c r="R411" s="103" t="e">
        <f t="shared" ca="1" si="35"/>
        <v>#REF!</v>
      </c>
    </row>
    <row r="412" spans="1:18" ht="30" customHeight="1" x14ac:dyDescent="0.25">
      <c r="A412" s="1" t="s">
        <v>22</v>
      </c>
      <c r="B412" s="1" t="s">
        <v>5</v>
      </c>
      <c r="C412" s="2" t="s">
        <v>100</v>
      </c>
      <c r="D412" s="5"/>
      <c r="E412" s="6"/>
      <c r="F412" s="7"/>
      <c r="G412" s="6"/>
      <c r="H412" s="6" t="s">
        <v>101</v>
      </c>
      <c r="I412" s="8">
        <v>0</v>
      </c>
      <c r="J412" s="8">
        <v>0</v>
      </c>
      <c r="K412" s="8">
        <v>0</v>
      </c>
      <c r="L412" s="8"/>
      <c r="M412" s="9"/>
      <c r="N412" s="87">
        <f t="shared" si="37"/>
        <v>0</v>
      </c>
      <c r="O412" s="87">
        <f t="shared" si="38"/>
        <v>0</v>
      </c>
      <c r="P412" s="87">
        <f t="shared" si="39"/>
        <v>0</v>
      </c>
      <c r="Q412" s="88" t="e">
        <f t="shared" si="36"/>
        <v>#DIV/0!</v>
      </c>
      <c r="R412" s="103" t="e">
        <f t="shared" ca="1" si="35"/>
        <v>#REF!</v>
      </c>
    </row>
    <row r="413" spans="1:18" ht="30" customHeight="1" x14ac:dyDescent="0.25">
      <c r="A413" s="1" t="s">
        <v>22</v>
      </c>
      <c r="B413" s="1" t="s">
        <v>5</v>
      </c>
      <c r="C413" s="2" t="s">
        <v>100</v>
      </c>
      <c r="D413" s="5"/>
      <c r="E413" s="6"/>
      <c r="F413" s="7"/>
      <c r="G413" s="6"/>
      <c r="H413" s="6" t="s">
        <v>101</v>
      </c>
      <c r="I413" s="8">
        <v>0</v>
      </c>
      <c r="J413" s="8">
        <v>0</v>
      </c>
      <c r="K413" s="8">
        <v>0</v>
      </c>
      <c r="L413" s="8"/>
      <c r="M413" s="9"/>
      <c r="N413" s="87">
        <f t="shared" si="37"/>
        <v>0</v>
      </c>
      <c r="O413" s="87">
        <f t="shared" si="38"/>
        <v>0</v>
      </c>
      <c r="P413" s="87">
        <f t="shared" si="39"/>
        <v>0</v>
      </c>
      <c r="Q413" s="88" t="e">
        <f t="shared" si="36"/>
        <v>#DIV/0!</v>
      </c>
      <c r="R413" s="103" t="e">
        <f t="shared" ca="1" si="35"/>
        <v>#REF!</v>
      </c>
    </row>
    <row r="414" spans="1:18" ht="30" customHeight="1" x14ac:dyDescent="0.25">
      <c r="A414" s="1" t="s">
        <v>22</v>
      </c>
      <c r="B414" s="1" t="s">
        <v>5</v>
      </c>
      <c r="C414" s="2" t="s">
        <v>100</v>
      </c>
      <c r="D414" s="5"/>
      <c r="E414" s="6"/>
      <c r="F414" s="7"/>
      <c r="G414" s="6"/>
      <c r="H414" s="6" t="s">
        <v>101</v>
      </c>
      <c r="I414" s="8">
        <v>0</v>
      </c>
      <c r="J414" s="8">
        <v>0</v>
      </c>
      <c r="K414" s="8">
        <v>0</v>
      </c>
      <c r="L414" s="8"/>
      <c r="M414" s="9"/>
      <c r="N414" s="87">
        <f t="shared" si="37"/>
        <v>0</v>
      </c>
      <c r="O414" s="87">
        <f t="shared" si="38"/>
        <v>0</v>
      </c>
      <c r="P414" s="87">
        <f t="shared" si="39"/>
        <v>0</v>
      </c>
      <c r="Q414" s="88" t="e">
        <f t="shared" si="36"/>
        <v>#DIV/0!</v>
      </c>
      <c r="R414" s="103" t="e">
        <f t="shared" ca="1" si="35"/>
        <v>#REF!</v>
      </c>
    </row>
    <row r="415" spans="1:18" ht="30" customHeight="1" x14ac:dyDescent="0.25">
      <c r="A415" s="1" t="s">
        <v>22</v>
      </c>
      <c r="B415" s="1" t="s">
        <v>5</v>
      </c>
      <c r="C415" s="2" t="s">
        <v>100</v>
      </c>
      <c r="D415" s="5"/>
      <c r="E415" s="6"/>
      <c r="F415" s="7"/>
      <c r="G415" s="6"/>
      <c r="H415" s="6" t="s">
        <v>101</v>
      </c>
      <c r="I415" s="8">
        <v>0</v>
      </c>
      <c r="J415" s="8">
        <v>0</v>
      </c>
      <c r="K415" s="8">
        <v>0</v>
      </c>
      <c r="L415" s="8"/>
      <c r="M415" s="9"/>
      <c r="N415" s="87">
        <f t="shared" si="37"/>
        <v>0</v>
      </c>
      <c r="O415" s="87">
        <f t="shared" si="38"/>
        <v>0</v>
      </c>
      <c r="P415" s="87">
        <f t="shared" si="39"/>
        <v>0</v>
      </c>
      <c r="Q415" s="88" t="e">
        <f t="shared" si="36"/>
        <v>#DIV/0!</v>
      </c>
      <c r="R415" s="103" t="e">
        <f t="shared" ca="1" si="35"/>
        <v>#REF!</v>
      </c>
    </row>
    <row r="416" spans="1:18" ht="30" customHeight="1" x14ac:dyDescent="0.25">
      <c r="A416" s="1" t="s">
        <v>22</v>
      </c>
      <c r="B416" s="1" t="s">
        <v>5</v>
      </c>
      <c r="C416" s="2" t="s">
        <v>100</v>
      </c>
      <c r="D416" s="5"/>
      <c r="E416" s="6"/>
      <c r="F416" s="7"/>
      <c r="G416" s="6"/>
      <c r="H416" s="6" t="s">
        <v>101</v>
      </c>
      <c r="I416" s="8">
        <v>0</v>
      </c>
      <c r="J416" s="8">
        <v>0</v>
      </c>
      <c r="K416" s="8">
        <v>0</v>
      </c>
      <c r="L416" s="8"/>
      <c r="M416" s="9"/>
      <c r="N416" s="87">
        <f t="shared" si="37"/>
        <v>0</v>
      </c>
      <c r="O416" s="87">
        <f t="shared" si="38"/>
        <v>0</v>
      </c>
      <c r="P416" s="87">
        <f t="shared" si="39"/>
        <v>0</v>
      </c>
      <c r="Q416" s="88" t="e">
        <f t="shared" si="36"/>
        <v>#DIV/0!</v>
      </c>
      <c r="R416" s="103" t="e">
        <f t="shared" ca="1" si="35"/>
        <v>#REF!</v>
      </c>
    </row>
    <row r="417" spans="1:18" ht="30" customHeight="1" x14ac:dyDescent="0.25">
      <c r="A417" s="1" t="s">
        <v>22</v>
      </c>
      <c r="B417" s="1" t="s">
        <v>5</v>
      </c>
      <c r="C417" s="2" t="s">
        <v>100</v>
      </c>
      <c r="D417" s="5"/>
      <c r="E417" s="6"/>
      <c r="F417" s="7"/>
      <c r="G417" s="6"/>
      <c r="H417" s="6" t="s">
        <v>101</v>
      </c>
      <c r="I417" s="8">
        <v>0</v>
      </c>
      <c r="J417" s="8">
        <v>0</v>
      </c>
      <c r="K417" s="8">
        <v>0</v>
      </c>
      <c r="L417" s="8"/>
      <c r="M417" s="9"/>
      <c r="N417" s="87">
        <f t="shared" si="37"/>
        <v>0</v>
      </c>
      <c r="O417" s="87">
        <f t="shared" si="38"/>
        <v>0</v>
      </c>
      <c r="P417" s="87">
        <f t="shared" si="39"/>
        <v>0</v>
      </c>
      <c r="Q417" s="88" t="e">
        <f t="shared" si="36"/>
        <v>#DIV/0!</v>
      </c>
      <c r="R417" s="103" t="e">
        <f t="shared" ca="1" si="35"/>
        <v>#REF!</v>
      </c>
    </row>
    <row r="418" spans="1:18" ht="30" customHeight="1" x14ac:dyDescent="0.25">
      <c r="A418" s="1" t="s">
        <v>22</v>
      </c>
      <c r="B418" s="1" t="s">
        <v>5</v>
      </c>
      <c r="C418" s="2" t="s">
        <v>100</v>
      </c>
      <c r="D418" s="5"/>
      <c r="E418" s="6"/>
      <c r="F418" s="7"/>
      <c r="G418" s="6"/>
      <c r="H418" s="6" t="s">
        <v>101</v>
      </c>
      <c r="I418" s="8">
        <v>0</v>
      </c>
      <c r="J418" s="8">
        <v>0</v>
      </c>
      <c r="K418" s="8">
        <v>0</v>
      </c>
      <c r="L418" s="8"/>
      <c r="M418" s="9"/>
      <c r="N418" s="87">
        <f t="shared" si="37"/>
        <v>0</v>
      </c>
      <c r="O418" s="87">
        <f t="shared" si="38"/>
        <v>0</v>
      </c>
      <c r="P418" s="87">
        <f t="shared" si="39"/>
        <v>0</v>
      </c>
      <c r="Q418" s="88" t="e">
        <f t="shared" si="36"/>
        <v>#DIV/0!</v>
      </c>
      <c r="R418" s="103" t="e">
        <f t="shared" ca="1" si="35"/>
        <v>#REF!</v>
      </c>
    </row>
    <row r="419" spans="1:18" ht="30" customHeight="1" x14ac:dyDescent="0.25">
      <c r="A419" s="1" t="s">
        <v>22</v>
      </c>
      <c r="B419" s="1" t="s">
        <v>5</v>
      </c>
      <c r="C419" s="2" t="s">
        <v>100</v>
      </c>
      <c r="D419" s="5"/>
      <c r="E419" s="6"/>
      <c r="F419" s="7"/>
      <c r="G419" s="6"/>
      <c r="H419" s="6" t="s">
        <v>101</v>
      </c>
      <c r="I419" s="8">
        <v>0</v>
      </c>
      <c r="J419" s="8">
        <v>0</v>
      </c>
      <c r="K419" s="8">
        <v>0</v>
      </c>
      <c r="L419" s="8"/>
      <c r="M419" s="9"/>
      <c r="N419" s="87">
        <f t="shared" si="37"/>
        <v>0</v>
      </c>
      <c r="O419" s="87">
        <f t="shared" si="38"/>
        <v>0</v>
      </c>
      <c r="P419" s="87">
        <f t="shared" si="39"/>
        <v>0</v>
      </c>
      <c r="Q419" s="88" t="e">
        <f t="shared" si="36"/>
        <v>#DIV/0!</v>
      </c>
      <c r="R419" s="103" t="e">
        <f t="shared" ca="1" si="35"/>
        <v>#REF!</v>
      </c>
    </row>
    <row r="420" spans="1:18" ht="30" customHeight="1" x14ac:dyDescent="0.25">
      <c r="A420" s="1" t="s">
        <v>22</v>
      </c>
      <c r="B420" s="1" t="s">
        <v>5</v>
      </c>
      <c r="C420" s="2" t="s">
        <v>100</v>
      </c>
      <c r="D420" s="5"/>
      <c r="E420" s="6"/>
      <c r="F420" s="7"/>
      <c r="G420" s="6"/>
      <c r="H420" s="6" t="s">
        <v>101</v>
      </c>
      <c r="I420" s="8">
        <v>0</v>
      </c>
      <c r="J420" s="8">
        <v>0</v>
      </c>
      <c r="K420" s="8">
        <v>0</v>
      </c>
      <c r="L420" s="8"/>
      <c r="M420" s="9"/>
      <c r="N420" s="87">
        <f t="shared" si="37"/>
        <v>0</v>
      </c>
      <c r="O420" s="87">
        <f t="shared" si="38"/>
        <v>0</v>
      </c>
      <c r="P420" s="87">
        <f t="shared" si="39"/>
        <v>0</v>
      </c>
      <c r="Q420" s="88" t="e">
        <f t="shared" si="36"/>
        <v>#DIV/0!</v>
      </c>
      <c r="R420" s="103" t="e">
        <f t="shared" ca="1" si="35"/>
        <v>#REF!</v>
      </c>
    </row>
    <row r="421" spans="1:18" ht="30" customHeight="1" x14ac:dyDescent="0.25">
      <c r="A421" s="1" t="s">
        <v>22</v>
      </c>
      <c r="B421" s="1" t="s">
        <v>5</v>
      </c>
      <c r="C421" s="2" t="s">
        <v>100</v>
      </c>
      <c r="D421" s="5"/>
      <c r="E421" s="6"/>
      <c r="F421" s="7"/>
      <c r="G421" s="6"/>
      <c r="H421" s="6" t="s">
        <v>101</v>
      </c>
      <c r="I421" s="8">
        <v>0</v>
      </c>
      <c r="J421" s="8">
        <v>0</v>
      </c>
      <c r="K421" s="8">
        <v>0</v>
      </c>
      <c r="L421" s="8"/>
      <c r="M421" s="9"/>
      <c r="N421" s="87">
        <f t="shared" si="37"/>
        <v>0</v>
      </c>
      <c r="O421" s="87">
        <f t="shared" si="38"/>
        <v>0</v>
      </c>
      <c r="P421" s="87">
        <f t="shared" si="39"/>
        <v>0</v>
      </c>
      <c r="Q421" s="88" t="e">
        <f t="shared" si="36"/>
        <v>#DIV/0!</v>
      </c>
      <c r="R421" s="103" t="e">
        <f t="shared" ca="1" si="35"/>
        <v>#REF!</v>
      </c>
    </row>
    <row r="422" spans="1:18" ht="30" customHeight="1" x14ac:dyDescent="0.25">
      <c r="A422" s="1" t="s">
        <v>22</v>
      </c>
      <c r="B422" s="1" t="s">
        <v>5</v>
      </c>
      <c r="C422" s="2" t="s">
        <v>100</v>
      </c>
      <c r="D422" s="5"/>
      <c r="E422" s="6"/>
      <c r="F422" s="7"/>
      <c r="G422" s="6"/>
      <c r="H422" s="6" t="s">
        <v>101</v>
      </c>
      <c r="I422" s="8">
        <v>0</v>
      </c>
      <c r="J422" s="8">
        <v>0</v>
      </c>
      <c r="K422" s="8">
        <v>0</v>
      </c>
      <c r="L422" s="8"/>
      <c r="M422" s="9"/>
      <c r="N422" s="87">
        <f t="shared" si="37"/>
        <v>0</v>
      </c>
      <c r="O422" s="87">
        <f t="shared" si="38"/>
        <v>0</v>
      </c>
      <c r="P422" s="87">
        <f t="shared" si="39"/>
        <v>0</v>
      </c>
      <c r="Q422" s="88" t="e">
        <f t="shared" si="36"/>
        <v>#DIV/0!</v>
      </c>
      <c r="R422" s="103" t="e">
        <f t="shared" ca="1" si="35"/>
        <v>#REF!</v>
      </c>
    </row>
    <row r="423" spans="1:18" ht="30" customHeight="1" x14ac:dyDescent="0.25">
      <c r="A423" s="1" t="s">
        <v>22</v>
      </c>
      <c r="B423" s="1" t="s">
        <v>5</v>
      </c>
      <c r="C423" s="2" t="s">
        <v>100</v>
      </c>
      <c r="D423" s="5"/>
      <c r="E423" s="6"/>
      <c r="F423" s="7"/>
      <c r="G423" s="6"/>
      <c r="H423" s="6" t="s">
        <v>101</v>
      </c>
      <c r="I423" s="8">
        <v>0</v>
      </c>
      <c r="J423" s="8">
        <v>0</v>
      </c>
      <c r="K423" s="8">
        <v>0</v>
      </c>
      <c r="L423" s="8"/>
      <c r="M423" s="9"/>
      <c r="N423" s="87">
        <f t="shared" si="37"/>
        <v>0</v>
      </c>
      <c r="O423" s="87">
        <f t="shared" si="38"/>
        <v>0</v>
      </c>
      <c r="P423" s="87">
        <f t="shared" si="39"/>
        <v>0</v>
      </c>
      <c r="Q423" s="88" t="e">
        <f t="shared" si="36"/>
        <v>#DIV/0!</v>
      </c>
      <c r="R423" s="103" t="e">
        <f t="shared" ca="1" si="35"/>
        <v>#REF!</v>
      </c>
    </row>
    <row r="424" spans="1:18" ht="30" customHeight="1" x14ac:dyDescent="0.25">
      <c r="A424" s="1" t="s">
        <v>22</v>
      </c>
      <c r="B424" s="1" t="s">
        <v>5</v>
      </c>
      <c r="C424" s="2" t="s">
        <v>100</v>
      </c>
      <c r="D424" s="5"/>
      <c r="E424" s="6"/>
      <c r="F424" s="7"/>
      <c r="G424" s="6"/>
      <c r="H424" s="6" t="s">
        <v>101</v>
      </c>
      <c r="I424" s="8">
        <v>0</v>
      </c>
      <c r="J424" s="8">
        <v>0</v>
      </c>
      <c r="K424" s="8">
        <v>0</v>
      </c>
      <c r="L424" s="8"/>
      <c r="M424" s="9"/>
      <c r="N424" s="87">
        <f t="shared" si="37"/>
        <v>0</v>
      </c>
      <c r="O424" s="87">
        <f t="shared" si="38"/>
        <v>0</v>
      </c>
      <c r="P424" s="87">
        <f t="shared" si="39"/>
        <v>0</v>
      </c>
      <c r="Q424" s="88" t="e">
        <f t="shared" si="36"/>
        <v>#DIV/0!</v>
      </c>
      <c r="R424" s="103" t="e">
        <f t="shared" ca="1" si="35"/>
        <v>#REF!</v>
      </c>
    </row>
    <row r="425" spans="1:18" ht="30" customHeight="1" x14ac:dyDescent="0.25">
      <c r="A425" s="1" t="s">
        <v>22</v>
      </c>
      <c r="B425" s="1" t="s">
        <v>5</v>
      </c>
      <c r="C425" s="2" t="s">
        <v>100</v>
      </c>
      <c r="D425" s="5"/>
      <c r="E425" s="6"/>
      <c r="F425" s="7"/>
      <c r="G425" s="6"/>
      <c r="H425" s="6" t="s">
        <v>101</v>
      </c>
      <c r="I425" s="8">
        <v>0</v>
      </c>
      <c r="J425" s="8">
        <v>0</v>
      </c>
      <c r="K425" s="8">
        <v>0</v>
      </c>
      <c r="L425" s="8"/>
      <c r="M425" s="9"/>
      <c r="N425" s="87">
        <f t="shared" si="37"/>
        <v>0</v>
      </c>
      <c r="O425" s="87">
        <f t="shared" si="38"/>
        <v>0</v>
      </c>
      <c r="P425" s="87">
        <f t="shared" si="39"/>
        <v>0</v>
      </c>
      <c r="Q425" s="88" t="e">
        <f t="shared" si="36"/>
        <v>#DIV/0!</v>
      </c>
      <c r="R425" s="103" t="e">
        <f t="shared" ca="1" si="35"/>
        <v>#REF!</v>
      </c>
    </row>
    <row r="426" spans="1:18" ht="30" customHeight="1" x14ac:dyDescent="0.25">
      <c r="A426" s="1" t="s">
        <v>22</v>
      </c>
      <c r="B426" s="1" t="s">
        <v>5</v>
      </c>
      <c r="C426" s="2" t="s">
        <v>100</v>
      </c>
      <c r="D426" s="5"/>
      <c r="E426" s="6"/>
      <c r="F426" s="7"/>
      <c r="G426" s="6"/>
      <c r="H426" s="6" t="s">
        <v>101</v>
      </c>
      <c r="I426" s="8">
        <v>0</v>
      </c>
      <c r="J426" s="8">
        <v>0</v>
      </c>
      <c r="K426" s="8">
        <v>0</v>
      </c>
      <c r="L426" s="8"/>
      <c r="M426" s="9"/>
      <c r="N426" s="87">
        <f t="shared" si="37"/>
        <v>0</v>
      </c>
      <c r="O426" s="87">
        <f t="shared" si="38"/>
        <v>0</v>
      </c>
      <c r="P426" s="87">
        <f t="shared" si="39"/>
        <v>0</v>
      </c>
      <c r="Q426" s="88" t="e">
        <f t="shared" si="36"/>
        <v>#DIV/0!</v>
      </c>
      <c r="R426" s="103" t="e">
        <f t="shared" ca="1" si="35"/>
        <v>#REF!</v>
      </c>
    </row>
    <row r="427" spans="1:18" ht="30" customHeight="1" x14ac:dyDescent="0.25">
      <c r="A427" s="1" t="s">
        <v>22</v>
      </c>
      <c r="B427" s="1" t="s">
        <v>5</v>
      </c>
      <c r="C427" s="2" t="s">
        <v>100</v>
      </c>
      <c r="D427" s="5"/>
      <c r="E427" s="6"/>
      <c r="F427" s="7"/>
      <c r="G427" s="6"/>
      <c r="H427" s="6" t="s">
        <v>101</v>
      </c>
      <c r="I427" s="8">
        <v>0</v>
      </c>
      <c r="J427" s="8">
        <v>0</v>
      </c>
      <c r="K427" s="8">
        <v>0</v>
      </c>
      <c r="L427" s="8"/>
      <c r="M427" s="9"/>
      <c r="N427" s="87">
        <f t="shared" si="37"/>
        <v>0</v>
      </c>
      <c r="O427" s="87">
        <f t="shared" si="38"/>
        <v>0</v>
      </c>
      <c r="P427" s="87">
        <f t="shared" si="39"/>
        <v>0</v>
      </c>
      <c r="Q427" s="88" t="e">
        <f t="shared" si="36"/>
        <v>#DIV/0!</v>
      </c>
      <c r="R427" s="103" t="e">
        <f t="shared" ca="1" si="35"/>
        <v>#REF!</v>
      </c>
    </row>
    <row r="428" spans="1:18" ht="30" customHeight="1" x14ac:dyDescent="0.25">
      <c r="A428" s="1" t="s">
        <v>22</v>
      </c>
      <c r="B428" s="1" t="s">
        <v>5</v>
      </c>
      <c r="C428" s="2" t="s">
        <v>100</v>
      </c>
      <c r="D428" s="5"/>
      <c r="E428" s="6"/>
      <c r="F428" s="7"/>
      <c r="G428" s="6"/>
      <c r="H428" s="6" t="s">
        <v>101</v>
      </c>
      <c r="I428" s="8">
        <v>0</v>
      </c>
      <c r="J428" s="8">
        <v>0</v>
      </c>
      <c r="K428" s="8">
        <v>0</v>
      </c>
      <c r="L428" s="8"/>
      <c r="M428" s="9"/>
      <c r="N428" s="87">
        <f t="shared" si="37"/>
        <v>0</v>
      </c>
      <c r="O428" s="87">
        <f t="shared" si="38"/>
        <v>0</v>
      </c>
      <c r="P428" s="87">
        <f t="shared" si="39"/>
        <v>0</v>
      </c>
      <c r="Q428" s="88" t="e">
        <f t="shared" si="36"/>
        <v>#DIV/0!</v>
      </c>
      <c r="R428" s="103" t="e">
        <f t="shared" ca="1" si="35"/>
        <v>#REF!</v>
      </c>
    </row>
    <row r="429" spans="1:18" ht="30" customHeight="1" x14ac:dyDescent="0.25">
      <c r="A429" s="1" t="s">
        <v>22</v>
      </c>
      <c r="B429" s="1" t="s">
        <v>5</v>
      </c>
      <c r="C429" s="2" t="s">
        <v>100</v>
      </c>
      <c r="D429" s="5"/>
      <c r="E429" s="6"/>
      <c r="F429" s="7"/>
      <c r="G429" s="6"/>
      <c r="H429" s="6" t="s">
        <v>101</v>
      </c>
      <c r="I429" s="8">
        <v>0</v>
      </c>
      <c r="J429" s="8">
        <v>0</v>
      </c>
      <c r="K429" s="8">
        <v>0</v>
      </c>
      <c r="L429" s="8"/>
      <c r="M429" s="9"/>
      <c r="N429" s="87">
        <f t="shared" si="37"/>
        <v>0</v>
      </c>
      <c r="O429" s="87">
        <f t="shared" si="38"/>
        <v>0</v>
      </c>
      <c r="P429" s="87">
        <f t="shared" si="39"/>
        <v>0</v>
      </c>
      <c r="Q429" s="88" t="e">
        <f t="shared" si="36"/>
        <v>#DIV/0!</v>
      </c>
      <c r="R429" s="103" t="e">
        <f t="shared" ca="1" si="35"/>
        <v>#REF!</v>
      </c>
    </row>
    <row r="430" spans="1:18" ht="30" customHeight="1" x14ac:dyDescent="0.25">
      <c r="A430" s="1" t="s">
        <v>22</v>
      </c>
      <c r="B430" s="1" t="s">
        <v>5</v>
      </c>
      <c r="C430" s="2" t="s">
        <v>100</v>
      </c>
      <c r="D430" s="5"/>
      <c r="E430" s="6"/>
      <c r="F430" s="7"/>
      <c r="G430" s="6"/>
      <c r="H430" s="6" t="s">
        <v>101</v>
      </c>
      <c r="I430" s="8">
        <v>0</v>
      </c>
      <c r="J430" s="8">
        <v>0</v>
      </c>
      <c r="K430" s="8">
        <v>0</v>
      </c>
      <c r="L430" s="8"/>
      <c r="M430" s="9"/>
      <c r="N430" s="87">
        <f t="shared" si="37"/>
        <v>0</v>
      </c>
      <c r="O430" s="87">
        <f t="shared" si="38"/>
        <v>0</v>
      </c>
      <c r="P430" s="87">
        <f t="shared" si="39"/>
        <v>0</v>
      </c>
      <c r="Q430" s="88" t="e">
        <f t="shared" si="36"/>
        <v>#DIV/0!</v>
      </c>
      <c r="R430" s="103" t="e">
        <f t="shared" ca="1" si="35"/>
        <v>#REF!</v>
      </c>
    </row>
    <row r="431" spans="1:18" ht="30" customHeight="1" x14ac:dyDescent="0.25">
      <c r="A431" s="1" t="s">
        <v>22</v>
      </c>
      <c r="B431" s="1" t="s">
        <v>5</v>
      </c>
      <c r="C431" s="2" t="s">
        <v>100</v>
      </c>
      <c r="D431" s="5"/>
      <c r="E431" s="6"/>
      <c r="F431" s="7"/>
      <c r="G431" s="6"/>
      <c r="H431" s="6" t="s">
        <v>101</v>
      </c>
      <c r="I431" s="8">
        <v>0</v>
      </c>
      <c r="J431" s="8">
        <v>0</v>
      </c>
      <c r="K431" s="8">
        <v>0</v>
      </c>
      <c r="L431" s="8"/>
      <c r="M431" s="9"/>
      <c r="N431" s="87">
        <f t="shared" si="37"/>
        <v>0</v>
      </c>
      <c r="O431" s="87">
        <f t="shared" si="38"/>
        <v>0</v>
      </c>
      <c r="P431" s="87">
        <f t="shared" si="39"/>
        <v>0</v>
      </c>
      <c r="Q431" s="88" t="e">
        <f t="shared" si="36"/>
        <v>#DIV/0!</v>
      </c>
      <c r="R431" s="103" t="e">
        <f t="shared" ca="1" si="35"/>
        <v>#REF!</v>
      </c>
    </row>
    <row r="432" spans="1:18" ht="30" customHeight="1" x14ac:dyDescent="0.25">
      <c r="A432" s="1" t="s">
        <v>22</v>
      </c>
      <c r="B432" s="1" t="s">
        <v>5</v>
      </c>
      <c r="C432" s="2" t="s">
        <v>100</v>
      </c>
      <c r="D432" s="5"/>
      <c r="E432" s="6"/>
      <c r="F432" s="7"/>
      <c r="G432" s="6"/>
      <c r="H432" s="6" t="s">
        <v>101</v>
      </c>
      <c r="I432" s="8">
        <v>0</v>
      </c>
      <c r="J432" s="8">
        <v>0</v>
      </c>
      <c r="K432" s="8">
        <v>0</v>
      </c>
      <c r="L432" s="8"/>
      <c r="M432" s="9"/>
      <c r="N432" s="87">
        <f t="shared" si="37"/>
        <v>0</v>
      </c>
      <c r="O432" s="87">
        <f t="shared" si="38"/>
        <v>0</v>
      </c>
      <c r="P432" s="87">
        <f t="shared" si="39"/>
        <v>0</v>
      </c>
      <c r="Q432" s="88" t="e">
        <f t="shared" si="36"/>
        <v>#DIV/0!</v>
      </c>
      <c r="R432" s="103" t="e">
        <f t="shared" ca="1" si="35"/>
        <v>#REF!</v>
      </c>
    </row>
    <row r="433" spans="1:18" ht="30" customHeight="1" x14ac:dyDescent="0.25">
      <c r="A433" s="1" t="s">
        <v>22</v>
      </c>
      <c r="B433" s="1" t="s">
        <v>5</v>
      </c>
      <c r="C433" s="2" t="s">
        <v>100</v>
      </c>
      <c r="D433" s="5"/>
      <c r="E433" s="6"/>
      <c r="F433" s="7"/>
      <c r="G433" s="6"/>
      <c r="H433" s="6" t="s">
        <v>101</v>
      </c>
      <c r="I433" s="8">
        <v>0</v>
      </c>
      <c r="J433" s="8">
        <v>0</v>
      </c>
      <c r="K433" s="8">
        <v>0</v>
      </c>
      <c r="L433" s="8"/>
      <c r="M433" s="9"/>
      <c r="N433" s="87">
        <f t="shared" si="37"/>
        <v>0</v>
      </c>
      <c r="O433" s="87">
        <f t="shared" si="38"/>
        <v>0</v>
      </c>
      <c r="P433" s="87">
        <f t="shared" si="39"/>
        <v>0</v>
      </c>
      <c r="Q433" s="88" t="e">
        <f t="shared" si="36"/>
        <v>#DIV/0!</v>
      </c>
      <c r="R433" s="103" t="e">
        <f t="shared" ca="1" si="35"/>
        <v>#REF!</v>
      </c>
    </row>
    <row r="434" spans="1:18" ht="30" customHeight="1" x14ac:dyDescent="0.25">
      <c r="A434" s="1" t="s">
        <v>22</v>
      </c>
      <c r="B434" s="1" t="s">
        <v>5</v>
      </c>
      <c r="C434" s="2" t="s">
        <v>100</v>
      </c>
      <c r="D434" s="5"/>
      <c r="E434" s="6"/>
      <c r="F434" s="7"/>
      <c r="G434" s="6"/>
      <c r="H434" s="6" t="s">
        <v>101</v>
      </c>
      <c r="I434" s="8">
        <v>0</v>
      </c>
      <c r="J434" s="8">
        <v>0</v>
      </c>
      <c r="K434" s="8">
        <v>0</v>
      </c>
      <c r="L434" s="8"/>
      <c r="M434" s="9"/>
      <c r="N434" s="87">
        <f t="shared" si="37"/>
        <v>0</v>
      </c>
      <c r="O434" s="87">
        <f t="shared" si="38"/>
        <v>0</v>
      </c>
      <c r="P434" s="87">
        <f t="shared" si="39"/>
        <v>0</v>
      </c>
      <c r="Q434" s="88" t="e">
        <f t="shared" si="36"/>
        <v>#DIV/0!</v>
      </c>
      <c r="R434" s="103" t="e">
        <f t="shared" ca="1" si="35"/>
        <v>#REF!</v>
      </c>
    </row>
    <row r="435" spans="1:18" ht="30" customHeight="1" x14ac:dyDescent="0.25">
      <c r="A435" s="1" t="s">
        <v>22</v>
      </c>
      <c r="B435" s="1" t="s">
        <v>5</v>
      </c>
      <c r="C435" s="2" t="s">
        <v>100</v>
      </c>
      <c r="D435" s="5"/>
      <c r="E435" s="6"/>
      <c r="F435" s="7"/>
      <c r="G435" s="6"/>
      <c r="H435" s="6" t="s">
        <v>101</v>
      </c>
      <c r="I435" s="8">
        <v>0</v>
      </c>
      <c r="J435" s="8">
        <v>0</v>
      </c>
      <c r="K435" s="8">
        <v>0</v>
      </c>
      <c r="L435" s="8"/>
      <c r="M435" s="9"/>
      <c r="N435" s="87">
        <f t="shared" si="37"/>
        <v>0</v>
      </c>
      <c r="O435" s="87">
        <f t="shared" si="38"/>
        <v>0</v>
      </c>
      <c r="P435" s="87">
        <f t="shared" si="39"/>
        <v>0</v>
      </c>
      <c r="Q435" s="88" t="e">
        <f t="shared" si="36"/>
        <v>#DIV/0!</v>
      </c>
      <c r="R435" s="103" t="e">
        <f t="shared" ca="1" si="35"/>
        <v>#REF!</v>
      </c>
    </row>
    <row r="436" spans="1:18" ht="30" customHeight="1" x14ac:dyDescent="0.25">
      <c r="A436" s="1" t="s">
        <v>22</v>
      </c>
      <c r="B436" s="1" t="s">
        <v>5</v>
      </c>
      <c r="C436" s="2" t="s">
        <v>100</v>
      </c>
      <c r="D436" s="5"/>
      <c r="E436" s="6"/>
      <c r="F436" s="7"/>
      <c r="G436" s="6"/>
      <c r="H436" s="6" t="s">
        <v>101</v>
      </c>
      <c r="I436" s="8">
        <v>0</v>
      </c>
      <c r="J436" s="8">
        <v>0</v>
      </c>
      <c r="K436" s="8">
        <v>0</v>
      </c>
      <c r="L436" s="8"/>
      <c r="M436" s="9"/>
      <c r="N436" s="87">
        <f t="shared" si="37"/>
        <v>0</v>
      </c>
      <c r="O436" s="87">
        <f t="shared" si="38"/>
        <v>0</v>
      </c>
      <c r="P436" s="87">
        <f t="shared" si="39"/>
        <v>0</v>
      </c>
      <c r="Q436" s="88" t="e">
        <f t="shared" si="36"/>
        <v>#DIV/0!</v>
      </c>
      <c r="R436" s="103" t="e">
        <f t="shared" ca="1" si="35"/>
        <v>#REF!</v>
      </c>
    </row>
    <row r="437" spans="1:18" ht="30" customHeight="1" x14ac:dyDescent="0.25">
      <c r="A437" s="1" t="s">
        <v>22</v>
      </c>
      <c r="B437" s="1" t="s">
        <v>5</v>
      </c>
      <c r="C437" s="2" t="s">
        <v>100</v>
      </c>
      <c r="D437" s="5"/>
      <c r="E437" s="6"/>
      <c r="F437" s="7"/>
      <c r="G437" s="6"/>
      <c r="H437" s="6" t="s">
        <v>101</v>
      </c>
      <c r="I437" s="8">
        <v>0</v>
      </c>
      <c r="J437" s="8">
        <v>0</v>
      </c>
      <c r="K437" s="8">
        <v>0</v>
      </c>
      <c r="L437" s="8"/>
      <c r="M437" s="9"/>
      <c r="N437" s="87">
        <f t="shared" si="37"/>
        <v>0</v>
      </c>
      <c r="O437" s="87">
        <f t="shared" si="38"/>
        <v>0</v>
      </c>
      <c r="P437" s="87">
        <f t="shared" si="39"/>
        <v>0</v>
      </c>
      <c r="Q437" s="88" t="e">
        <f t="shared" si="36"/>
        <v>#DIV/0!</v>
      </c>
      <c r="R437" s="103" t="e">
        <f t="shared" ca="1" si="35"/>
        <v>#REF!</v>
      </c>
    </row>
    <row r="438" spans="1:18" ht="30" customHeight="1" x14ac:dyDescent="0.25">
      <c r="A438" s="1" t="s">
        <v>22</v>
      </c>
      <c r="B438" s="1" t="s">
        <v>5</v>
      </c>
      <c r="C438" s="2" t="s">
        <v>100</v>
      </c>
      <c r="D438" s="5"/>
      <c r="E438" s="6"/>
      <c r="F438" s="7"/>
      <c r="G438" s="6"/>
      <c r="H438" s="6" t="s">
        <v>101</v>
      </c>
      <c r="I438" s="8">
        <v>0</v>
      </c>
      <c r="J438" s="8">
        <v>0</v>
      </c>
      <c r="K438" s="8">
        <v>0</v>
      </c>
      <c r="L438" s="8"/>
      <c r="M438" s="9"/>
      <c r="N438" s="87">
        <f t="shared" si="37"/>
        <v>0</v>
      </c>
      <c r="O438" s="87">
        <f t="shared" si="38"/>
        <v>0</v>
      </c>
      <c r="P438" s="87">
        <f t="shared" si="39"/>
        <v>0</v>
      </c>
      <c r="Q438" s="88" t="e">
        <f t="shared" si="36"/>
        <v>#DIV/0!</v>
      </c>
      <c r="R438" s="103" t="e">
        <f t="shared" ca="1" si="35"/>
        <v>#REF!</v>
      </c>
    </row>
    <row r="439" spans="1:18" ht="30" customHeight="1" x14ac:dyDescent="0.25">
      <c r="A439" s="1" t="s">
        <v>22</v>
      </c>
      <c r="B439" s="1" t="s">
        <v>5</v>
      </c>
      <c r="C439" s="2" t="s">
        <v>100</v>
      </c>
      <c r="D439" s="5"/>
      <c r="E439" s="6"/>
      <c r="F439" s="7"/>
      <c r="G439" s="6"/>
      <c r="H439" s="6" t="s">
        <v>101</v>
      </c>
      <c r="I439" s="8">
        <v>0</v>
      </c>
      <c r="J439" s="8">
        <v>0</v>
      </c>
      <c r="K439" s="8">
        <v>0</v>
      </c>
      <c r="L439" s="8"/>
      <c r="M439" s="9"/>
      <c r="N439" s="87">
        <f t="shared" si="37"/>
        <v>0</v>
      </c>
      <c r="O439" s="87">
        <f t="shared" si="38"/>
        <v>0</v>
      </c>
      <c r="P439" s="87">
        <f t="shared" si="39"/>
        <v>0</v>
      </c>
      <c r="Q439" s="88" t="e">
        <f t="shared" si="36"/>
        <v>#DIV/0!</v>
      </c>
      <c r="R439" s="103" t="e">
        <f t="shared" ca="1" si="35"/>
        <v>#REF!</v>
      </c>
    </row>
    <row r="440" spans="1:18" ht="30" customHeight="1" x14ac:dyDescent="0.25">
      <c r="A440" s="1" t="s">
        <v>22</v>
      </c>
      <c r="B440" s="1" t="s">
        <v>5</v>
      </c>
      <c r="C440" s="2" t="s">
        <v>100</v>
      </c>
      <c r="D440" s="5"/>
      <c r="E440" s="6"/>
      <c r="F440" s="7"/>
      <c r="G440" s="6"/>
      <c r="H440" s="6" t="s">
        <v>101</v>
      </c>
      <c r="I440" s="8">
        <v>0</v>
      </c>
      <c r="J440" s="8">
        <v>0</v>
      </c>
      <c r="K440" s="8">
        <v>0</v>
      </c>
      <c r="L440" s="8"/>
      <c r="M440" s="9"/>
      <c r="N440" s="87">
        <f t="shared" si="37"/>
        <v>0</v>
      </c>
      <c r="O440" s="87">
        <f t="shared" si="38"/>
        <v>0</v>
      </c>
      <c r="P440" s="87">
        <f t="shared" si="39"/>
        <v>0</v>
      </c>
      <c r="Q440" s="88" t="e">
        <f t="shared" si="36"/>
        <v>#DIV/0!</v>
      </c>
      <c r="R440" s="103" t="e">
        <f t="shared" ca="1" si="35"/>
        <v>#REF!</v>
      </c>
    </row>
    <row r="441" spans="1:18" ht="30" customHeight="1" x14ac:dyDescent="0.25">
      <c r="A441" s="1" t="s">
        <v>22</v>
      </c>
      <c r="B441" s="1" t="s">
        <v>5</v>
      </c>
      <c r="C441" s="2" t="s">
        <v>100</v>
      </c>
      <c r="D441" s="5"/>
      <c r="E441" s="6"/>
      <c r="F441" s="7"/>
      <c r="G441" s="6"/>
      <c r="H441" s="6" t="s">
        <v>101</v>
      </c>
      <c r="I441" s="8">
        <v>0</v>
      </c>
      <c r="J441" s="8">
        <v>0</v>
      </c>
      <c r="K441" s="8">
        <v>0</v>
      </c>
      <c r="L441" s="8"/>
      <c r="M441" s="9"/>
      <c r="N441" s="87">
        <f t="shared" si="37"/>
        <v>0</v>
      </c>
      <c r="O441" s="87">
        <f t="shared" si="38"/>
        <v>0</v>
      </c>
      <c r="P441" s="87">
        <f t="shared" si="39"/>
        <v>0</v>
      </c>
      <c r="Q441" s="88" t="e">
        <f t="shared" si="36"/>
        <v>#DIV/0!</v>
      </c>
      <c r="R441" s="103" t="e">
        <f t="shared" ca="1" si="35"/>
        <v>#REF!</v>
      </c>
    </row>
    <row r="442" spans="1:18" ht="30" customHeight="1" x14ac:dyDescent="0.25">
      <c r="A442" s="1" t="s">
        <v>22</v>
      </c>
      <c r="B442" s="1" t="s">
        <v>5</v>
      </c>
      <c r="C442" s="2" t="s">
        <v>100</v>
      </c>
      <c r="D442" s="5"/>
      <c r="E442" s="6"/>
      <c r="F442" s="7"/>
      <c r="G442" s="6"/>
      <c r="H442" s="6" t="s">
        <v>101</v>
      </c>
      <c r="I442" s="8">
        <v>0</v>
      </c>
      <c r="J442" s="8">
        <v>0</v>
      </c>
      <c r="K442" s="8">
        <v>0</v>
      </c>
      <c r="L442" s="8"/>
      <c r="M442" s="9"/>
      <c r="N442" s="87">
        <f t="shared" si="37"/>
        <v>0</v>
      </c>
      <c r="O442" s="87">
        <f t="shared" si="38"/>
        <v>0</v>
      </c>
      <c r="P442" s="87">
        <f t="shared" si="39"/>
        <v>0</v>
      </c>
      <c r="Q442" s="88" t="e">
        <f t="shared" si="36"/>
        <v>#DIV/0!</v>
      </c>
      <c r="R442" s="103" t="e">
        <f t="shared" ca="1" si="35"/>
        <v>#REF!</v>
      </c>
    </row>
    <row r="443" spans="1:18" ht="30" customHeight="1" x14ac:dyDescent="0.25">
      <c r="A443" s="1" t="s">
        <v>22</v>
      </c>
      <c r="B443" s="1" t="s">
        <v>5</v>
      </c>
      <c r="C443" s="2" t="s">
        <v>100</v>
      </c>
      <c r="D443" s="5"/>
      <c r="E443" s="6"/>
      <c r="F443" s="7"/>
      <c r="G443" s="6"/>
      <c r="H443" s="6" t="s">
        <v>101</v>
      </c>
      <c r="I443" s="8">
        <v>0</v>
      </c>
      <c r="J443" s="8">
        <v>0</v>
      </c>
      <c r="K443" s="8">
        <v>0</v>
      </c>
      <c r="L443" s="8"/>
      <c r="M443" s="9"/>
      <c r="N443" s="87">
        <f t="shared" si="37"/>
        <v>0</v>
      </c>
      <c r="O443" s="87">
        <f t="shared" si="38"/>
        <v>0</v>
      </c>
      <c r="P443" s="87">
        <f t="shared" si="39"/>
        <v>0</v>
      </c>
      <c r="Q443" s="88" t="e">
        <f t="shared" si="36"/>
        <v>#DIV/0!</v>
      </c>
      <c r="R443" s="103" t="e">
        <f t="shared" ca="1" si="35"/>
        <v>#REF!</v>
      </c>
    </row>
    <row r="444" spans="1:18" ht="30" customHeight="1" x14ac:dyDescent="0.25">
      <c r="A444" s="1" t="s">
        <v>22</v>
      </c>
      <c r="B444" s="1" t="s">
        <v>5</v>
      </c>
      <c r="C444" s="2" t="s">
        <v>100</v>
      </c>
      <c r="D444" s="5"/>
      <c r="E444" s="6"/>
      <c r="F444" s="7"/>
      <c r="G444" s="6"/>
      <c r="H444" s="6" t="s">
        <v>101</v>
      </c>
      <c r="I444" s="8">
        <v>0</v>
      </c>
      <c r="J444" s="8">
        <v>0</v>
      </c>
      <c r="K444" s="8">
        <v>0</v>
      </c>
      <c r="L444" s="8"/>
      <c r="M444" s="9"/>
      <c r="N444" s="87">
        <f t="shared" si="37"/>
        <v>0</v>
      </c>
      <c r="O444" s="87">
        <f t="shared" si="38"/>
        <v>0</v>
      </c>
      <c r="P444" s="87">
        <f t="shared" si="39"/>
        <v>0</v>
      </c>
      <c r="Q444" s="88" t="e">
        <f t="shared" si="36"/>
        <v>#DIV/0!</v>
      </c>
      <c r="R444" s="103" t="e">
        <f t="shared" ca="1" si="35"/>
        <v>#REF!</v>
      </c>
    </row>
    <row r="445" spans="1:18" ht="30" customHeight="1" x14ac:dyDescent="0.25">
      <c r="A445" s="1" t="s">
        <v>22</v>
      </c>
      <c r="B445" s="1" t="s">
        <v>5</v>
      </c>
      <c r="C445" s="2" t="s">
        <v>100</v>
      </c>
      <c r="D445" s="5"/>
      <c r="E445" s="6"/>
      <c r="F445" s="7"/>
      <c r="G445" s="6"/>
      <c r="H445" s="6" t="s">
        <v>101</v>
      </c>
      <c r="I445" s="8">
        <v>0</v>
      </c>
      <c r="J445" s="8">
        <v>0</v>
      </c>
      <c r="K445" s="8">
        <v>0</v>
      </c>
      <c r="L445" s="8"/>
      <c r="M445" s="9"/>
      <c r="N445" s="87">
        <f t="shared" si="37"/>
        <v>0</v>
      </c>
      <c r="O445" s="87">
        <f t="shared" si="38"/>
        <v>0</v>
      </c>
      <c r="P445" s="87">
        <f t="shared" si="39"/>
        <v>0</v>
      </c>
      <c r="Q445" s="88" t="e">
        <f t="shared" si="36"/>
        <v>#DIV/0!</v>
      </c>
      <c r="R445" s="103" t="e">
        <f t="shared" ca="1" si="35"/>
        <v>#REF!</v>
      </c>
    </row>
    <row r="446" spans="1:18" ht="30" customHeight="1" x14ac:dyDescent="0.25">
      <c r="A446" s="1" t="s">
        <v>22</v>
      </c>
      <c r="B446" s="1" t="s">
        <v>5</v>
      </c>
      <c r="C446" s="2" t="s">
        <v>100</v>
      </c>
      <c r="D446" s="5"/>
      <c r="E446" s="6"/>
      <c r="F446" s="7"/>
      <c r="G446" s="6"/>
      <c r="H446" s="6" t="s">
        <v>101</v>
      </c>
      <c r="I446" s="8">
        <v>0</v>
      </c>
      <c r="J446" s="8">
        <v>0</v>
      </c>
      <c r="K446" s="8">
        <v>0</v>
      </c>
      <c r="L446" s="8"/>
      <c r="M446" s="9"/>
      <c r="N446" s="87">
        <f t="shared" si="37"/>
        <v>0</v>
      </c>
      <c r="O446" s="87">
        <f t="shared" si="38"/>
        <v>0</v>
      </c>
      <c r="P446" s="87">
        <f t="shared" si="39"/>
        <v>0</v>
      </c>
      <c r="Q446" s="88" t="e">
        <f t="shared" si="36"/>
        <v>#DIV/0!</v>
      </c>
      <c r="R446" s="103" t="e">
        <f t="shared" ca="1" si="35"/>
        <v>#REF!</v>
      </c>
    </row>
    <row r="447" spans="1:18" ht="30" customHeight="1" x14ac:dyDescent="0.25">
      <c r="A447" s="1" t="s">
        <v>22</v>
      </c>
      <c r="B447" s="1" t="s">
        <v>5</v>
      </c>
      <c r="C447" s="2" t="s">
        <v>100</v>
      </c>
      <c r="D447" s="5"/>
      <c r="E447" s="6"/>
      <c r="F447" s="7"/>
      <c r="G447" s="6"/>
      <c r="H447" s="6" t="s">
        <v>101</v>
      </c>
      <c r="I447" s="8">
        <v>0</v>
      </c>
      <c r="J447" s="8">
        <v>0</v>
      </c>
      <c r="K447" s="8">
        <v>0</v>
      </c>
      <c r="L447" s="8"/>
      <c r="M447" s="9"/>
      <c r="N447" s="87">
        <f t="shared" si="37"/>
        <v>0</v>
      </c>
      <c r="O447" s="87">
        <f t="shared" si="38"/>
        <v>0</v>
      </c>
      <c r="P447" s="87">
        <f t="shared" si="39"/>
        <v>0</v>
      </c>
      <c r="Q447" s="88" t="e">
        <f t="shared" si="36"/>
        <v>#DIV/0!</v>
      </c>
      <c r="R447" s="103" t="e">
        <f t="shared" ca="1" si="35"/>
        <v>#REF!</v>
      </c>
    </row>
    <row r="448" spans="1:18" ht="30" customHeight="1" x14ac:dyDescent="0.25">
      <c r="A448" s="1" t="s">
        <v>22</v>
      </c>
      <c r="B448" s="1" t="s">
        <v>5</v>
      </c>
      <c r="C448" s="2" t="s">
        <v>100</v>
      </c>
      <c r="D448" s="5"/>
      <c r="E448" s="6"/>
      <c r="F448" s="7"/>
      <c r="G448" s="6"/>
      <c r="H448" s="6" t="s">
        <v>101</v>
      </c>
      <c r="I448" s="8">
        <v>0</v>
      </c>
      <c r="J448" s="8">
        <v>0</v>
      </c>
      <c r="K448" s="8">
        <v>0</v>
      </c>
      <c r="L448" s="8"/>
      <c r="M448" s="9"/>
      <c r="N448" s="87">
        <f t="shared" si="37"/>
        <v>0</v>
      </c>
      <c r="O448" s="87">
        <f t="shared" si="38"/>
        <v>0</v>
      </c>
      <c r="P448" s="87">
        <f t="shared" si="39"/>
        <v>0</v>
      </c>
      <c r="Q448" s="88" t="e">
        <f t="shared" si="36"/>
        <v>#DIV/0!</v>
      </c>
      <c r="R448" s="103" t="e">
        <f t="shared" ca="1" si="35"/>
        <v>#REF!</v>
      </c>
    </row>
    <row r="449" spans="1:18" ht="30" customHeight="1" x14ac:dyDescent="0.25">
      <c r="A449" s="1" t="s">
        <v>22</v>
      </c>
      <c r="B449" s="1" t="s">
        <v>5</v>
      </c>
      <c r="C449" s="2" t="s">
        <v>100</v>
      </c>
      <c r="D449" s="5"/>
      <c r="E449" s="6"/>
      <c r="F449" s="7"/>
      <c r="G449" s="6"/>
      <c r="H449" s="6" t="s">
        <v>101</v>
      </c>
      <c r="I449" s="8">
        <v>0</v>
      </c>
      <c r="J449" s="8">
        <v>0</v>
      </c>
      <c r="K449" s="8">
        <v>0</v>
      </c>
      <c r="L449" s="8"/>
      <c r="M449" s="9"/>
      <c r="N449" s="87">
        <f t="shared" si="37"/>
        <v>0</v>
      </c>
      <c r="O449" s="87">
        <f t="shared" si="38"/>
        <v>0</v>
      </c>
      <c r="P449" s="87">
        <f t="shared" si="39"/>
        <v>0</v>
      </c>
      <c r="Q449" s="88" t="e">
        <f t="shared" si="36"/>
        <v>#DIV/0!</v>
      </c>
      <c r="R449" s="103" t="e">
        <f t="shared" ca="1" si="35"/>
        <v>#REF!</v>
      </c>
    </row>
    <row r="450" spans="1:18" ht="30" customHeight="1" x14ac:dyDescent="0.25">
      <c r="A450" s="1" t="s">
        <v>22</v>
      </c>
      <c r="B450" s="1" t="s">
        <v>5</v>
      </c>
      <c r="C450" s="2" t="s">
        <v>100</v>
      </c>
      <c r="D450" s="5"/>
      <c r="E450" s="6"/>
      <c r="F450" s="7"/>
      <c r="G450" s="6"/>
      <c r="H450" s="6" t="s">
        <v>101</v>
      </c>
      <c r="I450" s="8">
        <v>0</v>
      </c>
      <c r="J450" s="8">
        <v>0</v>
      </c>
      <c r="K450" s="8">
        <v>0</v>
      </c>
      <c r="L450" s="8"/>
      <c r="M450" s="9"/>
      <c r="N450" s="87">
        <f t="shared" si="37"/>
        <v>0</v>
      </c>
      <c r="O450" s="87">
        <f t="shared" si="38"/>
        <v>0</v>
      </c>
      <c r="P450" s="87">
        <f t="shared" si="39"/>
        <v>0</v>
      </c>
      <c r="Q450" s="88" t="e">
        <f t="shared" si="36"/>
        <v>#DIV/0!</v>
      </c>
      <c r="R450" s="103" t="e">
        <f t="shared" ca="1" si="35"/>
        <v>#REF!</v>
      </c>
    </row>
    <row r="451" spans="1:18" ht="30" customHeight="1" x14ac:dyDescent="0.25">
      <c r="A451" s="1" t="s">
        <v>22</v>
      </c>
      <c r="B451" s="1" t="s">
        <v>5</v>
      </c>
      <c r="C451" s="2" t="s">
        <v>100</v>
      </c>
      <c r="D451" s="5"/>
      <c r="E451" s="6"/>
      <c r="F451" s="7"/>
      <c r="G451" s="6"/>
      <c r="H451" s="6" t="s">
        <v>101</v>
      </c>
      <c r="I451" s="8">
        <v>0</v>
      </c>
      <c r="J451" s="8">
        <v>0</v>
      </c>
      <c r="K451" s="8">
        <v>0</v>
      </c>
      <c r="L451" s="8"/>
      <c r="M451" s="9"/>
      <c r="N451" s="87">
        <f t="shared" si="37"/>
        <v>0</v>
      </c>
      <c r="O451" s="87">
        <f t="shared" si="38"/>
        <v>0</v>
      </c>
      <c r="P451" s="87">
        <f t="shared" si="39"/>
        <v>0</v>
      </c>
      <c r="Q451" s="88" t="e">
        <f t="shared" si="36"/>
        <v>#DIV/0!</v>
      </c>
      <c r="R451" s="103" t="e">
        <f t="shared" ca="1" si="35"/>
        <v>#REF!</v>
      </c>
    </row>
    <row r="452" spans="1:18" ht="30" customHeight="1" x14ac:dyDescent="0.25">
      <c r="A452" s="1" t="s">
        <v>22</v>
      </c>
      <c r="B452" s="1" t="s">
        <v>5</v>
      </c>
      <c r="C452" s="2" t="s">
        <v>100</v>
      </c>
      <c r="D452" s="5"/>
      <c r="E452" s="6"/>
      <c r="F452" s="7"/>
      <c r="G452" s="6"/>
      <c r="H452" s="6" t="s">
        <v>101</v>
      </c>
      <c r="I452" s="8">
        <v>0</v>
      </c>
      <c r="J452" s="8">
        <v>0</v>
      </c>
      <c r="K452" s="8">
        <v>0</v>
      </c>
      <c r="L452" s="8"/>
      <c r="M452" s="9"/>
      <c r="N452" s="87">
        <f t="shared" si="37"/>
        <v>0</v>
      </c>
      <c r="O452" s="87">
        <f t="shared" si="38"/>
        <v>0</v>
      </c>
      <c r="P452" s="87">
        <f t="shared" si="39"/>
        <v>0</v>
      </c>
      <c r="Q452" s="88" t="e">
        <f t="shared" si="36"/>
        <v>#DIV/0!</v>
      </c>
      <c r="R452" s="103" t="e">
        <f t="shared" ca="1" si="35"/>
        <v>#REF!</v>
      </c>
    </row>
    <row r="453" spans="1:18" ht="30" customHeight="1" x14ac:dyDescent="0.25">
      <c r="A453" s="1" t="s">
        <v>22</v>
      </c>
      <c r="B453" s="1" t="s">
        <v>5</v>
      </c>
      <c r="C453" s="2" t="s">
        <v>100</v>
      </c>
      <c r="D453" s="5"/>
      <c r="E453" s="6"/>
      <c r="F453" s="7"/>
      <c r="G453" s="6"/>
      <c r="H453" s="6" t="s">
        <v>101</v>
      </c>
      <c r="I453" s="8">
        <v>0</v>
      </c>
      <c r="J453" s="8">
        <v>0</v>
      </c>
      <c r="K453" s="8">
        <v>0</v>
      </c>
      <c r="L453" s="8"/>
      <c r="M453" s="9"/>
      <c r="N453" s="87">
        <f t="shared" si="37"/>
        <v>0</v>
      </c>
      <c r="O453" s="87">
        <f t="shared" si="38"/>
        <v>0</v>
      </c>
      <c r="P453" s="87">
        <f t="shared" si="39"/>
        <v>0</v>
      </c>
      <c r="Q453" s="88" t="e">
        <f t="shared" si="36"/>
        <v>#DIV/0!</v>
      </c>
      <c r="R453" s="103" t="e">
        <f t="shared" ref="R453:R516" ca="1" si="40">COUNTIF(INDIRECT(_xlfn.CONCAT(B453)), C453)&gt;0</f>
        <v>#REF!</v>
      </c>
    </row>
    <row r="454" spans="1:18" ht="30" customHeight="1" x14ac:dyDescent="0.25">
      <c r="A454" s="1" t="s">
        <v>22</v>
      </c>
      <c r="B454" s="1" t="s">
        <v>5</v>
      </c>
      <c r="C454" s="2" t="s">
        <v>100</v>
      </c>
      <c r="D454" s="5"/>
      <c r="E454" s="6"/>
      <c r="F454" s="7"/>
      <c r="G454" s="6"/>
      <c r="H454" s="6" t="s">
        <v>101</v>
      </c>
      <c r="I454" s="8">
        <v>0</v>
      </c>
      <c r="J454" s="8">
        <v>0</v>
      </c>
      <c r="K454" s="8">
        <v>0</v>
      </c>
      <c r="L454" s="8"/>
      <c r="M454" s="9"/>
      <c r="N454" s="87">
        <f t="shared" si="37"/>
        <v>0</v>
      </c>
      <c r="O454" s="87">
        <f t="shared" si="38"/>
        <v>0</v>
      </c>
      <c r="P454" s="87">
        <f t="shared" si="39"/>
        <v>0</v>
      </c>
      <c r="Q454" s="88" t="e">
        <f t="shared" si="36"/>
        <v>#DIV/0!</v>
      </c>
      <c r="R454" s="103" t="e">
        <f t="shared" ca="1" si="40"/>
        <v>#REF!</v>
      </c>
    </row>
    <row r="455" spans="1:18" ht="30" customHeight="1" x14ac:dyDescent="0.25">
      <c r="A455" s="1" t="s">
        <v>22</v>
      </c>
      <c r="B455" s="1" t="s">
        <v>5</v>
      </c>
      <c r="C455" s="2" t="s">
        <v>100</v>
      </c>
      <c r="D455" s="5"/>
      <c r="E455" s="6"/>
      <c r="F455" s="7"/>
      <c r="G455" s="6"/>
      <c r="H455" s="6" t="s">
        <v>101</v>
      </c>
      <c r="I455" s="8">
        <v>0</v>
      </c>
      <c r="J455" s="8">
        <v>0</v>
      </c>
      <c r="K455" s="8">
        <v>0</v>
      </c>
      <c r="L455" s="8"/>
      <c r="M455" s="9"/>
      <c r="N455" s="87">
        <f t="shared" si="37"/>
        <v>0</v>
      </c>
      <c r="O455" s="87">
        <f t="shared" si="38"/>
        <v>0</v>
      </c>
      <c r="P455" s="87">
        <f t="shared" si="39"/>
        <v>0</v>
      </c>
      <c r="Q455" s="88" t="e">
        <f t="shared" si="36"/>
        <v>#DIV/0!</v>
      </c>
      <c r="R455" s="103" t="e">
        <f t="shared" ca="1" si="40"/>
        <v>#REF!</v>
      </c>
    </row>
    <row r="456" spans="1:18" ht="30" customHeight="1" x14ac:dyDescent="0.25">
      <c r="A456" s="1" t="s">
        <v>22</v>
      </c>
      <c r="B456" s="1" t="s">
        <v>5</v>
      </c>
      <c r="C456" s="2" t="s">
        <v>100</v>
      </c>
      <c r="D456" s="5"/>
      <c r="E456" s="6"/>
      <c r="F456" s="7"/>
      <c r="G456" s="6"/>
      <c r="H456" s="6" t="s">
        <v>101</v>
      </c>
      <c r="I456" s="8">
        <v>0</v>
      </c>
      <c r="J456" s="8">
        <v>0</v>
      </c>
      <c r="K456" s="8">
        <v>0</v>
      </c>
      <c r="L456" s="8"/>
      <c r="M456" s="9"/>
      <c r="N456" s="87">
        <f t="shared" si="37"/>
        <v>0</v>
      </c>
      <c r="O456" s="87">
        <f t="shared" si="38"/>
        <v>0</v>
      </c>
      <c r="P456" s="87">
        <f t="shared" si="39"/>
        <v>0</v>
      </c>
      <c r="Q456" s="88" t="e">
        <f t="shared" ref="Q456:Q519" si="41">P456/N456</f>
        <v>#DIV/0!</v>
      </c>
      <c r="R456" s="103" t="e">
        <f t="shared" ca="1" si="40"/>
        <v>#REF!</v>
      </c>
    </row>
    <row r="457" spans="1:18" ht="30" customHeight="1" x14ac:dyDescent="0.25">
      <c r="A457" s="1" t="s">
        <v>22</v>
      </c>
      <c r="B457" s="1" t="s">
        <v>5</v>
      </c>
      <c r="C457" s="2" t="s">
        <v>100</v>
      </c>
      <c r="D457" s="5"/>
      <c r="E457" s="6"/>
      <c r="F457" s="7"/>
      <c r="G457" s="6"/>
      <c r="H457" s="6" t="s">
        <v>101</v>
      </c>
      <c r="I457" s="8">
        <v>0</v>
      </c>
      <c r="J457" s="8">
        <v>0</v>
      </c>
      <c r="K457" s="8">
        <v>0</v>
      </c>
      <c r="L457" s="8"/>
      <c r="M457" s="9"/>
      <c r="N457" s="87">
        <f t="shared" ref="N457:N520" si="42">I457*M457</f>
        <v>0</v>
      </c>
      <c r="O457" s="87">
        <f t="shared" ref="O457:O520" si="43">(J457+K457)*M457</f>
        <v>0</v>
      </c>
      <c r="P457" s="87">
        <f t="shared" ref="P457:P520" si="44">N457-O457</f>
        <v>0</v>
      </c>
      <c r="Q457" s="88" t="e">
        <f t="shared" si="41"/>
        <v>#DIV/0!</v>
      </c>
      <c r="R457" s="103" t="e">
        <f t="shared" ca="1" si="40"/>
        <v>#REF!</v>
      </c>
    </row>
    <row r="458" spans="1:18" ht="30" customHeight="1" x14ac:dyDescent="0.25">
      <c r="A458" s="1" t="s">
        <v>22</v>
      </c>
      <c r="B458" s="1" t="s">
        <v>5</v>
      </c>
      <c r="C458" s="2" t="s">
        <v>100</v>
      </c>
      <c r="D458" s="5"/>
      <c r="E458" s="6"/>
      <c r="F458" s="7"/>
      <c r="G458" s="6"/>
      <c r="H458" s="6" t="s">
        <v>101</v>
      </c>
      <c r="I458" s="8">
        <v>0</v>
      </c>
      <c r="J458" s="8">
        <v>0</v>
      </c>
      <c r="K458" s="8">
        <v>0</v>
      </c>
      <c r="L458" s="8"/>
      <c r="M458" s="9"/>
      <c r="N458" s="87">
        <f t="shared" si="42"/>
        <v>0</v>
      </c>
      <c r="O458" s="87">
        <f t="shared" si="43"/>
        <v>0</v>
      </c>
      <c r="P458" s="87">
        <f t="shared" si="44"/>
        <v>0</v>
      </c>
      <c r="Q458" s="88" t="e">
        <f t="shared" si="41"/>
        <v>#DIV/0!</v>
      </c>
      <c r="R458" s="103" t="e">
        <f t="shared" ca="1" si="40"/>
        <v>#REF!</v>
      </c>
    </row>
    <row r="459" spans="1:18" ht="30" customHeight="1" x14ac:dyDescent="0.25">
      <c r="A459" s="1" t="s">
        <v>22</v>
      </c>
      <c r="B459" s="1" t="s">
        <v>5</v>
      </c>
      <c r="C459" s="2" t="s">
        <v>100</v>
      </c>
      <c r="D459" s="5"/>
      <c r="E459" s="6"/>
      <c r="F459" s="7"/>
      <c r="G459" s="6"/>
      <c r="H459" s="6" t="s">
        <v>101</v>
      </c>
      <c r="I459" s="8">
        <v>0</v>
      </c>
      <c r="J459" s="8">
        <v>0</v>
      </c>
      <c r="K459" s="8">
        <v>0</v>
      </c>
      <c r="L459" s="8"/>
      <c r="M459" s="9"/>
      <c r="N459" s="87">
        <f t="shared" si="42"/>
        <v>0</v>
      </c>
      <c r="O459" s="87">
        <f t="shared" si="43"/>
        <v>0</v>
      </c>
      <c r="P459" s="87">
        <f t="shared" si="44"/>
        <v>0</v>
      </c>
      <c r="Q459" s="88" t="e">
        <f t="shared" si="41"/>
        <v>#DIV/0!</v>
      </c>
      <c r="R459" s="103" t="e">
        <f t="shared" ca="1" si="40"/>
        <v>#REF!</v>
      </c>
    </row>
    <row r="460" spans="1:18" ht="30" customHeight="1" x14ac:dyDescent="0.25">
      <c r="A460" s="1" t="s">
        <v>22</v>
      </c>
      <c r="B460" s="1" t="s">
        <v>5</v>
      </c>
      <c r="C460" s="2" t="s">
        <v>100</v>
      </c>
      <c r="D460" s="5"/>
      <c r="E460" s="6"/>
      <c r="F460" s="7"/>
      <c r="G460" s="6"/>
      <c r="H460" s="6" t="s">
        <v>101</v>
      </c>
      <c r="I460" s="8">
        <v>0</v>
      </c>
      <c r="J460" s="8">
        <v>0</v>
      </c>
      <c r="K460" s="8">
        <v>0</v>
      </c>
      <c r="L460" s="8"/>
      <c r="M460" s="9"/>
      <c r="N460" s="87">
        <f t="shared" si="42"/>
        <v>0</v>
      </c>
      <c r="O460" s="87">
        <f t="shared" si="43"/>
        <v>0</v>
      </c>
      <c r="P460" s="87">
        <f t="shared" si="44"/>
        <v>0</v>
      </c>
      <c r="Q460" s="88" t="e">
        <f t="shared" si="41"/>
        <v>#DIV/0!</v>
      </c>
      <c r="R460" s="103" t="e">
        <f t="shared" ca="1" si="40"/>
        <v>#REF!</v>
      </c>
    </row>
    <row r="461" spans="1:18" ht="30" customHeight="1" x14ac:dyDescent="0.25">
      <c r="A461" s="1" t="s">
        <v>22</v>
      </c>
      <c r="B461" s="1" t="s">
        <v>5</v>
      </c>
      <c r="C461" s="2" t="s">
        <v>100</v>
      </c>
      <c r="D461" s="5"/>
      <c r="E461" s="6"/>
      <c r="F461" s="7"/>
      <c r="G461" s="6"/>
      <c r="H461" s="6" t="s">
        <v>101</v>
      </c>
      <c r="I461" s="8">
        <v>0</v>
      </c>
      <c r="J461" s="8">
        <v>0</v>
      </c>
      <c r="K461" s="8">
        <v>0</v>
      </c>
      <c r="L461" s="8"/>
      <c r="M461" s="9"/>
      <c r="N461" s="87">
        <f t="shared" si="42"/>
        <v>0</v>
      </c>
      <c r="O461" s="87">
        <f t="shared" si="43"/>
        <v>0</v>
      </c>
      <c r="P461" s="87">
        <f t="shared" si="44"/>
        <v>0</v>
      </c>
      <c r="Q461" s="88" t="e">
        <f t="shared" si="41"/>
        <v>#DIV/0!</v>
      </c>
      <c r="R461" s="103" t="e">
        <f t="shared" ca="1" si="40"/>
        <v>#REF!</v>
      </c>
    </row>
    <row r="462" spans="1:18" ht="30" customHeight="1" x14ac:dyDescent="0.25">
      <c r="A462" s="1" t="s">
        <v>22</v>
      </c>
      <c r="B462" s="1" t="s">
        <v>5</v>
      </c>
      <c r="C462" s="2" t="s">
        <v>100</v>
      </c>
      <c r="D462" s="5"/>
      <c r="E462" s="6"/>
      <c r="F462" s="7"/>
      <c r="G462" s="6"/>
      <c r="H462" s="6" t="s">
        <v>101</v>
      </c>
      <c r="I462" s="8">
        <v>0</v>
      </c>
      <c r="J462" s="8">
        <v>0</v>
      </c>
      <c r="K462" s="8">
        <v>0</v>
      </c>
      <c r="L462" s="8"/>
      <c r="M462" s="9"/>
      <c r="N462" s="87">
        <f t="shared" si="42"/>
        <v>0</v>
      </c>
      <c r="O462" s="87">
        <f t="shared" si="43"/>
        <v>0</v>
      </c>
      <c r="P462" s="87">
        <f t="shared" si="44"/>
        <v>0</v>
      </c>
      <c r="Q462" s="88" t="e">
        <f t="shared" si="41"/>
        <v>#DIV/0!</v>
      </c>
      <c r="R462" s="103" t="e">
        <f t="shared" ca="1" si="40"/>
        <v>#REF!</v>
      </c>
    </row>
    <row r="463" spans="1:18" ht="30" customHeight="1" x14ac:dyDescent="0.25">
      <c r="A463" s="1" t="s">
        <v>22</v>
      </c>
      <c r="B463" s="1" t="s">
        <v>5</v>
      </c>
      <c r="C463" s="2" t="s">
        <v>100</v>
      </c>
      <c r="D463" s="5"/>
      <c r="E463" s="6"/>
      <c r="F463" s="7"/>
      <c r="G463" s="6"/>
      <c r="H463" s="6" t="s">
        <v>101</v>
      </c>
      <c r="I463" s="8">
        <v>0</v>
      </c>
      <c r="J463" s="8">
        <v>0</v>
      </c>
      <c r="K463" s="8">
        <v>0</v>
      </c>
      <c r="L463" s="8"/>
      <c r="M463" s="9"/>
      <c r="N463" s="87">
        <f t="shared" si="42"/>
        <v>0</v>
      </c>
      <c r="O463" s="87">
        <f t="shared" si="43"/>
        <v>0</v>
      </c>
      <c r="P463" s="87">
        <f t="shared" si="44"/>
        <v>0</v>
      </c>
      <c r="Q463" s="88" t="e">
        <f t="shared" si="41"/>
        <v>#DIV/0!</v>
      </c>
      <c r="R463" s="103" t="e">
        <f t="shared" ca="1" si="40"/>
        <v>#REF!</v>
      </c>
    </row>
    <row r="464" spans="1:18" ht="30" customHeight="1" x14ac:dyDescent="0.25">
      <c r="A464" s="1" t="s">
        <v>22</v>
      </c>
      <c r="B464" s="1" t="s">
        <v>5</v>
      </c>
      <c r="C464" s="2" t="s">
        <v>100</v>
      </c>
      <c r="D464" s="5"/>
      <c r="E464" s="6"/>
      <c r="F464" s="7"/>
      <c r="G464" s="6"/>
      <c r="H464" s="6" t="s">
        <v>101</v>
      </c>
      <c r="I464" s="8">
        <v>0</v>
      </c>
      <c r="J464" s="8">
        <v>0</v>
      </c>
      <c r="K464" s="8">
        <v>0</v>
      </c>
      <c r="L464" s="8"/>
      <c r="M464" s="9"/>
      <c r="N464" s="87">
        <f t="shared" si="42"/>
        <v>0</v>
      </c>
      <c r="O464" s="87">
        <f t="shared" si="43"/>
        <v>0</v>
      </c>
      <c r="P464" s="87">
        <f t="shared" si="44"/>
        <v>0</v>
      </c>
      <c r="Q464" s="88" t="e">
        <f t="shared" si="41"/>
        <v>#DIV/0!</v>
      </c>
      <c r="R464" s="103" t="e">
        <f t="shared" ca="1" si="40"/>
        <v>#REF!</v>
      </c>
    </row>
    <row r="465" spans="1:18" ht="30" customHeight="1" x14ac:dyDescent="0.25">
      <c r="A465" s="1" t="s">
        <v>22</v>
      </c>
      <c r="B465" s="1" t="s">
        <v>5</v>
      </c>
      <c r="C465" s="2" t="s">
        <v>100</v>
      </c>
      <c r="D465" s="5"/>
      <c r="E465" s="6"/>
      <c r="F465" s="7"/>
      <c r="G465" s="6"/>
      <c r="H465" s="6" t="s">
        <v>101</v>
      </c>
      <c r="I465" s="8">
        <v>0</v>
      </c>
      <c r="J465" s="8">
        <v>0</v>
      </c>
      <c r="K465" s="8">
        <v>0</v>
      </c>
      <c r="L465" s="8"/>
      <c r="M465" s="9"/>
      <c r="N465" s="87">
        <f t="shared" si="42"/>
        <v>0</v>
      </c>
      <c r="O465" s="87">
        <f t="shared" si="43"/>
        <v>0</v>
      </c>
      <c r="P465" s="87">
        <f t="shared" si="44"/>
        <v>0</v>
      </c>
      <c r="Q465" s="88" t="e">
        <f t="shared" si="41"/>
        <v>#DIV/0!</v>
      </c>
      <c r="R465" s="103" t="e">
        <f t="shared" ca="1" si="40"/>
        <v>#REF!</v>
      </c>
    </row>
    <row r="466" spans="1:18" ht="30" customHeight="1" x14ac:dyDescent="0.25">
      <c r="A466" s="1" t="s">
        <v>22</v>
      </c>
      <c r="B466" s="1" t="s">
        <v>5</v>
      </c>
      <c r="C466" s="2" t="s">
        <v>100</v>
      </c>
      <c r="D466" s="5"/>
      <c r="E466" s="6"/>
      <c r="F466" s="7"/>
      <c r="G466" s="6"/>
      <c r="H466" s="6" t="s">
        <v>101</v>
      </c>
      <c r="I466" s="8">
        <v>0</v>
      </c>
      <c r="J466" s="8">
        <v>0</v>
      </c>
      <c r="K466" s="8">
        <v>0</v>
      </c>
      <c r="L466" s="8"/>
      <c r="M466" s="9"/>
      <c r="N466" s="87">
        <f t="shared" si="42"/>
        <v>0</v>
      </c>
      <c r="O466" s="87">
        <f t="shared" si="43"/>
        <v>0</v>
      </c>
      <c r="P466" s="87">
        <f t="shared" si="44"/>
        <v>0</v>
      </c>
      <c r="Q466" s="88" t="e">
        <f t="shared" si="41"/>
        <v>#DIV/0!</v>
      </c>
      <c r="R466" s="103" t="e">
        <f t="shared" ca="1" si="40"/>
        <v>#REF!</v>
      </c>
    </row>
    <row r="467" spans="1:18" ht="30" customHeight="1" x14ac:dyDescent="0.25">
      <c r="A467" s="1" t="s">
        <v>22</v>
      </c>
      <c r="B467" s="1" t="s">
        <v>5</v>
      </c>
      <c r="C467" s="2" t="s">
        <v>100</v>
      </c>
      <c r="D467" s="5"/>
      <c r="E467" s="6"/>
      <c r="F467" s="7"/>
      <c r="G467" s="6"/>
      <c r="H467" s="6" t="s">
        <v>101</v>
      </c>
      <c r="I467" s="8">
        <v>0</v>
      </c>
      <c r="J467" s="8">
        <v>0</v>
      </c>
      <c r="K467" s="8">
        <v>0</v>
      </c>
      <c r="L467" s="8"/>
      <c r="M467" s="9"/>
      <c r="N467" s="87">
        <f t="shared" si="42"/>
        <v>0</v>
      </c>
      <c r="O467" s="87">
        <f t="shared" si="43"/>
        <v>0</v>
      </c>
      <c r="P467" s="87">
        <f t="shared" si="44"/>
        <v>0</v>
      </c>
      <c r="Q467" s="88" t="e">
        <f t="shared" si="41"/>
        <v>#DIV/0!</v>
      </c>
      <c r="R467" s="103" t="e">
        <f t="shared" ca="1" si="40"/>
        <v>#REF!</v>
      </c>
    </row>
    <row r="468" spans="1:18" ht="30" customHeight="1" x14ac:dyDescent="0.25">
      <c r="A468" s="1" t="s">
        <v>22</v>
      </c>
      <c r="B468" s="1" t="s">
        <v>5</v>
      </c>
      <c r="C468" s="2" t="s">
        <v>100</v>
      </c>
      <c r="D468" s="5"/>
      <c r="E468" s="6"/>
      <c r="F468" s="7"/>
      <c r="G468" s="6"/>
      <c r="H468" s="6" t="s">
        <v>101</v>
      </c>
      <c r="I468" s="8">
        <v>0</v>
      </c>
      <c r="J468" s="8">
        <v>0</v>
      </c>
      <c r="K468" s="8">
        <v>0</v>
      </c>
      <c r="L468" s="8"/>
      <c r="M468" s="9"/>
      <c r="N468" s="87">
        <f t="shared" si="42"/>
        <v>0</v>
      </c>
      <c r="O468" s="87">
        <f t="shared" si="43"/>
        <v>0</v>
      </c>
      <c r="P468" s="87">
        <f t="shared" si="44"/>
        <v>0</v>
      </c>
      <c r="Q468" s="88" t="e">
        <f t="shared" si="41"/>
        <v>#DIV/0!</v>
      </c>
      <c r="R468" s="103" t="e">
        <f t="shared" ca="1" si="40"/>
        <v>#REF!</v>
      </c>
    </row>
    <row r="469" spans="1:18" ht="30" customHeight="1" x14ac:dyDescent="0.25">
      <c r="A469" s="1" t="s">
        <v>22</v>
      </c>
      <c r="B469" s="1" t="s">
        <v>5</v>
      </c>
      <c r="C469" s="2" t="s">
        <v>100</v>
      </c>
      <c r="D469" s="5"/>
      <c r="E469" s="6"/>
      <c r="F469" s="7"/>
      <c r="G469" s="6"/>
      <c r="H469" s="6" t="s">
        <v>101</v>
      </c>
      <c r="I469" s="8">
        <v>0</v>
      </c>
      <c r="J469" s="8">
        <v>0</v>
      </c>
      <c r="K469" s="8">
        <v>0</v>
      </c>
      <c r="L469" s="8"/>
      <c r="M469" s="9"/>
      <c r="N469" s="87">
        <f t="shared" si="42"/>
        <v>0</v>
      </c>
      <c r="O469" s="87">
        <f t="shared" si="43"/>
        <v>0</v>
      </c>
      <c r="P469" s="87">
        <f t="shared" si="44"/>
        <v>0</v>
      </c>
      <c r="Q469" s="88" t="e">
        <f t="shared" si="41"/>
        <v>#DIV/0!</v>
      </c>
      <c r="R469" s="103" t="e">
        <f t="shared" ca="1" si="40"/>
        <v>#REF!</v>
      </c>
    </row>
    <row r="470" spans="1:18" ht="30" customHeight="1" x14ac:dyDescent="0.25">
      <c r="A470" s="1" t="s">
        <v>22</v>
      </c>
      <c r="B470" s="1" t="s">
        <v>5</v>
      </c>
      <c r="C470" s="2" t="s">
        <v>100</v>
      </c>
      <c r="D470" s="5"/>
      <c r="E470" s="6"/>
      <c r="F470" s="7"/>
      <c r="G470" s="6"/>
      <c r="H470" s="6" t="s">
        <v>101</v>
      </c>
      <c r="I470" s="8">
        <v>0</v>
      </c>
      <c r="J470" s="8">
        <v>0</v>
      </c>
      <c r="K470" s="8">
        <v>0</v>
      </c>
      <c r="L470" s="8"/>
      <c r="M470" s="9"/>
      <c r="N470" s="87">
        <f t="shared" si="42"/>
        <v>0</v>
      </c>
      <c r="O470" s="87">
        <f t="shared" si="43"/>
        <v>0</v>
      </c>
      <c r="P470" s="87">
        <f t="shared" si="44"/>
        <v>0</v>
      </c>
      <c r="Q470" s="88" t="e">
        <f t="shared" si="41"/>
        <v>#DIV/0!</v>
      </c>
      <c r="R470" s="103" t="e">
        <f t="shared" ca="1" si="40"/>
        <v>#REF!</v>
      </c>
    </row>
    <row r="471" spans="1:18" ht="30" customHeight="1" x14ac:dyDescent="0.25">
      <c r="A471" s="1" t="s">
        <v>22</v>
      </c>
      <c r="B471" s="1" t="s">
        <v>5</v>
      </c>
      <c r="C471" s="2" t="s">
        <v>100</v>
      </c>
      <c r="D471" s="5"/>
      <c r="E471" s="6"/>
      <c r="F471" s="7"/>
      <c r="G471" s="6"/>
      <c r="H471" s="6" t="s">
        <v>101</v>
      </c>
      <c r="I471" s="8">
        <v>0</v>
      </c>
      <c r="J471" s="8">
        <v>0</v>
      </c>
      <c r="K471" s="8">
        <v>0</v>
      </c>
      <c r="L471" s="8"/>
      <c r="M471" s="9"/>
      <c r="N471" s="87">
        <f t="shared" si="42"/>
        <v>0</v>
      </c>
      <c r="O471" s="87">
        <f t="shared" si="43"/>
        <v>0</v>
      </c>
      <c r="P471" s="87">
        <f t="shared" si="44"/>
        <v>0</v>
      </c>
      <c r="Q471" s="88" t="e">
        <f t="shared" si="41"/>
        <v>#DIV/0!</v>
      </c>
      <c r="R471" s="103" t="e">
        <f t="shared" ca="1" si="40"/>
        <v>#REF!</v>
      </c>
    </row>
    <row r="472" spans="1:18" ht="30" customHeight="1" x14ac:dyDescent="0.25">
      <c r="A472" s="1" t="s">
        <v>22</v>
      </c>
      <c r="B472" s="1" t="s">
        <v>5</v>
      </c>
      <c r="C472" s="2" t="s">
        <v>100</v>
      </c>
      <c r="D472" s="5"/>
      <c r="E472" s="6"/>
      <c r="F472" s="7"/>
      <c r="G472" s="6"/>
      <c r="H472" s="6" t="s">
        <v>101</v>
      </c>
      <c r="I472" s="8">
        <v>0</v>
      </c>
      <c r="J472" s="8">
        <v>0</v>
      </c>
      <c r="K472" s="8">
        <v>0</v>
      </c>
      <c r="L472" s="8"/>
      <c r="M472" s="9"/>
      <c r="N472" s="87">
        <f t="shared" si="42"/>
        <v>0</v>
      </c>
      <c r="O472" s="87">
        <f t="shared" si="43"/>
        <v>0</v>
      </c>
      <c r="P472" s="87">
        <f t="shared" si="44"/>
        <v>0</v>
      </c>
      <c r="Q472" s="88" t="e">
        <f t="shared" si="41"/>
        <v>#DIV/0!</v>
      </c>
      <c r="R472" s="103" t="e">
        <f t="shared" ca="1" si="40"/>
        <v>#REF!</v>
      </c>
    </row>
    <row r="473" spans="1:18" ht="30" customHeight="1" x14ac:dyDescent="0.25">
      <c r="A473" s="1" t="s">
        <v>22</v>
      </c>
      <c r="B473" s="1" t="s">
        <v>5</v>
      </c>
      <c r="C473" s="2" t="s">
        <v>100</v>
      </c>
      <c r="D473" s="5"/>
      <c r="E473" s="6"/>
      <c r="F473" s="7"/>
      <c r="G473" s="6"/>
      <c r="H473" s="6" t="s">
        <v>101</v>
      </c>
      <c r="I473" s="8">
        <v>0</v>
      </c>
      <c r="J473" s="8">
        <v>0</v>
      </c>
      <c r="K473" s="8">
        <v>0</v>
      </c>
      <c r="L473" s="8"/>
      <c r="M473" s="9"/>
      <c r="N473" s="87">
        <f t="shared" si="42"/>
        <v>0</v>
      </c>
      <c r="O473" s="87">
        <f t="shared" si="43"/>
        <v>0</v>
      </c>
      <c r="P473" s="87">
        <f t="shared" si="44"/>
        <v>0</v>
      </c>
      <c r="Q473" s="88" t="e">
        <f t="shared" si="41"/>
        <v>#DIV/0!</v>
      </c>
      <c r="R473" s="103" t="e">
        <f t="shared" ca="1" si="40"/>
        <v>#REF!</v>
      </c>
    </row>
    <row r="474" spans="1:18" ht="30" customHeight="1" x14ac:dyDescent="0.25">
      <c r="A474" s="1" t="s">
        <v>22</v>
      </c>
      <c r="B474" s="1" t="s">
        <v>5</v>
      </c>
      <c r="C474" s="2" t="s">
        <v>100</v>
      </c>
      <c r="D474" s="5"/>
      <c r="E474" s="6"/>
      <c r="F474" s="7"/>
      <c r="G474" s="6"/>
      <c r="H474" s="6" t="s">
        <v>101</v>
      </c>
      <c r="I474" s="8">
        <v>0</v>
      </c>
      <c r="J474" s="8">
        <v>0</v>
      </c>
      <c r="K474" s="8">
        <v>0</v>
      </c>
      <c r="L474" s="8"/>
      <c r="M474" s="9"/>
      <c r="N474" s="87">
        <f t="shared" si="42"/>
        <v>0</v>
      </c>
      <c r="O474" s="87">
        <f t="shared" si="43"/>
        <v>0</v>
      </c>
      <c r="P474" s="87">
        <f t="shared" si="44"/>
        <v>0</v>
      </c>
      <c r="Q474" s="88" t="e">
        <f t="shared" si="41"/>
        <v>#DIV/0!</v>
      </c>
      <c r="R474" s="103" t="e">
        <f t="shared" ca="1" si="40"/>
        <v>#REF!</v>
      </c>
    </row>
    <row r="475" spans="1:18" ht="30" customHeight="1" x14ac:dyDescent="0.25">
      <c r="A475" s="1" t="s">
        <v>22</v>
      </c>
      <c r="B475" s="1" t="s">
        <v>5</v>
      </c>
      <c r="C475" s="2" t="s">
        <v>100</v>
      </c>
      <c r="D475" s="5"/>
      <c r="E475" s="6"/>
      <c r="F475" s="7"/>
      <c r="G475" s="6"/>
      <c r="H475" s="6" t="s">
        <v>101</v>
      </c>
      <c r="I475" s="8">
        <v>0</v>
      </c>
      <c r="J475" s="8">
        <v>0</v>
      </c>
      <c r="K475" s="8">
        <v>0</v>
      </c>
      <c r="L475" s="8"/>
      <c r="M475" s="9"/>
      <c r="N475" s="87">
        <f t="shared" si="42"/>
        <v>0</v>
      </c>
      <c r="O475" s="87">
        <f t="shared" si="43"/>
        <v>0</v>
      </c>
      <c r="P475" s="87">
        <f t="shared" si="44"/>
        <v>0</v>
      </c>
      <c r="Q475" s="88" t="e">
        <f t="shared" si="41"/>
        <v>#DIV/0!</v>
      </c>
      <c r="R475" s="103" t="e">
        <f t="shared" ca="1" si="40"/>
        <v>#REF!</v>
      </c>
    </row>
    <row r="476" spans="1:18" ht="30" customHeight="1" x14ac:dyDescent="0.25">
      <c r="A476" s="1" t="s">
        <v>22</v>
      </c>
      <c r="B476" s="1" t="s">
        <v>5</v>
      </c>
      <c r="C476" s="2" t="s">
        <v>100</v>
      </c>
      <c r="D476" s="5"/>
      <c r="E476" s="6"/>
      <c r="F476" s="7"/>
      <c r="G476" s="6"/>
      <c r="H476" s="6" t="s">
        <v>101</v>
      </c>
      <c r="I476" s="8">
        <v>0</v>
      </c>
      <c r="J476" s="8">
        <v>0</v>
      </c>
      <c r="K476" s="8">
        <v>0</v>
      </c>
      <c r="L476" s="8"/>
      <c r="M476" s="9"/>
      <c r="N476" s="87">
        <f t="shared" si="42"/>
        <v>0</v>
      </c>
      <c r="O476" s="87">
        <f t="shared" si="43"/>
        <v>0</v>
      </c>
      <c r="P476" s="87">
        <f t="shared" si="44"/>
        <v>0</v>
      </c>
      <c r="Q476" s="88" t="e">
        <f t="shared" si="41"/>
        <v>#DIV/0!</v>
      </c>
      <c r="R476" s="103" t="e">
        <f t="shared" ca="1" si="40"/>
        <v>#REF!</v>
      </c>
    </row>
    <row r="477" spans="1:18" ht="30" customHeight="1" x14ac:dyDescent="0.25">
      <c r="A477" s="1" t="s">
        <v>22</v>
      </c>
      <c r="B477" s="1" t="s">
        <v>5</v>
      </c>
      <c r="C477" s="2" t="s">
        <v>100</v>
      </c>
      <c r="D477" s="5"/>
      <c r="E477" s="6"/>
      <c r="F477" s="7"/>
      <c r="G477" s="6"/>
      <c r="H477" s="6" t="s">
        <v>101</v>
      </c>
      <c r="I477" s="8">
        <v>0</v>
      </c>
      <c r="J477" s="8">
        <v>0</v>
      </c>
      <c r="K477" s="8">
        <v>0</v>
      </c>
      <c r="L477" s="8"/>
      <c r="M477" s="9"/>
      <c r="N477" s="87">
        <f t="shared" si="42"/>
        <v>0</v>
      </c>
      <c r="O477" s="87">
        <f t="shared" si="43"/>
        <v>0</v>
      </c>
      <c r="P477" s="87">
        <f t="shared" si="44"/>
        <v>0</v>
      </c>
      <c r="Q477" s="88" t="e">
        <f t="shared" si="41"/>
        <v>#DIV/0!</v>
      </c>
      <c r="R477" s="103" t="e">
        <f t="shared" ca="1" si="40"/>
        <v>#REF!</v>
      </c>
    </row>
    <row r="478" spans="1:18" ht="30" customHeight="1" x14ac:dyDescent="0.25">
      <c r="A478" s="1" t="s">
        <v>22</v>
      </c>
      <c r="B478" s="1" t="s">
        <v>5</v>
      </c>
      <c r="C478" s="2" t="s">
        <v>100</v>
      </c>
      <c r="D478" s="5"/>
      <c r="E478" s="6"/>
      <c r="F478" s="7"/>
      <c r="G478" s="6"/>
      <c r="H478" s="6" t="s">
        <v>101</v>
      </c>
      <c r="I478" s="8">
        <v>0</v>
      </c>
      <c r="J478" s="8">
        <v>0</v>
      </c>
      <c r="K478" s="8">
        <v>0</v>
      </c>
      <c r="L478" s="8"/>
      <c r="M478" s="9"/>
      <c r="N478" s="87">
        <f t="shared" si="42"/>
        <v>0</v>
      </c>
      <c r="O478" s="87">
        <f t="shared" si="43"/>
        <v>0</v>
      </c>
      <c r="P478" s="87">
        <f t="shared" si="44"/>
        <v>0</v>
      </c>
      <c r="Q478" s="88" t="e">
        <f t="shared" si="41"/>
        <v>#DIV/0!</v>
      </c>
      <c r="R478" s="103" t="e">
        <f t="shared" ca="1" si="40"/>
        <v>#REF!</v>
      </c>
    </row>
    <row r="479" spans="1:18" ht="30" customHeight="1" x14ac:dyDescent="0.25">
      <c r="A479" s="1" t="s">
        <v>22</v>
      </c>
      <c r="B479" s="1" t="s">
        <v>5</v>
      </c>
      <c r="C479" s="2" t="s">
        <v>100</v>
      </c>
      <c r="D479" s="5"/>
      <c r="E479" s="6"/>
      <c r="F479" s="7"/>
      <c r="G479" s="6"/>
      <c r="H479" s="6" t="s">
        <v>101</v>
      </c>
      <c r="I479" s="8">
        <v>0</v>
      </c>
      <c r="J479" s="8">
        <v>0</v>
      </c>
      <c r="K479" s="8">
        <v>0</v>
      </c>
      <c r="L479" s="8"/>
      <c r="M479" s="9"/>
      <c r="N479" s="87">
        <f t="shared" si="42"/>
        <v>0</v>
      </c>
      <c r="O479" s="87">
        <f t="shared" si="43"/>
        <v>0</v>
      </c>
      <c r="P479" s="87">
        <f t="shared" si="44"/>
        <v>0</v>
      </c>
      <c r="Q479" s="88" t="e">
        <f t="shared" si="41"/>
        <v>#DIV/0!</v>
      </c>
      <c r="R479" s="103" t="e">
        <f t="shared" ca="1" si="40"/>
        <v>#REF!</v>
      </c>
    </row>
    <row r="480" spans="1:18" ht="30" customHeight="1" x14ac:dyDescent="0.25">
      <c r="A480" s="1" t="s">
        <v>22</v>
      </c>
      <c r="B480" s="1" t="s">
        <v>5</v>
      </c>
      <c r="C480" s="2" t="s">
        <v>100</v>
      </c>
      <c r="D480" s="5"/>
      <c r="E480" s="6"/>
      <c r="F480" s="7"/>
      <c r="G480" s="6"/>
      <c r="H480" s="6" t="s">
        <v>101</v>
      </c>
      <c r="I480" s="8">
        <v>0</v>
      </c>
      <c r="J480" s="8">
        <v>0</v>
      </c>
      <c r="K480" s="8">
        <v>0</v>
      </c>
      <c r="L480" s="8"/>
      <c r="M480" s="9"/>
      <c r="N480" s="87">
        <f t="shared" si="42"/>
        <v>0</v>
      </c>
      <c r="O480" s="87">
        <f t="shared" si="43"/>
        <v>0</v>
      </c>
      <c r="P480" s="87">
        <f t="shared" si="44"/>
        <v>0</v>
      </c>
      <c r="Q480" s="88" t="e">
        <f t="shared" si="41"/>
        <v>#DIV/0!</v>
      </c>
      <c r="R480" s="103" t="e">
        <f t="shared" ca="1" si="40"/>
        <v>#REF!</v>
      </c>
    </row>
    <row r="481" spans="1:18" ht="30" customHeight="1" x14ac:dyDescent="0.25">
      <c r="A481" s="1" t="s">
        <v>22</v>
      </c>
      <c r="B481" s="1" t="s">
        <v>5</v>
      </c>
      <c r="C481" s="2" t="s">
        <v>100</v>
      </c>
      <c r="D481" s="5"/>
      <c r="E481" s="6"/>
      <c r="F481" s="7"/>
      <c r="G481" s="6"/>
      <c r="H481" s="6" t="s">
        <v>101</v>
      </c>
      <c r="I481" s="8">
        <v>0</v>
      </c>
      <c r="J481" s="8">
        <v>0</v>
      </c>
      <c r="K481" s="8">
        <v>0</v>
      </c>
      <c r="L481" s="8"/>
      <c r="M481" s="9"/>
      <c r="N481" s="87">
        <f t="shared" si="42"/>
        <v>0</v>
      </c>
      <c r="O481" s="87">
        <f t="shared" si="43"/>
        <v>0</v>
      </c>
      <c r="P481" s="87">
        <f t="shared" si="44"/>
        <v>0</v>
      </c>
      <c r="Q481" s="88" t="e">
        <f t="shared" si="41"/>
        <v>#DIV/0!</v>
      </c>
      <c r="R481" s="103" t="e">
        <f t="shared" ca="1" si="40"/>
        <v>#REF!</v>
      </c>
    </row>
    <row r="482" spans="1:18" ht="30" customHeight="1" x14ac:dyDescent="0.25">
      <c r="A482" s="1" t="s">
        <v>22</v>
      </c>
      <c r="B482" s="1" t="s">
        <v>5</v>
      </c>
      <c r="C482" s="2" t="s">
        <v>100</v>
      </c>
      <c r="D482" s="5"/>
      <c r="E482" s="6"/>
      <c r="F482" s="7"/>
      <c r="G482" s="6"/>
      <c r="H482" s="6" t="s">
        <v>101</v>
      </c>
      <c r="I482" s="8">
        <v>0</v>
      </c>
      <c r="J482" s="8">
        <v>0</v>
      </c>
      <c r="K482" s="8">
        <v>0</v>
      </c>
      <c r="L482" s="8"/>
      <c r="M482" s="9"/>
      <c r="N482" s="87">
        <f t="shared" si="42"/>
        <v>0</v>
      </c>
      <c r="O482" s="87">
        <f t="shared" si="43"/>
        <v>0</v>
      </c>
      <c r="P482" s="87">
        <f t="shared" si="44"/>
        <v>0</v>
      </c>
      <c r="Q482" s="88" t="e">
        <f t="shared" si="41"/>
        <v>#DIV/0!</v>
      </c>
      <c r="R482" s="103" t="e">
        <f t="shared" ca="1" si="40"/>
        <v>#REF!</v>
      </c>
    </row>
    <row r="483" spans="1:18" ht="30" customHeight="1" x14ac:dyDescent="0.25">
      <c r="A483" s="1" t="s">
        <v>22</v>
      </c>
      <c r="B483" s="1" t="s">
        <v>5</v>
      </c>
      <c r="C483" s="2" t="s">
        <v>100</v>
      </c>
      <c r="D483" s="5"/>
      <c r="E483" s="6"/>
      <c r="F483" s="7"/>
      <c r="G483" s="6"/>
      <c r="H483" s="6" t="s">
        <v>101</v>
      </c>
      <c r="I483" s="8">
        <v>0</v>
      </c>
      <c r="J483" s="8">
        <v>0</v>
      </c>
      <c r="K483" s="8">
        <v>0</v>
      </c>
      <c r="L483" s="8"/>
      <c r="M483" s="9"/>
      <c r="N483" s="87">
        <f t="shared" si="42"/>
        <v>0</v>
      </c>
      <c r="O483" s="87">
        <f t="shared" si="43"/>
        <v>0</v>
      </c>
      <c r="P483" s="87">
        <f t="shared" si="44"/>
        <v>0</v>
      </c>
      <c r="Q483" s="88" t="e">
        <f t="shared" si="41"/>
        <v>#DIV/0!</v>
      </c>
      <c r="R483" s="103" t="e">
        <f t="shared" ca="1" si="40"/>
        <v>#REF!</v>
      </c>
    </row>
    <row r="484" spans="1:18" ht="30" customHeight="1" x14ac:dyDescent="0.25">
      <c r="A484" s="1" t="s">
        <v>22</v>
      </c>
      <c r="B484" s="1" t="s">
        <v>5</v>
      </c>
      <c r="C484" s="2" t="s">
        <v>100</v>
      </c>
      <c r="D484" s="5"/>
      <c r="E484" s="6"/>
      <c r="F484" s="7"/>
      <c r="G484" s="6"/>
      <c r="H484" s="6" t="s">
        <v>101</v>
      </c>
      <c r="I484" s="8">
        <v>0</v>
      </c>
      <c r="J484" s="8">
        <v>0</v>
      </c>
      <c r="K484" s="8">
        <v>0</v>
      </c>
      <c r="L484" s="8"/>
      <c r="M484" s="9"/>
      <c r="N484" s="87">
        <f t="shared" si="42"/>
        <v>0</v>
      </c>
      <c r="O484" s="87">
        <f t="shared" si="43"/>
        <v>0</v>
      </c>
      <c r="P484" s="87">
        <f t="shared" si="44"/>
        <v>0</v>
      </c>
      <c r="Q484" s="88" t="e">
        <f t="shared" si="41"/>
        <v>#DIV/0!</v>
      </c>
      <c r="R484" s="103" t="e">
        <f t="shared" ca="1" si="40"/>
        <v>#REF!</v>
      </c>
    </row>
    <row r="485" spans="1:18" ht="30" customHeight="1" x14ac:dyDescent="0.25">
      <c r="A485" s="1" t="s">
        <v>22</v>
      </c>
      <c r="B485" s="1" t="s">
        <v>5</v>
      </c>
      <c r="C485" s="2" t="s">
        <v>100</v>
      </c>
      <c r="D485" s="5"/>
      <c r="E485" s="6"/>
      <c r="F485" s="7"/>
      <c r="G485" s="6"/>
      <c r="H485" s="6" t="s">
        <v>101</v>
      </c>
      <c r="I485" s="8">
        <v>0</v>
      </c>
      <c r="J485" s="8">
        <v>0</v>
      </c>
      <c r="K485" s="8">
        <v>0</v>
      </c>
      <c r="L485" s="8"/>
      <c r="M485" s="9"/>
      <c r="N485" s="87">
        <f t="shared" si="42"/>
        <v>0</v>
      </c>
      <c r="O485" s="87">
        <f t="shared" si="43"/>
        <v>0</v>
      </c>
      <c r="P485" s="87">
        <f t="shared" si="44"/>
        <v>0</v>
      </c>
      <c r="Q485" s="88" t="e">
        <f t="shared" si="41"/>
        <v>#DIV/0!</v>
      </c>
      <c r="R485" s="103" t="e">
        <f t="shared" ca="1" si="40"/>
        <v>#REF!</v>
      </c>
    </row>
    <row r="486" spans="1:18" ht="30" customHeight="1" x14ac:dyDescent="0.25">
      <c r="A486" s="1" t="s">
        <v>22</v>
      </c>
      <c r="B486" s="1" t="s">
        <v>5</v>
      </c>
      <c r="C486" s="2" t="s">
        <v>100</v>
      </c>
      <c r="D486" s="5"/>
      <c r="E486" s="6"/>
      <c r="F486" s="7"/>
      <c r="G486" s="6"/>
      <c r="H486" s="6" t="s">
        <v>101</v>
      </c>
      <c r="I486" s="8">
        <v>0</v>
      </c>
      <c r="J486" s="8">
        <v>0</v>
      </c>
      <c r="K486" s="8">
        <v>0</v>
      </c>
      <c r="L486" s="8"/>
      <c r="M486" s="9"/>
      <c r="N486" s="87">
        <f t="shared" si="42"/>
        <v>0</v>
      </c>
      <c r="O486" s="87">
        <f t="shared" si="43"/>
        <v>0</v>
      </c>
      <c r="P486" s="87">
        <f t="shared" si="44"/>
        <v>0</v>
      </c>
      <c r="Q486" s="88" t="e">
        <f t="shared" si="41"/>
        <v>#DIV/0!</v>
      </c>
      <c r="R486" s="103" t="e">
        <f t="shared" ca="1" si="40"/>
        <v>#REF!</v>
      </c>
    </row>
    <row r="487" spans="1:18" ht="30" customHeight="1" x14ac:dyDescent="0.25">
      <c r="A487" s="1" t="s">
        <v>22</v>
      </c>
      <c r="B487" s="1" t="s">
        <v>5</v>
      </c>
      <c r="C487" s="2" t="s">
        <v>100</v>
      </c>
      <c r="D487" s="5"/>
      <c r="E487" s="6"/>
      <c r="F487" s="7"/>
      <c r="G487" s="6"/>
      <c r="H487" s="6" t="s">
        <v>101</v>
      </c>
      <c r="I487" s="8">
        <v>0</v>
      </c>
      <c r="J487" s="8">
        <v>0</v>
      </c>
      <c r="K487" s="8">
        <v>0</v>
      </c>
      <c r="L487" s="8"/>
      <c r="M487" s="9"/>
      <c r="N487" s="87">
        <f t="shared" si="42"/>
        <v>0</v>
      </c>
      <c r="O487" s="87">
        <f t="shared" si="43"/>
        <v>0</v>
      </c>
      <c r="P487" s="87">
        <f t="shared" si="44"/>
        <v>0</v>
      </c>
      <c r="Q487" s="88" t="e">
        <f t="shared" si="41"/>
        <v>#DIV/0!</v>
      </c>
      <c r="R487" s="103" t="e">
        <f t="shared" ca="1" si="40"/>
        <v>#REF!</v>
      </c>
    </row>
    <row r="488" spans="1:18" ht="30" customHeight="1" x14ac:dyDescent="0.25">
      <c r="A488" s="1" t="s">
        <v>22</v>
      </c>
      <c r="B488" s="1" t="s">
        <v>5</v>
      </c>
      <c r="C488" s="2" t="s">
        <v>100</v>
      </c>
      <c r="D488" s="5"/>
      <c r="E488" s="6"/>
      <c r="F488" s="7"/>
      <c r="G488" s="6"/>
      <c r="H488" s="6" t="s">
        <v>101</v>
      </c>
      <c r="I488" s="8">
        <v>0</v>
      </c>
      <c r="J488" s="8">
        <v>0</v>
      </c>
      <c r="K488" s="8">
        <v>0</v>
      </c>
      <c r="L488" s="8"/>
      <c r="M488" s="9"/>
      <c r="N488" s="87">
        <f t="shared" si="42"/>
        <v>0</v>
      </c>
      <c r="O488" s="87">
        <f t="shared" si="43"/>
        <v>0</v>
      </c>
      <c r="P488" s="87">
        <f t="shared" si="44"/>
        <v>0</v>
      </c>
      <c r="Q488" s="88" t="e">
        <f t="shared" si="41"/>
        <v>#DIV/0!</v>
      </c>
      <c r="R488" s="103" t="e">
        <f t="shared" ca="1" si="40"/>
        <v>#REF!</v>
      </c>
    </row>
    <row r="489" spans="1:18" ht="30" customHeight="1" x14ac:dyDescent="0.25">
      <c r="A489" s="1" t="s">
        <v>22</v>
      </c>
      <c r="B489" s="1" t="s">
        <v>5</v>
      </c>
      <c r="C489" s="2" t="s">
        <v>100</v>
      </c>
      <c r="D489" s="5"/>
      <c r="E489" s="6"/>
      <c r="F489" s="7"/>
      <c r="G489" s="6"/>
      <c r="H489" s="6" t="s">
        <v>101</v>
      </c>
      <c r="I489" s="8">
        <v>0</v>
      </c>
      <c r="J489" s="8">
        <v>0</v>
      </c>
      <c r="K489" s="8">
        <v>0</v>
      </c>
      <c r="L489" s="8"/>
      <c r="M489" s="9"/>
      <c r="N489" s="87">
        <f t="shared" si="42"/>
        <v>0</v>
      </c>
      <c r="O489" s="87">
        <f t="shared" si="43"/>
        <v>0</v>
      </c>
      <c r="P489" s="87">
        <f t="shared" si="44"/>
        <v>0</v>
      </c>
      <c r="Q489" s="88" t="e">
        <f t="shared" si="41"/>
        <v>#DIV/0!</v>
      </c>
      <c r="R489" s="103" t="e">
        <f t="shared" ca="1" si="40"/>
        <v>#REF!</v>
      </c>
    </row>
    <row r="490" spans="1:18" ht="30" customHeight="1" x14ac:dyDescent="0.25">
      <c r="A490" s="1" t="s">
        <v>22</v>
      </c>
      <c r="B490" s="1" t="s">
        <v>5</v>
      </c>
      <c r="C490" s="2" t="s">
        <v>100</v>
      </c>
      <c r="D490" s="5"/>
      <c r="E490" s="6"/>
      <c r="F490" s="7"/>
      <c r="G490" s="6"/>
      <c r="H490" s="6" t="s">
        <v>101</v>
      </c>
      <c r="I490" s="8">
        <v>0</v>
      </c>
      <c r="J490" s="8">
        <v>0</v>
      </c>
      <c r="K490" s="8">
        <v>0</v>
      </c>
      <c r="L490" s="8"/>
      <c r="M490" s="9"/>
      <c r="N490" s="87">
        <f t="shared" si="42"/>
        <v>0</v>
      </c>
      <c r="O490" s="87">
        <f t="shared" si="43"/>
        <v>0</v>
      </c>
      <c r="P490" s="87">
        <f t="shared" si="44"/>
        <v>0</v>
      </c>
      <c r="Q490" s="88" t="e">
        <f t="shared" si="41"/>
        <v>#DIV/0!</v>
      </c>
      <c r="R490" s="103" t="e">
        <f t="shared" ca="1" si="40"/>
        <v>#REF!</v>
      </c>
    </row>
    <row r="491" spans="1:18" ht="30" customHeight="1" x14ac:dyDescent="0.25">
      <c r="A491" s="1" t="s">
        <v>22</v>
      </c>
      <c r="B491" s="1" t="s">
        <v>5</v>
      </c>
      <c r="C491" s="2" t="s">
        <v>100</v>
      </c>
      <c r="D491" s="5"/>
      <c r="E491" s="6"/>
      <c r="F491" s="7"/>
      <c r="G491" s="6"/>
      <c r="H491" s="6" t="s">
        <v>101</v>
      </c>
      <c r="I491" s="8">
        <v>0</v>
      </c>
      <c r="J491" s="8">
        <v>0</v>
      </c>
      <c r="K491" s="8">
        <v>0</v>
      </c>
      <c r="L491" s="8"/>
      <c r="M491" s="9"/>
      <c r="N491" s="87">
        <f t="shared" si="42"/>
        <v>0</v>
      </c>
      <c r="O491" s="87">
        <f t="shared" si="43"/>
        <v>0</v>
      </c>
      <c r="P491" s="87">
        <f t="shared" si="44"/>
        <v>0</v>
      </c>
      <c r="Q491" s="88" t="e">
        <f t="shared" si="41"/>
        <v>#DIV/0!</v>
      </c>
      <c r="R491" s="103" t="e">
        <f t="shared" ca="1" si="40"/>
        <v>#REF!</v>
      </c>
    </row>
    <row r="492" spans="1:18" ht="30" customHeight="1" x14ac:dyDescent="0.25">
      <c r="A492" s="1" t="s">
        <v>22</v>
      </c>
      <c r="B492" s="1" t="s">
        <v>5</v>
      </c>
      <c r="C492" s="2" t="s">
        <v>100</v>
      </c>
      <c r="D492" s="5"/>
      <c r="E492" s="6"/>
      <c r="F492" s="7"/>
      <c r="G492" s="6"/>
      <c r="H492" s="6" t="s">
        <v>101</v>
      </c>
      <c r="I492" s="8">
        <v>0</v>
      </c>
      <c r="J492" s="8">
        <v>0</v>
      </c>
      <c r="K492" s="8">
        <v>0</v>
      </c>
      <c r="L492" s="8"/>
      <c r="M492" s="9"/>
      <c r="N492" s="87">
        <f t="shared" si="42"/>
        <v>0</v>
      </c>
      <c r="O492" s="87">
        <f t="shared" si="43"/>
        <v>0</v>
      </c>
      <c r="P492" s="87">
        <f t="shared" si="44"/>
        <v>0</v>
      </c>
      <c r="Q492" s="88" t="e">
        <f t="shared" si="41"/>
        <v>#DIV/0!</v>
      </c>
      <c r="R492" s="103" t="e">
        <f t="shared" ca="1" si="40"/>
        <v>#REF!</v>
      </c>
    </row>
    <row r="493" spans="1:18" ht="30" customHeight="1" x14ac:dyDescent="0.25">
      <c r="A493" s="1" t="s">
        <v>22</v>
      </c>
      <c r="B493" s="1" t="s">
        <v>5</v>
      </c>
      <c r="C493" s="2" t="s">
        <v>100</v>
      </c>
      <c r="D493" s="5"/>
      <c r="E493" s="6"/>
      <c r="F493" s="7"/>
      <c r="G493" s="6"/>
      <c r="H493" s="6" t="s">
        <v>101</v>
      </c>
      <c r="I493" s="8">
        <v>0</v>
      </c>
      <c r="J493" s="8">
        <v>0</v>
      </c>
      <c r="K493" s="8">
        <v>0</v>
      </c>
      <c r="L493" s="8"/>
      <c r="M493" s="9"/>
      <c r="N493" s="87">
        <f t="shared" si="42"/>
        <v>0</v>
      </c>
      <c r="O493" s="87">
        <f t="shared" si="43"/>
        <v>0</v>
      </c>
      <c r="P493" s="87">
        <f t="shared" si="44"/>
        <v>0</v>
      </c>
      <c r="Q493" s="88" t="e">
        <f t="shared" si="41"/>
        <v>#DIV/0!</v>
      </c>
      <c r="R493" s="103" t="e">
        <f t="shared" ca="1" si="40"/>
        <v>#REF!</v>
      </c>
    </row>
    <row r="494" spans="1:18" ht="30" customHeight="1" x14ac:dyDescent="0.25">
      <c r="A494" s="1" t="s">
        <v>22</v>
      </c>
      <c r="B494" s="1" t="s">
        <v>5</v>
      </c>
      <c r="C494" s="2" t="s">
        <v>100</v>
      </c>
      <c r="D494" s="5"/>
      <c r="E494" s="6"/>
      <c r="F494" s="7"/>
      <c r="G494" s="6"/>
      <c r="H494" s="6" t="s">
        <v>101</v>
      </c>
      <c r="I494" s="8">
        <v>0</v>
      </c>
      <c r="J494" s="8">
        <v>0</v>
      </c>
      <c r="K494" s="8">
        <v>0</v>
      </c>
      <c r="L494" s="8"/>
      <c r="M494" s="9"/>
      <c r="N494" s="87">
        <f t="shared" si="42"/>
        <v>0</v>
      </c>
      <c r="O494" s="87">
        <f t="shared" si="43"/>
        <v>0</v>
      </c>
      <c r="P494" s="87">
        <f t="shared" si="44"/>
        <v>0</v>
      </c>
      <c r="Q494" s="88" t="e">
        <f t="shared" si="41"/>
        <v>#DIV/0!</v>
      </c>
      <c r="R494" s="103" t="e">
        <f t="shared" ca="1" si="40"/>
        <v>#REF!</v>
      </c>
    </row>
    <row r="495" spans="1:18" ht="30" customHeight="1" x14ac:dyDescent="0.25">
      <c r="A495" s="1" t="s">
        <v>22</v>
      </c>
      <c r="B495" s="1" t="s">
        <v>5</v>
      </c>
      <c r="C495" s="2" t="s">
        <v>100</v>
      </c>
      <c r="D495" s="5"/>
      <c r="E495" s="6"/>
      <c r="F495" s="7"/>
      <c r="G495" s="6"/>
      <c r="H495" s="6" t="s">
        <v>101</v>
      </c>
      <c r="I495" s="8">
        <v>0</v>
      </c>
      <c r="J495" s="8">
        <v>0</v>
      </c>
      <c r="K495" s="8">
        <v>0</v>
      </c>
      <c r="L495" s="8"/>
      <c r="M495" s="9"/>
      <c r="N495" s="87">
        <f t="shared" si="42"/>
        <v>0</v>
      </c>
      <c r="O495" s="87">
        <f t="shared" si="43"/>
        <v>0</v>
      </c>
      <c r="P495" s="87">
        <f t="shared" si="44"/>
        <v>0</v>
      </c>
      <c r="Q495" s="88" t="e">
        <f t="shared" si="41"/>
        <v>#DIV/0!</v>
      </c>
      <c r="R495" s="103" t="e">
        <f t="shared" ca="1" si="40"/>
        <v>#REF!</v>
      </c>
    </row>
    <row r="496" spans="1:18" ht="30" customHeight="1" x14ac:dyDescent="0.25">
      <c r="A496" s="1" t="s">
        <v>22</v>
      </c>
      <c r="B496" s="1" t="s">
        <v>5</v>
      </c>
      <c r="C496" s="2" t="s">
        <v>100</v>
      </c>
      <c r="D496" s="5"/>
      <c r="E496" s="6"/>
      <c r="F496" s="7"/>
      <c r="G496" s="6"/>
      <c r="H496" s="6" t="s">
        <v>101</v>
      </c>
      <c r="I496" s="8">
        <v>0</v>
      </c>
      <c r="J496" s="8">
        <v>0</v>
      </c>
      <c r="K496" s="8">
        <v>0</v>
      </c>
      <c r="L496" s="8"/>
      <c r="M496" s="9"/>
      <c r="N496" s="87">
        <f t="shared" si="42"/>
        <v>0</v>
      </c>
      <c r="O496" s="87">
        <f t="shared" si="43"/>
        <v>0</v>
      </c>
      <c r="P496" s="87">
        <f t="shared" si="44"/>
        <v>0</v>
      </c>
      <c r="Q496" s="88" t="e">
        <f t="shared" si="41"/>
        <v>#DIV/0!</v>
      </c>
      <c r="R496" s="103" t="e">
        <f t="shared" ca="1" si="40"/>
        <v>#REF!</v>
      </c>
    </row>
    <row r="497" spans="1:18" ht="30" customHeight="1" x14ac:dyDescent="0.25">
      <c r="A497" s="1" t="s">
        <v>22</v>
      </c>
      <c r="B497" s="1" t="s">
        <v>5</v>
      </c>
      <c r="C497" s="2" t="s">
        <v>100</v>
      </c>
      <c r="D497" s="5"/>
      <c r="E497" s="6"/>
      <c r="F497" s="7"/>
      <c r="G497" s="6"/>
      <c r="H497" s="6" t="s">
        <v>101</v>
      </c>
      <c r="I497" s="8">
        <v>0</v>
      </c>
      <c r="J497" s="8">
        <v>0</v>
      </c>
      <c r="K497" s="8">
        <v>0</v>
      </c>
      <c r="L497" s="8"/>
      <c r="M497" s="9"/>
      <c r="N497" s="87">
        <f t="shared" si="42"/>
        <v>0</v>
      </c>
      <c r="O497" s="87">
        <f t="shared" si="43"/>
        <v>0</v>
      </c>
      <c r="P497" s="87">
        <f t="shared" si="44"/>
        <v>0</v>
      </c>
      <c r="Q497" s="88" t="e">
        <f t="shared" si="41"/>
        <v>#DIV/0!</v>
      </c>
      <c r="R497" s="103" t="e">
        <f t="shared" ca="1" si="40"/>
        <v>#REF!</v>
      </c>
    </row>
    <row r="498" spans="1:18" ht="30" customHeight="1" x14ac:dyDescent="0.25">
      <c r="A498" s="1" t="s">
        <v>22</v>
      </c>
      <c r="B498" s="1" t="s">
        <v>5</v>
      </c>
      <c r="C498" s="2" t="s">
        <v>100</v>
      </c>
      <c r="D498" s="5"/>
      <c r="E498" s="6"/>
      <c r="F498" s="7"/>
      <c r="G498" s="6"/>
      <c r="H498" s="6" t="s">
        <v>101</v>
      </c>
      <c r="I498" s="8">
        <v>0</v>
      </c>
      <c r="J498" s="8">
        <v>0</v>
      </c>
      <c r="K498" s="8">
        <v>0</v>
      </c>
      <c r="L498" s="8"/>
      <c r="M498" s="9"/>
      <c r="N498" s="87">
        <f t="shared" si="42"/>
        <v>0</v>
      </c>
      <c r="O498" s="87">
        <f t="shared" si="43"/>
        <v>0</v>
      </c>
      <c r="P498" s="87">
        <f t="shared" si="44"/>
        <v>0</v>
      </c>
      <c r="Q498" s="88" t="e">
        <f t="shared" si="41"/>
        <v>#DIV/0!</v>
      </c>
      <c r="R498" s="103" t="e">
        <f t="shared" ca="1" si="40"/>
        <v>#REF!</v>
      </c>
    </row>
    <row r="499" spans="1:18" ht="30" customHeight="1" x14ac:dyDescent="0.25">
      <c r="A499" s="1" t="s">
        <v>22</v>
      </c>
      <c r="B499" s="1" t="s">
        <v>5</v>
      </c>
      <c r="C499" s="2" t="s">
        <v>100</v>
      </c>
      <c r="D499" s="5"/>
      <c r="E499" s="6"/>
      <c r="F499" s="7"/>
      <c r="G499" s="6"/>
      <c r="H499" s="6" t="s">
        <v>101</v>
      </c>
      <c r="I499" s="8">
        <v>0</v>
      </c>
      <c r="J499" s="8">
        <v>0</v>
      </c>
      <c r="K499" s="8">
        <v>0</v>
      </c>
      <c r="L499" s="8"/>
      <c r="M499" s="9"/>
      <c r="N499" s="87">
        <f t="shared" si="42"/>
        <v>0</v>
      </c>
      <c r="O499" s="87">
        <f t="shared" si="43"/>
        <v>0</v>
      </c>
      <c r="P499" s="87">
        <f t="shared" si="44"/>
        <v>0</v>
      </c>
      <c r="Q499" s="88" t="e">
        <f t="shared" si="41"/>
        <v>#DIV/0!</v>
      </c>
      <c r="R499" s="103" t="e">
        <f t="shared" ca="1" si="40"/>
        <v>#REF!</v>
      </c>
    </row>
    <row r="500" spans="1:18" ht="30" customHeight="1" x14ac:dyDescent="0.25">
      <c r="A500" s="1" t="s">
        <v>22</v>
      </c>
      <c r="B500" s="1" t="s">
        <v>5</v>
      </c>
      <c r="C500" s="2" t="s">
        <v>100</v>
      </c>
      <c r="D500" s="5"/>
      <c r="E500" s="6"/>
      <c r="F500" s="7"/>
      <c r="G500" s="6"/>
      <c r="H500" s="6" t="s">
        <v>101</v>
      </c>
      <c r="I500" s="8">
        <v>0</v>
      </c>
      <c r="J500" s="8">
        <v>0</v>
      </c>
      <c r="K500" s="8">
        <v>0</v>
      </c>
      <c r="L500" s="8"/>
      <c r="M500" s="9"/>
      <c r="N500" s="87">
        <f t="shared" si="42"/>
        <v>0</v>
      </c>
      <c r="O500" s="87">
        <f t="shared" si="43"/>
        <v>0</v>
      </c>
      <c r="P500" s="87">
        <f t="shared" si="44"/>
        <v>0</v>
      </c>
      <c r="Q500" s="88" t="e">
        <f t="shared" si="41"/>
        <v>#DIV/0!</v>
      </c>
      <c r="R500" s="103" t="e">
        <f t="shared" ca="1" si="40"/>
        <v>#REF!</v>
      </c>
    </row>
    <row r="501" spans="1:18" ht="30" customHeight="1" x14ac:dyDescent="0.25">
      <c r="A501" s="1" t="s">
        <v>22</v>
      </c>
      <c r="B501" s="1" t="s">
        <v>5</v>
      </c>
      <c r="C501" s="2" t="s">
        <v>100</v>
      </c>
      <c r="D501" s="5"/>
      <c r="E501" s="6"/>
      <c r="F501" s="7"/>
      <c r="G501" s="6"/>
      <c r="H501" s="6" t="s">
        <v>101</v>
      </c>
      <c r="I501" s="8">
        <v>0</v>
      </c>
      <c r="J501" s="8">
        <v>0</v>
      </c>
      <c r="K501" s="8">
        <v>0</v>
      </c>
      <c r="L501" s="8"/>
      <c r="M501" s="9"/>
      <c r="N501" s="87">
        <f t="shared" si="42"/>
        <v>0</v>
      </c>
      <c r="O501" s="87">
        <f t="shared" si="43"/>
        <v>0</v>
      </c>
      <c r="P501" s="87">
        <f t="shared" si="44"/>
        <v>0</v>
      </c>
      <c r="Q501" s="88" t="e">
        <f t="shared" si="41"/>
        <v>#DIV/0!</v>
      </c>
      <c r="R501" s="103" t="e">
        <f t="shared" ca="1" si="40"/>
        <v>#REF!</v>
      </c>
    </row>
    <row r="502" spans="1:18" ht="30" customHeight="1" x14ac:dyDescent="0.25">
      <c r="A502" s="1" t="s">
        <v>22</v>
      </c>
      <c r="B502" s="1" t="s">
        <v>5</v>
      </c>
      <c r="C502" s="2" t="s">
        <v>100</v>
      </c>
      <c r="D502" s="5"/>
      <c r="E502" s="6"/>
      <c r="F502" s="7"/>
      <c r="G502" s="6"/>
      <c r="H502" s="6" t="s">
        <v>101</v>
      </c>
      <c r="I502" s="8">
        <v>0</v>
      </c>
      <c r="J502" s="8">
        <v>0</v>
      </c>
      <c r="K502" s="8">
        <v>0</v>
      </c>
      <c r="L502" s="8"/>
      <c r="M502" s="9"/>
      <c r="N502" s="87">
        <f t="shared" si="42"/>
        <v>0</v>
      </c>
      <c r="O502" s="87">
        <f t="shared" si="43"/>
        <v>0</v>
      </c>
      <c r="P502" s="87">
        <f t="shared" si="44"/>
        <v>0</v>
      </c>
      <c r="Q502" s="88" t="e">
        <f t="shared" si="41"/>
        <v>#DIV/0!</v>
      </c>
      <c r="R502" s="103" t="e">
        <f t="shared" ca="1" si="40"/>
        <v>#REF!</v>
      </c>
    </row>
    <row r="503" spans="1:18" ht="30" customHeight="1" x14ac:dyDescent="0.25">
      <c r="A503" s="1" t="s">
        <v>22</v>
      </c>
      <c r="B503" s="1" t="s">
        <v>5</v>
      </c>
      <c r="C503" s="2" t="s">
        <v>100</v>
      </c>
      <c r="D503" s="5"/>
      <c r="E503" s="6"/>
      <c r="F503" s="7"/>
      <c r="G503" s="6"/>
      <c r="H503" s="6" t="s">
        <v>101</v>
      </c>
      <c r="I503" s="8">
        <v>0</v>
      </c>
      <c r="J503" s="8">
        <v>0</v>
      </c>
      <c r="K503" s="8">
        <v>0</v>
      </c>
      <c r="L503" s="8"/>
      <c r="M503" s="9"/>
      <c r="N503" s="87">
        <f t="shared" si="42"/>
        <v>0</v>
      </c>
      <c r="O503" s="87">
        <f t="shared" si="43"/>
        <v>0</v>
      </c>
      <c r="P503" s="87">
        <f t="shared" si="44"/>
        <v>0</v>
      </c>
      <c r="Q503" s="88" t="e">
        <f t="shared" si="41"/>
        <v>#DIV/0!</v>
      </c>
      <c r="R503" s="103" t="e">
        <f t="shared" ca="1" si="40"/>
        <v>#REF!</v>
      </c>
    </row>
    <row r="504" spans="1:18" ht="30" customHeight="1" x14ac:dyDescent="0.25">
      <c r="A504" s="1" t="s">
        <v>22</v>
      </c>
      <c r="B504" s="1" t="s">
        <v>5</v>
      </c>
      <c r="C504" s="2" t="s">
        <v>100</v>
      </c>
      <c r="D504" s="5"/>
      <c r="E504" s="6"/>
      <c r="F504" s="7"/>
      <c r="G504" s="6"/>
      <c r="H504" s="6" t="s">
        <v>101</v>
      </c>
      <c r="I504" s="8">
        <v>0</v>
      </c>
      <c r="J504" s="8">
        <v>0</v>
      </c>
      <c r="K504" s="8">
        <v>0</v>
      </c>
      <c r="L504" s="8"/>
      <c r="M504" s="9"/>
      <c r="N504" s="87">
        <f t="shared" si="42"/>
        <v>0</v>
      </c>
      <c r="O504" s="87">
        <f t="shared" si="43"/>
        <v>0</v>
      </c>
      <c r="P504" s="87">
        <f t="shared" si="44"/>
        <v>0</v>
      </c>
      <c r="Q504" s="88" t="e">
        <f t="shared" si="41"/>
        <v>#DIV/0!</v>
      </c>
      <c r="R504" s="103" t="e">
        <f t="shared" ca="1" si="40"/>
        <v>#REF!</v>
      </c>
    </row>
    <row r="505" spans="1:18" ht="30" customHeight="1" x14ac:dyDescent="0.25">
      <c r="A505" s="1" t="s">
        <v>22</v>
      </c>
      <c r="B505" s="1" t="s">
        <v>5</v>
      </c>
      <c r="C505" s="2" t="s">
        <v>100</v>
      </c>
      <c r="D505" s="5"/>
      <c r="E505" s="6"/>
      <c r="F505" s="7"/>
      <c r="G505" s="6"/>
      <c r="H505" s="6" t="s">
        <v>101</v>
      </c>
      <c r="I505" s="8">
        <v>0</v>
      </c>
      <c r="J505" s="8">
        <v>0</v>
      </c>
      <c r="K505" s="8">
        <v>0</v>
      </c>
      <c r="L505" s="8"/>
      <c r="M505" s="9"/>
      <c r="N505" s="87">
        <f t="shared" si="42"/>
        <v>0</v>
      </c>
      <c r="O505" s="87">
        <f t="shared" si="43"/>
        <v>0</v>
      </c>
      <c r="P505" s="87">
        <f t="shared" si="44"/>
        <v>0</v>
      </c>
      <c r="Q505" s="88" t="e">
        <f t="shared" si="41"/>
        <v>#DIV/0!</v>
      </c>
      <c r="R505" s="103" t="e">
        <f t="shared" ca="1" si="40"/>
        <v>#REF!</v>
      </c>
    </row>
    <row r="506" spans="1:18" ht="30" customHeight="1" x14ac:dyDescent="0.25">
      <c r="A506" s="1" t="s">
        <v>22</v>
      </c>
      <c r="B506" s="1" t="s">
        <v>5</v>
      </c>
      <c r="C506" s="2" t="s">
        <v>100</v>
      </c>
      <c r="D506" s="5"/>
      <c r="E506" s="6"/>
      <c r="F506" s="7"/>
      <c r="G506" s="6"/>
      <c r="H506" s="6" t="s">
        <v>101</v>
      </c>
      <c r="I506" s="8">
        <v>0</v>
      </c>
      <c r="J506" s="8">
        <v>0</v>
      </c>
      <c r="K506" s="8">
        <v>0</v>
      </c>
      <c r="L506" s="8"/>
      <c r="M506" s="9"/>
      <c r="N506" s="87">
        <f t="shared" si="42"/>
        <v>0</v>
      </c>
      <c r="O506" s="87">
        <f t="shared" si="43"/>
        <v>0</v>
      </c>
      <c r="P506" s="87">
        <f t="shared" si="44"/>
        <v>0</v>
      </c>
      <c r="Q506" s="88" t="e">
        <f t="shared" si="41"/>
        <v>#DIV/0!</v>
      </c>
      <c r="R506" s="103" t="e">
        <f t="shared" ca="1" si="40"/>
        <v>#REF!</v>
      </c>
    </row>
    <row r="507" spans="1:18" ht="30" customHeight="1" x14ac:dyDescent="0.25">
      <c r="A507" s="1" t="s">
        <v>22</v>
      </c>
      <c r="B507" s="1" t="s">
        <v>5</v>
      </c>
      <c r="C507" s="2" t="s">
        <v>100</v>
      </c>
      <c r="D507" s="5"/>
      <c r="E507" s="6"/>
      <c r="F507" s="7"/>
      <c r="G507" s="6"/>
      <c r="H507" s="6" t="s">
        <v>101</v>
      </c>
      <c r="I507" s="8">
        <v>0</v>
      </c>
      <c r="J507" s="8">
        <v>0</v>
      </c>
      <c r="K507" s="8">
        <v>0</v>
      </c>
      <c r="L507" s="8"/>
      <c r="M507" s="9"/>
      <c r="N507" s="87">
        <f t="shared" si="42"/>
        <v>0</v>
      </c>
      <c r="O507" s="87">
        <f t="shared" si="43"/>
        <v>0</v>
      </c>
      <c r="P507" s="87">
        <f t="shared" si="44"/>
        <v>0</v>
      </c>
      <c r="Q507" s="88" t="e">
        <f t="shared" si="41"/>
        <v>#DIV/0!</v>
      </c>
      <c r="R507" s="103" t="e">
        <f t="shared" ca="1" si="40"/>
        <v>#REF!</v>
      </c>
    </row>
    <row r="508" spans="1:18" ht="30" customHeight="1" x14ac:dyDescent="0.25">
      <c r="A508" s="1" t="s">
        <v>22</v>
      </c>
      <c r="B508" s="1" t="s">
        <v>5</v>
      </c>
      <c r="C508" s="2" t="s">
        <v>100</v>
      </c>
      <c r="D508" s="5"/>
      <c r="E508" s="6"/>
      <c r="F508" s="7"/>
      <c r="G508" s="6"/>
      <c r="H508" s="6" t="s">
        <v>101</v>
      </c>
      <c r="I508" s="8">
        <v>0</v>
      </c>
      <c r="J508" s="8">
        <v>0</v>
      </c>
      <c r="K508" s="8">
        <v>0</v>
      </c>
      <c r="L508" s="8"/>
      <c r="M508" s="9"/>
      <c r="N508" s="87">
        <f t="shared" si="42"/>
        <v>0</v>
      </c>
      <c r="O508" s="87">
        <f t="shared" si="43"/>
        <v>0</v>
      </c>
      <c r="P508" s="87">
        <f t="shared" si="44"/>
        <v>0</v>
      </c>
      <c r="Q508" s="88" t="e">
        <f t="shared" si="41"/>
        <v>#DIV/0!</v>
      </c>
      <c r="R508" s="103" t="e">
        <f t="shared" ca="1" si="40"/>
        <v>#REF!</v>
      </c>
    </row>
    <row r="509" spans="1:18" ht="30" customHeight="1" x14ac:dyDescent="0.25">
      <c r="A509" s="1" t="s">
        <v>22</v>
      </c>
      <c r="B509" s="1" t="s">
        <v>5</v>
      </c>
      <c r="C509" s="2" t="s">
        <v>100</v>
      </c>
      <c r="D509" s="5"/>
      <c r="E509" s="6"/>
      <c r="F509" s="7"/>
      <c r="G509" s="6"/>
      <c r="H509" s="6" t="s">
        <v>101</v>
      </c>
      <c r="I509" s="8">
        <v>0</v>
      </c>
      <c r="J509" s="8">
        <v>0</v>
      </c>
      <c r="K509" s="8">
        <v>0</v>
      </c>
      <c r="L509" s="8"/>
      <c r="M509" s="9"/>
      <c r="N509" s="87">
        <f t="shared" si="42"/>
        <v>0</v>
      </c>
      <c r="O509" s="87">
        <f t="shared" si="43"/>
        <v>0</v>
      </c>
      <c r="P509" s="87">
        <f t="shared" si="44"/>
        <v>0</v>
      </c>
      <c r="Q509" s="88" t="e">
        <f t="shared" si="41"/>
        <v>#DIV/0!</v>
      </c>
      <c r="R509" s="103" t="e">
        <f t="shared" ca="1" si="40"/>
        <v>#REF!</v>
      </c>
    </row>
    <row r="510" spans="1:18" ht="30" customHeight="1" x14ac:dyDescent="0.25">
      <c r="A510" s="1" t="s">
        <v>22</v>
      </c>
      <c r="B510" s="1" t="s">
        <v>5</v>
      </c>
      <c r="C510" s="2" t="s">
        <v>100</v>
      </c>
      <c r="D510" s="5"/>
      <c r="E510" s="6"/>
      <c r="F510" s="7"/>
      <c r="G510" s="6"/>
      <c r="H510" s="6" t="s">
        <v>101</v>
      </c>
      <c r="I510" s="8">
        <v>0</v>
      </c>
      <c r="J510" s="8">
        <v>0</v>
      </c>
      <c r="K510" s="8">
        <v>0</v>
      </c>
      <c r="L510" s="8"/>
      <c r="M510" s="9"/>
      <c r="N510" s="87">
        <f t="shared" si="42"/>
        <v>0</v>
      </c>
      <c r="O510" s="87">
        <f t="shared" si="43"/>
        <v>0</v>
      </c>
      <c r="P510" s="87">
        <f t="shared" si="44"/>
        <v>0</v>
      </c>
      <c r="Q510" s="88" t="e">
        <f t="shared" si="41"/>
        <v>#DIV/0!</v>
      </c>
      <c r="R510" s="103" t="e">
        <f t="shared" ca="1" si="40"/>
        <v>#REF!</v>
      </c>
    </row>
    <row r="511" spans="1:18" ht="30" customHeight="1" x14ac:dyDescent="0.25">
      <c r="A511" s="1" t="s">
        <v>22</v>
      </c>
      <c r="B511" s="1" t="s">
        <v>5</v>
      </c>
      <c r="C511" s="2" t="s">
        <v>100</v>
      </c>
      <c r="D511" s="5"/>
      <c r="E511" s="6"/>
      <c r="F511" s="7"/>
      <c r="G511" s="6"/>
      <c r="H511" s="6" t="s">
        <v>101</v>
      </c>
      <c r="I511" s="8">
        <v>0</v>
      </c>
      <c r="J511" s="8">
        <v>0</v>
      </c>
      <c r="K511" s="8">
        <v>0</v>
      </c>
      <c r="L511" s="8"/>
      <c r="M511" s="9"/>
      <c r="N511" s="87">
        <f t="shared" si="42"/>
        <v>0</v>
      </c>
      <c r="O511" s="87">
        <f t="shared" si="43"/>
        <v>0</v>
      </c>
      <c r="P511" s="87">
        <f t="shared" si="44"/>
        <v>0</v>
      </c>
      <c r="Q511" s="88" t="e">
        <f t="shared" si="41"/>
        <v>#DIV/0!</v>
      </c>
      <c r="R511" s="103" t="e">
        <f t="shared" ca="1" si="40"/>
        <v>#REF!</v>
      </c>
    </row>
    <row r="512" spans="1:18" ht="30" customHeight="1" x14ac:dyDescent="0.25">
      <c r="A512" s="1" t="s">
        <v>22</v>
      </c>
      <c r="B512" s="1" t="s">
        <v>5</v>
      </c>
      <c r="C512" s="2" t="s">
        <v>100</v>
      </c>
      <c r="D512" s="5"/>
      <c r="E512" s="6"/>
      <c r="F512" s="7"/>
      <c r="G512" s="6"/>
      <c r="H512" s="6" t="s">
        <v>101</v>
      </c>
      <c r="I512" s="8">
        <v>0</v>
      </c>
      <c r="J512" s="8">
        <v>0</v>
      </c>
      <c r="K512" s="8">
        <v>0</v>
      </c>
      <c r="L512" s="8"/>
      <c r="M512" s="9"/>
      <c r="N512" s="87">
        <f t="shared" si="42"/>
        <v>0</v>
      </c>
      <c r="O512" s="87">
        <f t="shared" si="43"/>
        <v>0</v>
      </c>
      <c r="P512" s="87">
        <f t="shared" si="44"/>
        <v>0</v>
      </c>
      <c r="Q512" s="88" t="e">
        <f t="shared" si="41"/>
        <v>#DIV/0!</v>
      </c>
      <c r="R512" s="103" t="e">
        <f t="shared" ca="1" si="40"/>
        <v>#REF!</v>
      </c>
    </row>
    <row r="513" spans="1:18" ht="30" customHeight="1" x14ac:dyDescent="0.25">
      <c r="A513" s="1" t="s">
        <v>22</v>
      </c>
      <c r="B513" s="1" t="s">
        <v>5</v>
      </c>
      <c r="C513" s="2" t="s">
        <v>100</v>
      </c>
      <c r="D513" s="5"/>
      <c r="E513" s="6"/>
      <c r="F513" s="7"/>
      <c r="G513" s="6"/>
      <c r="H513" s="6" t="s">
        <v>101</v>
      </c>
      <c r="I513" s="8">
        <v>0</v>
      </c>
      <c r="J513" s="8">
        <v>0</v>
      </c>
      <c r="K513" s="8">
        <v>0</v>
      </c>
      <c r="L513" s="8"/>
      <c r="M513" s="9"/>
      <c r="N513" s="87">
        <f t="shared" si="42"/>
        <v>0</v>
      </c>
      <c r="O513" s="87">
        <f t="shared" si="43"/>
        <v>0</v>
      </c>
      <c r="P513" s="87">
        <f t="shared" si="44"/>
        <v>0</v>
      </c>
      <c r="Q513" s="88" t="e">
        <f t="shared" si="41"/>
        <v>#DIV/0!</v>
      </c>
      <c r="R513" s="103" t="e">
        <f t="shared" ca="1" si="40"/>
        <v>#REF!</v>
      </c>
    </row>
    <row r="514" spans="1:18" ht="30" customHeight="1" x14ac:dyDescent="0.25">
      <c r="A514" s="1" t="s">
        <v>22</v>
      </c>
      <c r="B514" s="1" t="s">
        <v>5</v>
      </c>
      <c r="C514" s="2" t="s">
        <v>100</v>
      </c>
      <c r="D514" s="5"/>
      <c r="E514" s="6"/>
      <c r="F514" s="7"/>
      <c r="G514" s="6"/>
      <c r="H514" s="6" t="s">
        <v>101</v>
      </c>
      <c r="I514" s="8">
        <v>0</v>
      </c>
      <c r="J514" s="8">
        <v>0</v>
      </c>
      <c r="K514" s="8">
        <v>0</v>
      </c>
      <c r="L514" s="8"/>
      <c r="M514" s="9"/>
      <c r="N514" s="87">
        <f t="shared" si="42"/>
        <v>0</v>
      </c>
      <c r="O514" s="87">
        <f t="shared" si="43"/>
        <v>0</v>
      </c>
      <c r="P514" s="87">
        <f t="shared" si="44"/>
        <v>0</v>
      </c>
      <c r="Q514" s="88" t="e">
        <f t="shared" si="41"/>
        <v>#DIV/0!</v>
      </c>
      <c r="R514" s="103" t="e">
        <f t="shared" ca="1" si="40"/>
        <v>#REF!</v>
      </c>
    </row>
    <row r="515" spans="1:18" ht="30" customHeight="1" x14ac:dyDescent="0.25">
      <c r="A515" s="1" t="s">
        <v>22</v>
      </c>
      <c r="B515" s="1" t="s">
        <v>5</v>
      </c>
      <c r="C515" s="2" t="s">
        <v>100</v>
      </c>
      <c r="D515" s="5"/>
      <c r="E515" s="6"/>
      <c r="F515" s="7"/>
      <c r="G515" s="6"/>
      <c r="H515" s="6" t="s">
        <v>101</v>
      </c>
      <c r="I515" s="8">
        <v>0</v>
      </c>
      <c r="J515" s="8">
        <v>0</v>
      </c>
      <c r="K515" s="8">
        <v>0</v>
      </c>
      <c r="L515" s="8"/>
      <c r="M515" s="9"/>
      <c r="N515" s="87">
        <f t="shared" si="42"/>
        <v>0</v>
      </c>
      <c r="O515" s="87">
        <f t="shared" si="43"/>
        <v>0</v>
      </c>
      <c r="P515" s="87">
        <f t="shared" si="44"/>
        <v>0</v>
      </c>
      <c r="Q515" s="88" t="e">
        <f t="shared" si="41"/>
        <v>#DIV/0!</v>
      </c>
      <c r="R515" s="103" t="e">
        <f t="shared" ca="1" si="40"/>
        <v>#REF!</v>
      </c>
    </row>
    <row r="516" spans="1:18" ht="30" customHeight="1" x14ac:dyDescent="0.25">
      <c r="A516" s="1" t="s">
        <v>22</v>
      </c>
      <c r="B516" s="1" t="s">
        <v>5</v>
      </c>
      <c r="C516" s="2" t="s">
        <v>100</v>
      </c>
      <c r="D516" s="5"/>
      <c r="E516" s="6"/>
      <c r="F516" s="7"/>
      <c r="G516" s="6"/>
      <c r="H516" s="6" t="s">
        <v>101</v>
      </c>
      <c r="I516" s="8">
        <v>0</v>
      </c>
      <c r="J516" s="8">
        <v>0</v>
      </c>
      <c r="K516" s="8">
        <v>0</v>
      </c>
      <c r="L516" s="8"/>
      <c r="M516" s="9"/>
      <c r="N516" s="87">
        <f t="shared" si="42"/>
        <v>0</v>
      </c>
      <c r="O516" s="87">
        <f t="shared" si="43"/>
        <v>0</v>
      </c>
      <c r="P516" s="87">
        <f t="shared" si="44"/>
        <v>0</v>
      </c>
      <c r="Q516" s="88" t="e">
        <f t="shared" si="41"/>
        <v>#DIV/0!</v>
      </c>
      <c r="R516" s="103" t="e">
        <f t="shared" ca="1" si="40"/>
        <v>#REF!</v>
      </c>
    </row>
    <row r="517" spans="1:18" ht="30" customHeight="1" x14ac:dyDescent="0.25">
      <c r="A517" s="1" t="s">
        <v>22</v>
      </c>
      <c r="B517" s="1" t="s">
        <v>5</v>
      </c>
      <c r="C517" s="2" t="s">
        <v>100</v>
      </c>
      <c r="D517" s="5"/>
      <c r="E517" s="6"/>
      <c r="F517" s="7"/>
      <c r="G517" s="6"/>
      <c r="H517" s="6" t="s">
        <v>101</v>
      </c>
      <c r="I517" s="8">
        <v>0</v>
      </c>
      <c r="J517" s="8">
        <v>0</v>
      </c>
      <c r="K517" s="8">
        <v>0</v>
      </c>
      <c r="L517" s="8"/>
      <c r="M517" s="9"/>
      <c r="N517" s="87">
        <f t="shared" si="42"/>
        <v>0</v>
      </c>
      <c r="O517" s="87">
        <f t="shared" si="43"/>
        <v>0</v>
      </c>
      <c r="P517" s="87">
        <f t="shared" si="44"/>
        <v>0</v>
      </c>
      <c r="Q517" s="88" t="e">
        <f t="shared" si="41"/>
        <v>#DIV/0!</v>
      </c>
      <c r="R517" s="103" t="e">
        <f t="shared" ref="R517:R580" ca="1" si="45">COUNTIF(INDIRECT(_xlfn.CONCAT(B517)), C517)&gt;0</f>
        <v>#REF!</v>
      </c>
    </row>
    <row r="518" spans="1:18" ht="30" customHeight="1" x14ac:dyDescent="0.25">
      <c r="A518" s="1" t="s">
        <v>22</v>
      </c>
      <c r="B518" s="1" t="s">
        <v>5</v>
      </c>
      <c r="C518" s="2" t="s">
        <v>100</v>
      </c>
      <c r="D518" s="5"/>
      <c r="E518" s="6"/>
      <c r="F518" s="7"/>
      <c r="G518" s="6"/>
      <c r="H518" s="6" t="s">
        <v>101</v>
      </c>
      <c r="I518" s="8">
        <v>0</v>
      </c>
      <c r="J518" s="8">
        <v>0</v>
      </c>
      <c r="K518" s="8">
        <v>0</v>
      </c>
      <c r="L518" s="8"/>
      <c r="M518" s="9"/>
      <c r="N518" s="87">
        <f t="shared" si="42"/>
        <v>0</v>
      </c>
      <c r="O518" s="87">
        <f t="shared" si="43"/>
        <v>0</v>
      </c>
      <c r="P518" s="87">
        <f t="shared" si="44"/>
        <v>0</v>
      </c>
      <c r="Q518" s="88" t="e">
        <f t="shared" si="41"/>
        <v>#DIV/0!</v>
      </c>
      <c r="R518" s="103" t="e">
        <f t="shared" ca="1" si="45"/>
        <v>#REF!</v>
      </c>
    </row>
    <row r="519" spans="1:18" ht="30" customHeight="1" x14ac:dyDescent="0.25">
      <c r="A519" s="1" t="s">
        <v>22</v>
      </c>
      <c r="B519" s="1" t="s">
        <v>5</v>
      </c>
      <c r="C519" s="2" t="s">
        <v>100</v>
      </c>
      <c r="D519" s="5"/>
      <c r="E519" s="6"/>
      <c r="F519" s="7"/>
      <c r="G519" s="6"/>
      <c r="H519" s="6" t="s">
        <v>101</v>
      </c>
      <c r="I519" s="8">
        <v>0</v>
      </c>
      <c r="J519" s="8">
        <v>0</v>
      </c>
      <c r="K519" s="8">
        <v>0</v>
      </c>
      <c r="L519" s="8"/>
      <c r="M519" s="9"/>
      <c r="N519" s="87">
        <f t="shared" si="42"/>
        <v>0</v>
      </c>
      <c r="O519" s="87">
        <f t="shared" si="43"/>
        <v>0</v>
      </c>
      <c r="P519" s="87">
        <f t="shared" si="44"/>
        <v>0</v>
      </c>
      <c r="Q519" s="88" t="e">
        <f t="shared" si="41"/>
        <v>#DIV/0!</v>
      </c>
      <c r="R519" s="103" t="e">
        <f t="shared" ca="1" si="45"/>
        <v>#REF!</v>
      </c>
    </row>
    <row r="520" spans="1:18" ht="30" customHeight="1" x14ac:dyDescent="0.25">
      <c r="A520" s="1" t="s">
        <v>22</v>
      </c>
      <c r="B520" s="1" t="s">
        <v>5</v>
      </c>
      <c r="C520" s="2" t="s">
        <v>100</v>
      </c>
      <c r="D520" s="5"/>
      <c r="E520" s="6"/>
      <c r="F520" s="7"/>
      <c r="G520" s="6"/>
      <c r="H520" s="6" t="s">
        <v>101</v>
      </c>
      <c r="I520" s="8">
        <v>0</v>
      </c>
      <c r="J520" s="8">
        <v>0</v>
      </c>
      <c r="K520" s="8">
        <v>0</v>
      </c>
      <c r="L520" s="8"/>
      <c r="M520" s="9"/>
      <c r="N520" s="87">
        <f t="shared" si="42"/>
        <v>0</v>
      </c>
      <c r="O520" s="87">
        <f t="shared" si="43"/>
        <v>0</v>
      </c>
      <c r="P520" s="87">
        <f t="shared" si="44"/>
        <v>0</v>
      </c>
      <c r="Q520" s="88" t="e">
        <f t="shared" ref="Q520:Q583" si="46">P520/N520</f>
        <v>#DIV/0!</v>
      </c>
      <c r="R520" s="103" t="e">
        <f t="shared" ca="1" si="45"/>
        <v>#REF!</v>
      </c>
    </row>
    <row r="521" spans="1:18" ht="30" customHeight="1" x14ac:dyDescent="0.25">
      <c r="A521" s="1" t="s">
        <v>22</v>
      </c>
      <c r="B521" s="1" t="s">
        <v>5</v>
      </c>
      <c r="C521" s="2" t="s">
        <v>100</v>
      </c>
      <c r="D521" s="5"/>
      <c r="E521" s="6"/>
      <c r="F521" s="7"/>
      <c r="G521" s="6"/>
      <c r="H521" s="6" t="s">
        <v>101</v>
      </c>
      <c r="I521" s="8">
        <v>0</v>
      </c>
      <c r="J521" s="8">
        <v>0</v>
      </c>
      <c r="K521" s="8">
        <v>0</v>
      </c>
      <c r="L521" s="8"/>
      <c r="M521" s="9"/>
      <c r="N521" s="87">
        <f t="shared" ref="N521:N584" si="47">I521*M521</f>
        <v>0</v>
      </c>
      <c r="O521" s="87">
        <f t="shared" ref="O521:O584" si="48">(J521+K521)*M521</f>
        <v>0</v>
      </c>
      <c r="P521" s="87">
        <f t="shared" ref="P521:P584" si="49">N521-O521</f>
        <v>0</v>
      </c>
      <c r="Q521" s="88" t="e">
        <f t="shared" si="46"/>
        <v>#DIV/0!</v>
      </c>
      <c r="R521" s="103" t="e">
        <f t="shared" ca="1" si="45"/>
        <v>#REF!</v>
      </c>
    </row>
    <row r="522" spans="1:18" ht="30" customHeight="1" x14ac:dyDescent="0.25">
      <c r="A522" s="1" t="s">
        <v>22</v>
      </c>
      <c r="B522" s="1" t="s">
        <v>5</v>
      </c>
      <c r="C522" s="2" t="s">
        <v>100</v>
      </c>
      <c r="D522" s="5"/>
      <c r="E522" s="6"/>
      <c r="F522" s="7"/>
      <c r="G522" s="6"/>
      <c r="H522" s="6" t="s">
        <v>101</v>
      </c>
      <c r="I522" s="8">
        <v>0</v>
      </c>
      <c r="J522" s="8">
        <v>0</v>
      </c>
      <c r="K522" s="8">
        <v>0</v>
      </c>
      <c r="L522" s="8"/>
      <c r="M522" s="9"/>
      <c r="N522" s="87">
        <f t="shared" si="47"/>
        <v>0</v>
      </c>
      <c r="O522" s="87">
        <f t="shared" si="48"/>
        <v>0</v>
      </c>
      <c r="P522" s="87">
        <f t="shared" si="49"/>
        <v>0</v>
      </c>
      <c r="Q522" s="88" t="e">
        <f t="shared" si="46"/>
        <v>#DIV/0!</v>
      </c>
      <c r="R522" s="103" t="e">
        <f t="shared" ca="1" si="45"/>
        <v>#REF!</v>
      </c>
    </row>
    <row r="523" spans="1:18" ht="30" customHeight="1" x14ac:dyDescent="0.25">
      <c r="A523" s="1" t="s">
        <v>22</v>
      </c>
      <c r="B523" s="1" t="s">
        <v>5</v>
      </c>
      <c r="C523" s="2" t="s">
        <v>100</v>
      </c>
      <c r="D523" s="5"/>
      <c r="E523" s="6"/>
      <c r="F523" s="7"/>
      <c r="G523" s="6"/>
      <c r="H523" s="6" t="s">
        <v>101</v>
      </c>
      <c r="I523" s="8">
        <v>0</v>
      </c>
      <c r="J523" s="8">
        <v>0</v>
      </c>
      <c r="K523" s="8">
        <v>0</v>
      </c>
      <c r="L523" s="8"/>
      <c r="M523" s="9"/>
      <c r="N523" s="87">
        <f t="shared" si="47"/>
        <v>0</v>
      </c>
      <c r="O523" s="87">
        <f t="shared" si="48"/>
        <v>0</v>
      </c>
      <c r="P523" s="87">
        <f t="shared" si="49"/>
        <v>0</v>
      </c>
      <c r="Q523" s="88" t="e">
        <f t="shared" si="46"/>
        <v>#DIV/0!</v>
      </c>
      <c r="R523" s="103" t="e">
        <f t="shared" ca="1" si="45"/>
        <v>#REF!</v>
      </c>
    </row>
    <row r="524" spans="1:18" ht="30" customHeight="1" x14ac:dyDescent="0.25">
      <c r="A524" s="1" t="s">
        <v>22</v>
      </c>
      <c r="B524" s="1" t="s">
        <v>5</v>
      </c>
      <c r="C524" s="2" t="s">
        <v>100</v>
      </c>
      <c r="D524" s="5"/>
      <c r="E524" s="6"/>
      <c r="F524" s="7"/>
      <c r="G524" s="6"/>
      <c r="H524" s="6" t="s">
        <v>101</v>
      </c>
      <c r="I524" s="8">
        <v>0</v>
      </c>
      <c r="J524" s="8">
        <v>0</v>
      </c>
      <c r="K524" s="8">
        <v>0</v>
      </c>
      <c r="L524" s="8"/>
      <c r="M524" s="9"/>
      <c r="N524" s="87">
        <f t="shared" si="47"/>
        <v>0</v>
      </c>
      <c r="O524" s="87">
        <f t="shared" si="48"/>
        <v>0</v>
      </c>
      <c r="P524" s="87">
        <f t="shared" si="49"/>
        <v>0</v>
      </c>
      <c r="Q524" s="88" t="e">
        <f t="shared" si="46"/>
        <v>#DIV/0!</v>
      </c>
      <c r="R524" s="103" t="e">
        <f t="shared" ca="1" si="45"/>
        <v>#REF!</v>
      </c>
    </row>
    <row r="525" spans="1:18" ht="30" customHeight="1" x14ac:dyDescent="0.25">
      <c r="A525" s="1" t="s">
        <v>22</v>
      </c>
      <c r="B525" s="1" t="s">
        <v>5</v>
      </c>
      <c r="C525" s="2" t="s">
        <v>100</v>
      </c>
      <c r="D525" s="5"/>
      <c r="E525" s="6"/>
      <c r="F525" s="7"/>
      <c r="G525" s="6"/>
      <c r="H525" s="6" t="s">
        <v>101</v>
      </c>
      <c r="I525" s="8">
        <v>0</v>
      </c>
      <c r="J525" s="8">
        <v>0</v>
      </c>
      <c r="K525" s="8">
        <v>0</v>
      </c>
      <c r="L525" s="8"/>
      <c r="M525" s="9"/>
      <c r="N525" s="87">
        <f t="shared" si="47"/>
        <v>0</v>
      </c>
      <c r="O525" s="87">
        <f t="shared" si="48"/>
        <v>0</v>
      </c>
      <c r="P525" s="87">
        <f t="shared" si="49"/>
        <v>0</v>
      </c>
      <c r="Q525" s="88" t="e">
        <f t="shared" si="46"/>
        <v>#DIV/0!</v>
      </c>
      <c r="R525" s="103" t="e">
        <f t="shared" ca="1" si="45"/>
        <v>#REF!</v>
      </c>
    </row>
    <row r="526" spans="1:18" ht="30" customHeight="1" x14ac:dyDescent="0.25">
      <c r="A526" s="1" t="s">
        <v>22</v>
      </c>
      <c r="B526" s="1" t="s">
        <v>5</v>
      </c>
      <c r="C526" s="2" t="s">
        <v>100</v>
      </c>
      <c r="D526" s="5"/>
      <c r="E526" s="6"/>
      <c r="F526" s="7"/>
      <c r="G526" s="6"/>
      <c r="H526" s="6" t="s">
        <v>101</v>
      </c>
      <c r="I526" s="8">
        <v>0</v>
      </c>
      <c r="J526" s="8">
        <v>0</v>
      </c>
      <c r="K526" s="8">
        <v>0</v>
      </c>
      <c r="L526" s="8"/>
      <c r="M526" s="9"/>
      <c r="N526" s="87">
        <f t="shared" si="47"/>
        <v>0</v>
      </c>
      <c r="O526" s="87">
        <f t="shared" si="48"/>
        <v>0</v>
      </c>
      <c r="P526" s="87">
        <f t="shared" si="49"/>
        <v>0</v>
      </c>
      <c r="Q526" s="88" t="e">
        <f t="shared" si="46"/>
        <v>#DIV/0!</v>
      </c>
      <c r="R526" s="103" t="e">
        <f t="shared" ca="1" si="45"/>
        <v>#REF!</v>
      </c>
    </row>
    <row r="527" spans="1:18" ht="30" customHeight="1" x14ac:dyDescent="0.25">
      <c r="A527" s="1" t="s">
        <v>22</v>
      </c>
      <c r="B527" s="1" t="s">
        <v>5</v>
      </c>
      <c r="C527" s="2" t="s">
        <v>100</v>
      </c>
      <c r="D527" s="5"/>
      <c r="E527" s="6"/>
      <c r="F527" s="7"/>
      <c r="G527" s="6"/>
      <c r="H527" s="6" t="s">
        <v>101</v>
      </c>
      <c r="I527" s="8">
        <v>0</v>
      </c>
      <c r="J527" s="8">
        <v>0</v>
      </c>
      <c r="K527" s="8">
        <v>0</v>
      </c>
      <c r="L527" s="8"/>
      <c r="M527" s="9"/>
      <c r="N527" s="87">
        <f t="shared" si="47"/>
        <v>0</v>
      </c>
      <c r="O527" s="87">
        <f t="shared" si="48"/>
        <v>0</v>
      </c>
      <c r="P527" s="87">
        <f t="shared" si="49"/>
        <v>0</v>
      </c>
      <c r="Q527" s="88" t="e">
        <f t="shared" si="46"/>
        <v>#DIV/0!</v>
      </c>
      <c r="R527" s="103" t="e">
        <f t="shared" ca="1" si="45"/>
        <v>#REF!</v>
      </c>
    </row>
    <row r="528" spans="1:18" ht="30" customHeight="1" x14ac:dyDescent="0.25">
      <c r="A528" s="1" t="s">
        <v>22</v>
      </c>
      <c r="B528" s="1" t="s">
        <v>5</v>
      </c>
      <c r="C528" s="2" t="s">
        <v>100</v>
      </c>
      <c r="D528" s="5"/>
      <c r="E528" s="6"/>
      <c r="F528" s="7"/>
      <c r="G528" s="6"/>
      <c r="H528" s="6" t="s">
        <v>101</v>
      </c>
      <c r="I528" s="8">
        <v>0</v>
      </c>
      <c r="J528" s="8">
        <v>0</v>
      </c>
      <c r="K528" s="8">
        <v>0</v>
      </c>
      <c r="L528" s="8"/>
      <c r="M528" s="9"/>
      <c r="N528" s="87">
        <f t="shared" si="47"/>
        <v>0</v>
      </c>
      <c r="O528" s="87">
        <f t="shared" si="48"/>
        <v>0</v>
      </c>
      <c r="P528" s="87">
        <f t="shared" si="49"/>
        <v>0</v>
      </c>
      <c r="Q528" s="88" t="e">
        <f t="shared" si="46"/>
        <v>#DIV/0!</v>
      </c>
      <c r="R528" s="103" t="e">
        <f t="shared" ca="1" si="45"/>
        <v>#REF!</v>
      </c>
    </row>
    <row r="529" spans="1:18" ht="30" customHeight="1" x14ac:dyDescent="0.25">
      <c r="A529" s="1" t="s">
        <v>22</v>
      </c>
      <c r="B529" s="1" t="s">
        <v>5</v>
      </c>
      <c r="C529" s="2" t="s">
        <v>100</v>
      </c>
      <c r="D529" s="5"/>
      <c r="E529" s="6"/>
      <c r="F529" s="7"/>
      <c r="G529" s="6"/>
      <c r="H529" s="6" t="s">
        <v>101</v>
      </c>
      <c r="I529" s="8">
        <v>0</v>
      </c>
      <c r="J529" s="8">
        <v>0</v>
      </c>
      <c r="K529" s="8">
        <v>0</v>
      </c>
      <c r="L529" s="8"/>
      <c r="M529" s="9"/>
      <c r="N529" s="87">
        <f t="shared" si="47"/>
        <v>0</v>
      </c>
      <c r="O529" s="87">
        <f t="shared" si="48"/>
        <v>0</v>
      </c>
      <c r="P529" s="87">
        <f t="shared" si="49"/>
        <v>0</v>
      </c>
      <c r="Q529" s="88" t="e">
        <f t="shared" si="46"/>
        <v>#DIV/0!</v>
      </c>
      <c r="R529" s="103" t="e">
        <f t="shared" ca="1" si="45"/>
        <v>#REF!</v>
      </c>
    </row>
    <row r="530" spans="1:18" ht="30" customHeight="1" x14ac:dyDescent="0.25">
      <c r="A530" s="1" t="s">
        <v>22</v>
      </c>
      <c r="B530" s="1" t="s">
        <v>5</v>
      </c>
      <c r="C530" s="2" t="s">
        <v>100</v>
      </c>
      <c r="D530" s="5"/>
      <c r="E530" s="6"/>
      <c r="F530" s="7"/>
      <c r="G530" s="6"/>
      <c r="H530" s="6" t="s">
        <v>101</v>
      </c>
      <c r="I530" s="8">
        <v>0</v>
      </c>
      <c r="J530" s="8">
        <v>0</v>
      </c>
      <c r="K530" s="8">
        <v>0</v>
      </c>
      <c r="L530" s="8"/>
      <c r="M530" s="9"/>
      <c r="N530" s="87">
        <f t="shared" si="47"/>
        <v>0</v>
      </c>
      <c r="O530" s="87">
        <f t="shared" si="48"/>
        <v>0</v>
      </c>
      <c r="P530" s="87">
        <f t="shared" si="49"/>
        <v>0</v>
      </c>
      <c r="Q530" s="88" t="e">
        <f t="shared" si="46"/>
        <v>#DIV/0!</v>
      </c>
      <c r="R530" s="103" t="e">
        <f t="shared" ca="1" si="45"/>
        <v>#REF!</v>
      </c>
    </row>
    <row r="531" spans="1:18" ht="30" customHeight="1" x14ac:dyDescent="0.25">
      <c r="A531" s="1" t="s">
        <v>22</v>
      </c>
      <c r="B531" s="1" t="s">
        <v>5</v>
      </c>
      <c r="C531" s="2" t="s">
        <v>100</v>
      </c>
      <c r="D531" s="5"/>
      <c r="E531" s="6"/>
      <c r="F531" s="7"/>
      <c r="G531" s="6"/>
      <c r="H531" s="6" t="s">
        <v>101</v>
      </c>
      <c r="I531" s="8">
        <v>0</v>
      </c>
      <c r="J531" s="8">
        <v>0</v>
      </c>
      <c r="K531" s="8">
        <v>0</v>
      </c>
      <c r="L531" s="8"/>
      <c r="M531" s="9"/>
      <c r="N531" s="87">
        <f t="shared" si="47"/>
        <v>0</v>
      </c>
      <c r="O531" s="87">
        <f t="shared" si="48"/>
        <v>0</v>
      </c>
      <c r="P531" s="87">
        <f t="shared" si="49"/>
        <v>0</v>
      </c>
      <c r="Q531" s="88" t="e">
        <f t="shared" si="46"/>
        <v>#DIV/0!</v>
      </c>
      <c r="R531" s="103" t="e">
        <f t="shared" ca="1" si="45"/>
        <v>#REF!</v>
      </c>
    </row>
    <row r="532" spans="1:18" ht="30" customHeight="1" x14ac:dyDescent="0.25">
      <c r="A532" s="1" t="s">
        <v>22</v>
      </c>
      <c r="B532" s="1" t="s">
        <v>5</v>
      </c>
      <c r="C532" s="2" t="s">
        <v>100</v>
      </c>
      <c r="D532" s="5"/>
      <c r="E532" s="6"/>
      <c r="F532" s="7"/>
      <c r="G532" s="6"/>
      <c r="H532" s="6" t="s">
        <v>101</v>
      </c>
      <c r="I532" s="8">
        <v>0</v>
      </c>
      <c r="J532" s="8">
        <v>0</v>
      </c>
      <c r="K532" s="8">
        <v>0</v>
      </c>
      <c r="L532" s="8"/>
      <c r="M532" s="9"/>
      <c r="N532" s="87">
        <f t="shared" si="47"/>
        <v>0</v>
      </c>
      <c r="O532" s="87">
        <f t="shared" si="48"/>
        <v>0</v>
      </c>
      <c r="P532" s="87">
        <f t="shared" si="49"/>
        <v>0</v>
      </c>
      <c r="Q532" s="88" t="e">
        <f t="shared" si="46"/>
        <v>#DIV/0!</v>
      </c>
      <c r="R532" s="103" t="e">
        <f t="shared" ca="1" si="45"/>
        <v>#REF!</v>
      </c>
    </row>
    <row r="533" spans="1:18" ht="30" customHeight="1" x14ac:dyDescent="0.25">
      <c r="A533" s="1" t="s">
        <v>22</v>
      </c>
      <c r="B533" s="1" t="s">
        <v>5</v>
      </c>
      <c r="C533" s="2" t="s">
        <v>100</v>
      </c>
      <c r="D533" s="5"/>
      <c r="E533" s="6"/>
      <c r="F533" s="7"/>
      <c r="G533" s="6"/>
      <c r="H533" s="6" t="s">
        <v>101</v>
      </c>
      <c r="I533" s="8">
        <v>0</v>
      </c>
      <c r="J533" s="8">
        <v>0</v>
      </c>
      <c r="K533" s="8">
        <v>0</v>
      </c>
      <c r="L533" s="8"/>
      <c r="M533" s="9"/>
      <c r="N533" s="87">
        <f t="shared" si="47"/>
        <v>0</v>
      </c>
      <c r="O533" s="87">
        <f t="shared" si="48"/>
        <v>0</v>
      </c>
      <c r="P533" s="87">
        <f t="shared" si="49"/>
        <v>0</v>
      </c>
      <c r="Q533" s="88" t="e">
        <f t="shared" si="46"/>
        <v>#DIV/0!</v>
      </c>
      <c r="R533" s="103" t="e">
        <f t="shared" ca="1" si="45"/>
        <v>#REF!</v>
      </c>
    </row>
    <row r="534" spans="1:18" ht="30" customHeight="1" x14ac:dyDescent="0.25">
      <c r="A534" s="1" t="s">
        <v>22</v>
      </c>
      <c r="B534" s="1" t="s">
        <v>5</v>
      </c>
      <c r="C534" s="2" t="s">
        <v>100</v>
      </c>
      <c r="D534" s="5"/>
      <c r="E534" s="6"/>
      <c r="F534" s="7"/>
      <c r="G534" s="6"/>
      <c r="H534" s="6" t="s">
        <v>101</v>
      </c>
      <c r="I534" s="8">
        <v>0</v>
      </c>
      <c r="J534" s="8">
        <v>0</v>
      </c>
      <c r="K534" s="8">
        <v>0</v>
      </c>
      <c r="L534" s="8"/>
      <c r="M534" s="9"/>
      <c r="N534" s="87">
        <f t="shared" si="47"/>
        <v>0</v>
      </c>
      <c r="O534" s="87">
        <f t="shared" si="48"/>
        <v>0</v>
      </c>
      <c r="P534" s="87">
        <f t="shared" si="49"/>
        <v>0</v>
      </c>
      <c r="Q534" s="88" t="e">
        <f t="shared" si="46"/>
        <v>#DIV/0!</v>
      </c>
      <c r="R534" s="103" t="e">
        <f t="shared" ca="1" si="45"/>
        <v>#REF!</v>
      </c>
    </row>
    <row r="535" spans="1:18" ht="30" customHeight="1" x14ac:dyDescent="0.25">
      <c r="A535" s="1" t="s">
        <v>22</v>
      </c>
      <c r="B535" s="1" t="s">
        <v>5</v>
      </c>
      <c r="C535" s="2" t="s">
        <v>100</v>
      </c>
      <c r="D535" s="5"/>
      <c r="E535" s="6"/>
      <c r="F535" s="7"/>
      <c r="G535" s="6"/>
      <c r="H535" s="6" t="s">
        <v>101</v>
      </c>
      <c r="I535" s="8">
        <v>0</v>
      </c>
      <c r="J535" s="8">
        <v>0</v>
      </c>
      <c r="K535" s="8">
        <v>0</v>
      </c>
      <c r="L535" s="8"/>
      <c r="M535" s="9"/>
      <c r="N535" s="87">
        <f t="shared" si="47"/>
        <v>0</v>
      </c>
      <c r="O535" s="87">
        <f t="shared" si="48"/>
        <v>0</v>
      </c>
      <c r="P535" s="87">
        <f t="shared" si="49"/>
        <v>0</v>
      </c>
      <c r="Q535" s="88" t="e">
        <f t="shared" si="46"/>
        <v>#DIV/0!</v>
      </c>
      <c r="R535" s="103" t="e">
        <f t="shared" ca="1" si="45"/>
        <v>#REF!</v>
      </c>
    </row>
    <row r="536" spans="1:18" ht="30" customHeight="1" x14ac:dyDescent="0.25">
      <c r="A536" s="1" t="s">
        <v>22</v>
      </c>
      <c r="B536" s="1" t="s">
        <v>5</v>
      </c>
      <c r="C536" s="2" t="s">
        <v>100</v>
      </c>
      <c r="D536" s="5"/>
      <c r="E536" s="6"/>
      <c r="F536" s="7"/>
      <c r="G536" s="6"/>
      <c r="H536" s="6" t="s">
        <v>101</v>
      </c>
      <c r="I536" s="8">
        <v>0</v>
      </c>
      <c r="J536" s="8">
        <v>0</v>
      </c>
      <c r="K536" s="8">
        <v>0</v>
      </c>
      <c r="L536" s="8"/>
      <c r="M536" s="9"/>
      <c r="N536" s="87">
        <f t="shared" si="47"/>
        <v>0</v>
      </c>
      <c r="O536" s="87">
        <f t="shared" si="48"/>
        <v>0</v>
      </c>
      <c r="P536" s="87">
        <f t="shared" si="49"/>
        <v>0</v>
      </c>
      <c r="Q536" s="88" t="e">
        <f t="shared" si="46"/>
        <v>#DIV/0!</v>
      </c>
      <c r="R536" s="103" t="e">
        <f t="shared" ca="1" si="45"/>
        <v>#REF!</v>
      </c>
    </row>
    <row r="537" spans="1:18" ht="30" customHeight="1" x14ac:dyDescent="0.25">
      <c r="A537" s="1" t="s">
        <v>22</v>
      </c>
      <c r="B537" s="1" t="s">
        <v>5</v>
      </c>
      <c r="C537" s="2" t="s">
        <v>100</v>
      </c>
      <c r="D537" s="5"/>
      <c r="E537" s="6"/>
      <c r="F537" s="7"/>
      <c r="G537" s="6"/>
      <c r="H537" s="6" t="s">
        <v>101</v>
      </c>
      <c r="I537" s="8">
        <v>0</v>
      </c>
      <c r="J537" s="8">
        <v>0</v>
      </c>
      <c r="K537" s="8">
        <v>0</v>
      </c>
      <c r="L537" s="8"/>
      <c r="M537" s="9"/>
      <c r="N537" s="87">
        <f t="shared" si="47"/>
        <v>0</v>
      </c>
      <c r="O537" s="87">
        <f t="shared" si="48"/>
        <v>0</v>
      </c>
      <c r="P537" s="87">
        <f t="shared" si="49"/>
        <v>0</v>
      </c>
      <c r="Q537" s="88" t="e">
        <f t="shared" si="46"/>
        <v>#DIV/0!</v>
      </c>
      <c r="R537" s="103" t="e">
        <f t="shared" ca="1" si="45"/>
        <v>#REF!</v>
      </c>
    </row>
    <row r="538" spans="1:18" ht="30" customHeight="1" x14ac:dyDescent="0.25">
      <c r="A538" s="1" t="s">
        <v>22</v>
      </c>
      <c r="B538" s="1" t="s">
        <v>5</v>
      </c>
      <c r="C538" s="2" t="s">
        <v>100</v>
      </c>
      <c r="D538" s="5"/>
      <c r="E538" s="6"/>
      <c r="F538" s="7"/>
      <c r="G538" s="6"/>
      <c r="H538" s="6" t="s">
        <v>101</v>
      </c>
      <c r="I538" s="8">
        <v>0</v>
      </c>
      <c r="J538" s="8">
        <v>0</v>
      </c>
      <c r="K538" s="8">
        <v>0</v>
      </c>
      <c r="L538" s="8"/>
      <c r="M538" s="9"/>
      <c r="N538" s="87">
        <f t="shared" si="47"/>
        <v>0</v>
      </c>
      <c r="O538" s="87">
        <f t="shared" si="48"/>
        <v>0</v>
      </c>
      <c r="P538" s="87">
        <f t="shared" si="49"/>
        <v>0</v>
      </c>
      <c r="Q538" s="88" t="e">
        <f t="shared" si="46"/>
        <v>#DIV/0!</v>
      </c>
      <c r="R538" s="103" t="e">
        <f t="shared" ca="1" si="45"/>
        <v>#REF!</v>
      </c>
    </row>
    <row r="539" spans="1:18" ht="30" customHeight="1" x14ac:dyDescent="0.25">
      <c r="A539" s="1" t="s">
        <v>22</v>
      </c>
      <c r="B539" s="1" t="s">
        <v>5</v>
      </c>
      <c r="C539" s="2" t="s">
        <v>100</v>
      </c>
      <c r="D539" s="5"/>
      <c r="E539" s="6"/>
      <c r="F539" s="7"/>
      <c r="G539" s="6"/>
      <c r="H539" s="6" t="s">
        <v>101</v>
      </c>
      <c r="I539" s="8">
        <v>0</v>
      </c>
      <c r="J539" s="8">
        <v>0</v>
      </c>
      <c r="K539" s="8">
        <v>0</v>
      </c>
      <c r="L539" s="8"/>
      <c r="M539" s="9"/>
      <c r="N539" s="87">
        <f t="shared" si="47"/>
        <v>0</v>
      </c>
      <c r="O539" s="87">
        <f t="shared" si="48"/>
        <v>0</v>
      </c>
      <c r="P539" s="87">
        <f t="shared" si="49"/>
        <v>0</v>
      </c>
      <c r="Q539" s="88" t="e">
        <f t="shared" si="46"/>
        <v>#DIV/0!</v>
      </c>
      <c r="R539" s="103" t="e">
        <f t="shared" ca="1" si="45"/>
        <v>#REF!</v>
      </c>
    </row>
    <row r="540" spans="1:18" ht="30" customHeight="1" x14ac:dyDescent="0.25">
      <c r="A540" s="1" t="s">
        <v>22</v>
      </c>
      <c r="B540" s="1" t="s">
        <v>5</v>
      </c>
      <c r="C540" s="2" t="s">
        <v>100</v>
      </c>
      <c r="D540" s="5"/>
      <c r="E540" s="6"/>
      <c r="F540" s="7"/>
      <c r="G540" s="6"/>
      <c r="H540" s="6" t="s">
        <v>101</v>
      </c>
      <c r="I540" s="8">
        <v>0</v>
      </c>
      <c r="J540" s="8">
        <v>0</v>
      </c>
      <c r="K540" s="8">
        <v>0</v>
      </c>
      <c r="L540" s="8"/>
      <c r="M540" s="9"/>
      <c r="N540" s="87">
        <f t="shared" si="47"/>
        <v>0</v>
      </c>
      <c r="O540" s="87">
        <f t="shared" si="48"/>
        <v>0</v>
      </c>
      <c r="P540" s="87">
        <f t="shared" si="49"/>
        <v>0</v>
      </c>
      <c r="Q540" s="88" t="e">
        <f t="shared" si="46"/>
        <v>#DIV/0!</v>
      </c>
      <c r="R540" s="103" t="e">
        <f t="shared" ca="1" si="45"/>
        <v>#REF!</v>
      </c>
    </row>
    <row r="541" spans="1:18" ht="30" customHeight="1" x14ac:dyDescent="0.25">
      <c r="A541" s="1" t="s">
        <v>22</v>
      </c>
      <c r="B541" s="1" t="s">
        <v>5</v>
      </c>
      <c r="C541" s="2" t="s">
        <v>100</v>
      </c>
      <c r="D541" s="5"/>
      <c r="E541" s="6"/>
      <c r="F541" s="7"/>
      <c r="G541" s="6"/>
      <c r="H541" s="6" t="s">
        <v>101</v>
      </c>
      <c r="I541" s="8">
        <v>0</v>
      </c>
      <c r="J541" s="8">
        <v>0</v>
      </c>
      <c r="K541" s="8">
        <v>0</v>
      </c>
      <c r="L541" s="8"/>
      <c r="M541" s="9"/>
      <c r="N541" s="87">
        <f t="shared" si="47"/>
        <v>0</v>
      </c>
      <c r="O541" s="87">
        <f t="shared" si="48"/>
        <v>0</v>
      </c>
      <c r="P541" s="87">
        <f t="shared" si="49"/>
        <v>0</v>
      </c>
      <c r="Q541" s="88" t="e">
        <f t="shared" si="46"/>
        <v>#DIV/0!</v>
      </c>
      <c r="R541" s="103" t="e">
        <f t="shared" ca="1" si="45"/>
        <v>#REF!</v>
      </c>
    </row>
    <row r="542" spans="1:18" ht="30" customHeight="1" x14ac:dyDescent="0.25">
      <c r="A542" s="1" t="s">
        <v>22</v>
      </c>
      <c r="B542" s="1" t="s">
        <v>5</v>
      </c>
      <c r="C542" s="2" t="s">
        <v>100</v>
      </c>
      <c r="D542" s="5"/>
      <c r="E542" s="6"/>
      <c r="F542" s="7"/>
      <c r="G542" s="6"/>
      <c r="H542" s="6" t="s">
        <v>101</v>
      </c>
      <c r="I542" s="8">
        <v>0</v>
      </c>
      <c r="J542" s="8">
        <v>0</v>
      </c>
      <c r="K542" s="8">
        <v>0</v>
      </c>
      <c r="L542" s="8"/>
      <c r="M542" s="9"/>
      <c r="N542" s="87">
        <f t="shared" si="47"/>
        <v>0</v>
      </c>
      <c r="O542" s="87">
        <f t="shared" si="48"/>
        <v>0</v>
      </c>
      <c r="P542" s="87">
        <f t="shared" si="49"/>
        <v>0</v>
      </c>
      <c r="Q542" s="88" t="e">
        <f t="shared" si="46"/>
        <v>#DIV/0!</v>
      </c>
      <c r="R542" s="103" t="e">
        <f t="shared" ca="1" si="45"/>
        <v>#REF!</v>
      </c>
    </row>
    <row r="543" spans="1:18" ht="30" customHeight="1" x14ac:dyDescent="0.25">
      <c r="A543" s="1" t="s">
        <v>22</v>
      </c>
      <c r="B543" s="1" t="s">
        <v>5</v>
      </c>
      <c r="C543" s="2" t="s">
        <v>100</v>
      </c>
      <c r="D543" s="5"/>
      <c r="E543" s="6"/>
      <c r="F543" s="7"/>
      <c r="G543" s="6"/>
      <c r="H543" s="6" t="s">
        <v>101</v>
      </c>
      <c r="I543" s="8">
        <v>0</v>
      </c>
      <c r="J543" s="8">
        <v>0</v>
      </c>
      <c r="K543" s="8">
        <v>0</v>
      </c>
      <c r="L543" s="8"/>
      <c r="M543" s="9"/>
      <c r="N543" s="87">
        <f t="shared" si="47"/>
        <v>0</v>
      </c>
      <c r="O543" s="87">
        <f t="shared" si="48"/>
        <v>0</v>
      </c>
      <c r="P543" s="87">
        <f t="shared" si="49"/>
        <v>0</v>
      </c>
      <c r="Q543" s="88" t="e">
        <f t="shared" si="46"/>
        <v>#DIV/0!</v>
      </c>
      <c r="R543" s="103" t="e">
        <f t="shared" ca="1" si="45"/>
        <v>#REF!</v>
      </c>
    </row>
    <row r="544" spans="1:18" ht="30" customHeight="1" x14ac:dyDescent="0.25">
      <c r="A544" s="1" t="s">
        <v>22</v>
      </c>
      <c r="B544" s="1" t="s">
        <v>5</v>
      </c>
      <c r="C544" s="2" t="s">
        <v>100</v>
      </c>
      <c r="D544" s="5"/>
      <c r="E544" s="6"/>
      <c r="F544" s="7"/>
      <c r="G544" s="6"/>
      <c r="H544" s="6" t="s">
        <v>101</v>
      </c>
      <c r="I544" s="8">
        <v>0</v>
      </c>
      <c r="J544" s="8">
        <v>0</v>
      </c>
      <c r="K544" s="8">
        <v>0</v>
      </c>
      <c r="L544" s="8"/>
      <c r="M544" s="9"/>
      <c r="N544" s="87">
        <f t="shared" si="47"/>
        <v>0</v>
      </c>
      <c r="O544" s="87">
        <f t="shared" si="48"/>
        <v>0</v>
      </c>
      <c r="P544" s="87">
        <f t="shared" si="49"/>
        <v>0</v>
      </c>
      <c r="Q544" s="88" t="e">
        <f t="shared" si="46"/>
        <v>#DIV/0!</v>
      </c>
      <c r="R544" s="103" t="e">
        <f t="shared" ca="1" si="45"/>
        <v>#REF!</v>
      </c>
    </row>
    <row r="545" spans="1:18" ht="30" customHeight="1" x14ac:dyDescent="0.25">
      <c r="A545" s="1" t="s">
        <v>22</v>
      </c>
      <c r="B545" s="1" t="s">
        <v>5</v>
      </c>
      <c r="C545" s="2" t="s">
        <v>100</v>
      </c>
      <c r="D545" s="5"/>
      <c r="E545" s="6"/>
      <c r="F545" s="7"/>
      <c r="G545" s="6"/>
      <c r="H545" s="6" t="s">
        <v>101</v>
      </c>
      <c r="I545" s="8">
        <v>0</v>
      </c>
      <c r="J545" s="8">
        <v>0</v>
      </c>
      <c r="K545" s="8">
        <v>0</v>
      </c>
      <c r="L545" s="8"/>
      <c r="M545" s="9"/>
      <c r="N545" s="87">
        <f t="shared" si="47"/>
        <v>0</v>
      </c>
      <c r="O545" s="87">
        <f t="shared" si="48"/>
        <v>0</v>
      </c>
      <c r="P545" s="87">
        <f t="shared" si="49"/>
        <v>0</v>
      </c>
      <c r="Q545" s="88" t="e">
        <f t="shared" si="46"/>
        <v>#DIV/0!</v>
      </c>
      <c r="R545" s="103" t="e">
        <f t="shared" ca="1" si="45"/>
        <v>#REF!</v>
      </c>
    </row>
    <row r="546" spans="1:18" ht="30" customHeight="1" x14ac:dyDescent="0.25">
      <c r="A546" s="1" t="s">
        <v>22</v>
      </c>
      <c r="B546" s="1" t="s">
        <v>5</v>
      </c>
      <c r="C546" s="2" t="s">
        <v>100</v>
      </c>
      <c r="D546" s="5"/>
      <c r="E546" s="6"/>
      <c r="F546" s="7"/>
      <c r="G546" s="6"/>
      <c r="H546" s="6" t="s">
        <v>101</v>
      </c>
      <c r="I546" s="8">
        <v>0</v>
      </c>
      <c r="J546" s="8">
        <v>0</v>
      </c>
      <c r="K546" s="8">
        <v>0</v>
      </c>
      <c r="L546" s="8"/>
      <c r="M546" s="9"/>
      <c r="N546" s="87">
        <f t="shared" si="47"/>
        <v>0</v>
      </c>
      <c r="O546" s="87">
        <f t="shared" si="48"/>
        <v>0</v>
      </c>
      <c r="P546" s="87">
        <f t="shared" si="49"/>
        <v>0</v>
      </c>
      <c r="Q546" s="88" t="e">
        <f t="shared" si="46"/>
        <v>#DIV/0!</v>
      </c>
      <c r="R546" s="103" t="e">
        <f t="shared" ca="1" si="45"/>
        <v>#REF!</v>
      </c>
    </row>
    <row r="547" spans="1:18" ht="30" customHeight="1" x14ac:dyDescent="0.25">
      <c r="A547" s="1" t="s">
        <v>22</v>
      </c>
      <c r="B547" s="1" t="s">
        <v>5</v>
      </c>
      <c r="C547" s="2" t="s">
        <v>100</v>
      </c>
      <c r="D547" s="5"/>
      <c r="E547" s="6"/>
      <c r="F547" s="7"/>
      <c r="G547" s="6"/>
      <c r="H547" s="6" t="s">
        <v>101</v>
      </c>
      <c r="I547" s="8">
        <v>0</v>
      </c>
      <c r="J547" s="8">
        <v>0</v>
      </c>
      <c r="K547" s="8">
        <v>0</v>
      </c>
      <c r="L547" s="8"/>
      <c r="M547" s="9"/>
      <c r="N547" s="87">
        <f t="shared" si="47"/>
        <v>0</v>
      </c>
      <c r="O547" s="87">
        <f t="shared" si="48"/>
        <v>0</v>
      </c>
      <c r="P547" s="87">
        <f t="shared" si="49"/>
        <v>0</v>
      </c>
      <c r="Q547" s="88" t="e">
        <f t="shared" si="46"/>
        <v>#DIV/0!</v>
      </c>
      <c r="R547" s="103" t="e">
        <f t="shared" ca="1" si="45"/>
        <v>#REF!</v>
      </c>
    </row>
    <row r="548" spans="1:18" ht="30" customHeight="1" x14ac:dyDescent="0.25">
      <c r="A548" s="1" t="s">
        <v>22</v>
      </c>
      <c r="B548" s="1" t="s">
        <v>5</v>
      </c>
      <c r="C548" s="2" t="s">
        <v>100</v>
      </c>
      <c r="D548" s="5"/>
      <c r="E548" s="6"/>
      <c r="F548" s="7"/>
      <c r="G548" s="6"/>
      <c r="H548" s="6" t="s">
        <v>101</v>
      </c>
      <c r="I548" s="8">
        <v>0</v>
      </c>
      <c r="J548" s="8">
        <v>0</v>
      </c>
      <c r="K548" s="8">
        <v>0</v>
      </c>
      <c r="L548" s="8"/>
      <c r="M548" s="9"/>
      <c r="N548" s="87">
        <f t="shared" si="47"/>
        <v>0</v>
      </c>
      <c r="O548" s="87">
        <f t="shared" si="48"/>
        <v>0</v>
      </c>
      <c r="P548" s="87">
        <f t="shared" si="49"/>
        <v>0</v>
      </c>
      <c r="Q548" s="88" t="e">
        <f t="shared" si="46"/>
        <v>#DIV/0!</v>
      </c>
      <c r="R548" s="103" t="e">
        <f t="shared" ca="1" si="45"/>
        <v>#REF!</v>
      </c>
    </row>
    <row r="549" spans="1:18" ht="30" customHeight="1" x14ac:dyDescent="0.25">
      <c r="A549" s="1" t="s">
        <v>22</v>
      </c>
      <c r="B549" s="1" t="s">
        <v>5</v>
      </c>
      <c r="C549" s="2" t="s">
        <v>100</v>
      </c>
      <c r="D549" s="5"/>
      <c r="E549" s="6"/>
      <c r="F549" s="7"/>
      <c r="G549" s="6"/>
      <c r="H549" s="6" t="s">
        <v>101</v>
      </c>
      <c r="I549" s="8">
        <v>0</v>
      </c>
      <c r="J549" s="8">
        <v>0</v>
      </c>
      <c r="K549" s="8">
        <v>0</v>
      </c>
      <c r="L549" s="8"/>
      <c r="M549" s="9"/>
      <c r="N549" s="87">
        <f t="shared" si="47"/>
        <v>0</v>
      </c>
      <c r="O549" s="87">
        <f t="shared" si="48"/>
        <v>0</v>
      </c>
      <c r="P549" s="87">
        <f t="shared" si="49"/>
        <v>0</v>
      </c>
      <c r="Q549" s="88" t="e">
        <f t="shared" si="46"/>
        <v>#DIV/0!</v>
      </c>
      <c r="R549" s="103" t="e">
        <f t="shared" ca="1" si="45"/>
        <v>#REF!</v>
      </c>
    </row>
    <row r="550" spans="1:18" ht="30" customHeight="1" x14ac:dyDescent="0.25">
      <c r="A550" s="1" t="s">
        <v>22</v>
      </c>
      <c r="B550" s="1" t="s">
        <v>5</v>
      </c>
      <c r="C550" s="2" t="s">
        <v>100</v>
      </c>
      <c r="D550" s="5"/>
      <c r="E550" s="6"/>
      <c r="F550" s="7"/>
      <c r="G550" s="6"/>
      <c r="H550" s="6" t="s">
        <v>101</v>
      </c>
      <c r="I550" s="8">
        <v>0</v>
      </c>
      <c r="J550" s="8">
        <v>0</v>
      </c>
      <c r="K550" s="8">
        <v>0</v>
      </c>
      <c r="L550" s="8"/>
      <c r="M550" s="9"/>
      <c r="N550" s="87">
        <f t="shared" si="47"/>
        <v>0</v>
      </c>
      <c r="O550" s="87">
        <f t="shared" si="48"/>
        <v>0</v>
      </c>
      <c r="P550" s="87">
        <f t="shared" si="49"/>
        <v>0</v>
      </c>
      <c r="Q550" s="88" t="e">
        <f t="shared" si="46"/>
        <v>#DIV/0!</v>
      </c>
      <c r="R550" s="103" t="e">
        <f t="shared" ca="1" si="45"/>
        <v>#REF!</v>
      </c>
    </row>
    <row r="551" spans="1:18" ht="30" customHeight="1" x14ac:dyDescent="0.25">
      <c r="A551" s="1" t="s">
        <v>22</v>
      </c>
      <c r="B551" s="1" t="s">
        <v>5</v>
      </c>
      <c r="C551" s="2" t="s">
        <v>100</v>
      </c>
      <c r="D551" s="5"/>
      <c r="E551" s="6"/>
      <c r="F551" s="7"/>
      <c r="G551" s="6"/>
      <c r="H551" s="6" t="s">
        <v>101</v>
      </c>
      <c r="I551" s="8">
        <v>0</v>
      </c>
      <c r="J551" s="8">
        <v>0</v>
      </c>
      <c r="K551" s="8">
        <v>0</v>
      </c>
      <c r="L551" s="8"/>
      <c r="M551" s="9"/>
      <c r="N551" s="87">
        <f t="shared" si="47"/>
        <v>0</v>
      </c>
      <c r="O551" s="87">
        <f t="shared" si="48"/>
        <v>0</v>
      </c>
      <c r="P551" s="87">
        <f t="shared" si="49"/>
        <v>0</v>
      </c>
      <c r="Q551" s="88" t="e">
        <f t="shared" si="46"/>
        <v>#DIV/0!</v>
      </c>
      <c r="R551" s="103" t="e">
        <f t="shared" ca="1" si="45"/>
        <v>#REF!</v>
      </c>
    </row>
    <row r="552" spans="1:18" ht="30" customHeight="1" x14ac:dyDescent="0.25">
      <c r="A552" s="1" t="s">
        <v>22</v>
      </c>
      <c r="B552" s="1" t="s">
        <v>5</v>
      </c>
      <c r="C552" s="2" t="s">
        <v>100</v>
      </c>
      <c r="D552" s="5"/>
      <c r="E552" s="6"/>
      <c r="F552" s="7"/>
      <c r="G552" s="6"/>
      <c r="H552" s="6" t="s">
        <v>101</v>
      </c>
      <c r="I552" s="8">
        <v>0</v>
      </c>
      <c r="J552" s="8">
        <v>0</v>
      </c>
      <c r="K552" s="8">
        <v>0</v>
      </c>
      <c r="L552" s="8"/>
      <c r="M552" s="9"/>
      <c r="N552" s="87">
        <f t="shared" si="47"/>
        <v>0</v>
      </c>
      <c r="O552" s="87">
        <f t="shared" si="48"/>
        <v>0</v>
      </c>
      <c r="P552" s="87">
        <f t="shared" si="49"/>
        <v>0</v>
      </c>
      <c r="Q552" s="88" t="e">
        <f t="shared" si="46"/>
        <v>#DIV/0!</v>
      </c>
      <c r="R552" s="103" t="e">
        <f t="shared" ca="1" si="45"/>
        <v>#REF!</v>
      </c>
    </row>
    <row r="553" spans="1:18" ht="30" customHeight="1" x14ac:dyDescent="0.25">
      <c r="A553" s="1" t="s">
        <v>22</v>
      </c>
      <c r="B553" s="1" t="s">
        <v>5</v>
      </c>
      <c r="C553" s="2" t="s">
        <v>100</v>
      </c>
      <c r="D553" s="5"/>
      <c r="E553" s="6"/>
      <c r="F553" s="7"/>
      <c r="G553" s="6"/>
      <c r="H553" s="6" t="s">
        <v>101</v>
      </c>
      <c r="I553" s="8">
        <v>0</v>
      </c>
      <c r="J553" s="8">
        <v>0</v>
      </c>
      <c r="K553" s="8">
        <v>0</v>
      </c>
      <c r="L553" s="8"/>
      <c r="M553" s="9"/>
      <c r="N553" s="87">
        <f t="shared" si="47"/>
        <v>0</v>
      </c>
      <c r="O553" s="87">
        <f t="shared" si="48"/>
        <v>0</v>
      </c>
      <c r="P553" s="87">
        <f t="shared" si="49"/>
        <v>0</v>
      </c>
      <c r="Q553" s="88" t="e">
        <f t="shared" si="46"/>
        <v>#DIV/0!</v>
      </c>
      <c r="R553" s="103" t="e">
        <f t="shared" ca="1" si="45"/>
        <v>#REF!</v>
      </c>
    </row>
    <row r="554" spans="1:18" ht="30" customHeight="1" x14ac:dyDescent="0.25">
      <c r="A554" s="1" t="s">
        <v>22</v>
      </c>
      <c r="B554" s="1" t="s">
        <v>5</v>
      </c>
      <c r="C554" s="2" t="s">
        <v>100</v>
      </c>
      <c r="D554" s="5"/>
      <c r="E554" s="6"/>
      <c r="F554" s="7"/>
      <c r="G554" s="6"/>
      <c r="H554" s="6" t="s">
        <v>101</v>
      </c>
      <c r="I554" s="8">
        <v>0</v>
      </c>
      <c r="J554" s="8">
        <v>0</v>
      </c>
      <c r="K554" s="8">
        <v>0</v>
      </c>
      <c r="L554" s="8"/>
      <c r="M554" s="9"/>
      <c r="N554" s="87">
        <f t="shared" si="47"/>
        <v>0</v>
      </c>
      <c r="O554" s="87">
        <f t="shared" si="48"/>
        <v>0</v>
      </c>
      <c r="P554" s="87">
        <f t="shared" si="49"/>
        <v>0</v>
      </c>
      <c r="Q554" s="88" t="e">
        <f t="shared" si="46"/>
        <v>#DIV/0!</v>
      </c>
      <c r="R554" s="103" t="e">
        <f t="shared" ca="1" si="45"/>
        <v>#REF!</v>
      </c>
    </row>
    <row r="555" spans="1:18" ht="30" customHeight="1" x14ac:dyDescent="0.25">
      <c r="A555" s="1" t="s">
        <v>22</v>
      </c>
      <c r="B555" s="1" t="s">
        <v>5</v>
      </c>
      <c r="C555" s="2" t="s">
        <v>100</v>
      </c>
      <c r="D555" s="5"/>
      <c r="E555" s="6"/>
      <c r="F555" s="7"/>
      <c r="G555" s="6"/>
      <c r="H555" s="6" t="s">
        <v>101</v>
      </c>
      <c r="I555" s="8">
        <v>0</v>
      </c>
      <c r="J555" s="8">
        <v>0</v>
      </c>
      <c r="K555" s="8">
        <v>0</v>
      </c>
      <c r="L555" s="8"/>
      <c r="M555" s="9"/>
      <c r="N555" s="87">
        <f t="shared" si="47"/>
        <v>0</v>
      </c>
      <c r="O555" s="87">
        <f t="shared" si="48"/>
        <v>0</v>
      </c>
      <c r="P555" s="87">
        <f t="shared" si="49"/>
        <v>0</v>
      </c>
      <c r="Q555" s="88" t="e">
        <f t="shared" si="46"/>
        <v>#DIV/0!</v>
      </c>
      <c r="R555" s="103" t="e">
        <f t="shared" ca="1" si="45"/>
        <v>#REF!</v>
      </c>
    </row>
    <row r="556" spans="1:18" ht="30" customHeight="1" x14ac:dyDescent="0.25">
      <c r="A556" s="1" t="s">
        <v>22</v>
      </c>
      <c r="B556" s="1" t="s">
        <v>5</v>
      </c>
      <c r="C556" s="2" t="s">
        <v>100</v>
      </c>
      <c r="D556" s="5"/>
      <c r="E556" s="6"/>
      <c r="F556" s="7"/>
      <c r="G556" s="6"/>
      <c r="H556" s="6" t="s">
        <v>101</v>
      </c>
      <c r="I556" s="8">
        <v>0</v>
      </c>
      <c r="J556" s="8">
        <v>0</v>
      </c>
      <c r="K556" s="8">
        <v>0</v>
      </c>
      <c r="L556" s="8"/>
      <c r="M556" s="9"/>
      <c r="N556" s="87">
        <f t="shared" si="47"/>
        <v>0</v>
      </c>
      <c r="O556" s="87">
        <f t="shared" si="48"/>
        <v>0</v>
      </c>
      <c r="P556" s="87">
        <f t="shared" si="49"/>
        <v>0</v>
      </c>
      <c r="Q556" s="88" t="e">
        <f t="shared" si="46"/>
        <v>#DIV/0!</v>
      </c>
      <c r="R556" s="103" t="e">
        <f t="shared" ca="1" si="45"/>
        <v>#REF!</v>
      </c>
    </row>
    <row r="557" spans="1:18" ht="30" customHeight="1" x14ac:dyDescent="0.25">
      <c r="A557" s="1" t="s">
        <v>22</v>
      </c>
      <c r="B557" s="1" t="s">
        <v>5</v>
      </c>
      <c r="C557" s="2" t="s">
        <v>100</v>
      </c>
      <c r="D557" s="5"/>
      <c r="E557" s="6"/>
      <c r="F557" s="7"/>
      <c r="G557" s="6"/>
      <c r="H557" s="6" t="s">
        <v>101</v>
      </c>
      <c r="I557" s="8">
        <v>0</v>
      </c>
      <c r="J557" s="8">
        <v>0</v>
      </c>
      <c r="K557" s="8">
        <v>0</v>
      </c>
      <c r="L557" s="8"/>
      <c r="M557" s="9"/>
      <c r="N557" s="87">
        <f t="shared" si="47"/>
        <v>0</v>
      </c>
      <c r="O557" s="87">
        <f t="shared" si="48"/>
        <v>0</v>
      </c>
      <c r="P557" s="87">
        <f t="shared" si="49"/>
        <v>0</v>
      </c>
      <c r="Q557" s="88" t="e">
        <f t="shared" si="46"/>
        <v>#DIV/0!</v>
      </c>
      <c r="R557" s="103" t="e">
        <f t="shared" ca="1" si="45"/>
        <v>#REF!</v>
      </c>
    </row>
    <row r="558" spans="1:18" ht="30" customHeight="1" x14ac:dyDescent="0.25">
      <c r="A558" s="1" t="s">
        <v>22</v>
      </c>
      <c r="B558" s="1" t="s">
        <v>5</v>
      </c>
      <c r="C558" s="2" t="s">
        <v>100</v>
      </c>
      <c r="D558" s="5"/>
      <c r="E558" s="6"/>
      <c r="F558" s="7"/>
      <c r="G558" s="6"/>
      <c r="H558" s="6" t="s">
        <v>101</v>
      </c>
      <c r="I558" s="8">
        <v>0</v>
      </c>
      <c r="J558" s="8">
        <v>0</v>
      </c>
      <c r="K558" s="8">
        <v>0</v>
      </c>
      <c r="L558" s="8"/>
      <c r="M558" s="9"/>
      <c r="N558" s="87">
        <f t="shared" si="47"/>
        <v>0</v>
      </c>
      <c r="O558" s="87">
        <f t="shared" si="48"/>
        <v>0</v>
      </c>
      <c r="P558" s="87">
        <f t="shared" si="49"/>
        <v>0</v>
      </c>
      <c r="Q558" s="88" t="e">
        <f t="shared" si="46"/>
        <v>#DIV/0!</v>
      </c>
      <c r="R558" s="103" t="e">
        <f t="shared" ca="1" si="45"/>
        <v>#REF!</v>
      </c>
    </row>
    <row r="559" spans="1:18" ht="30" customHeight="1" x14ac:dyDescent="0.25">
      <c r="A559" s="1" t="s">
        <v>22</v>
      </c>
      <c r="B559" s="1" t="s">
        <v>5</v>
      </c>
      <c r="C559" s="2" t="s">
        <v>100</v>
      </c>
      <c r="D559" s="5"/>
      <c r="E559" s="6"/>
      <c r="F559" s="7"/>
      <c r="G559" s="6"/>
      <c r="H559" s="6" t="s">
        <v>101</v>
      </c>
      <c r="I559" s="8">
        <v>0</v>
      </c>
      <c r="J559" s="8">
        <v>0</v>
      </c>
      <c r="K559" s="8">
        <v>0</v>
      </c>
      <c r="L559" s="8"/>
      <c r="M559" s="9"/>
      <c r="N559" s="87">
        <f t="shared" si="47"/>
        <v>0</v>
      </c>
      <c r="O559" s="87">
        <f t="shared" si="48"/>
        <v>0</v>
      </c>
      <c r="P559" s="87">
        <f t="shared" si="49"/>
        <v>0</v>
      </c>
      <c r="Q559" s="88" t="e">
        <f t="shared" si="46"/>
        <v>#DIV/0!</v>
      </c>
      <c r="R559" s="103" t="e">
        <f t="shared" ca="1" si="45"/>
        <v>#REF!</v>
      </c>
    </row>
    <row r="560" spans="1:18" ht="30" customHeight="1" x14ac:dyDescent="0.25">
      <c r="A560" s="1" t="s">
        <v>22</v>
      </c>
      <c r="B560" s="1" t="s">
        <v>5</v>
      </c>
      <c r="C560" s="2" t="s">
        <v>100</v>
      </c>
      <c r="D560" s="5"/>
      <c r="E560" s="6"/>
      <c r="F560" s="7"/>
      <c r="G560" s="6"/>
      <c r="H560" s="6" t="s">
        <v>101</v>
      </c>
      <c r="I560" s="8">
        <v>0</v>
      </c>
      <c r="J560" s="8">
        <v>0</v>
      </c>
      <c r="K560" s="8">
        <v>0</v>
      </c>
      <c r="L560" s="8"/>
      <c r="M560" s="9"/>
      <c r="N560" s="87">
        <f t="shared" si="47"/>
        <v>0</v>
      </c>
      <c r="O560" s="87">
        <f t="shared" si="48"/>
        <v>0</v>
      </c>
      <c r="P560" s="87">
        <f t="shared" si="49"/>
        <v>0</v>
      </c>
      <c r="Q560" s="88" t="e">
        <f t="shared" si="46"/>
        <v>#DIV/0!</v>
      </c>
      <c r="R560" s="103" t="e">
        <f t="shared" ca="1" si="45"/>
        <v>#REF!</v>
      </c>
    </row>
    <row r="561" spans="1:18" ht="30" customHeight="1" x14ac:dyDescent="0.25">
      <c r="A561" s="1" t="s">
        <v>22</v>
      </c>
      <c r="B561" s="1" t="s">
        <v>5</v>
      </c>
      <c r="C561" s="2" t="s">
        <v>100</v>
      </c>
      <c r="D561" s="5"/>
      <c r="E561" s="6"/>
      <c r="F561" s="7"/>
      <c r="G561" s="6"/>
      <c r="H561" s="6" t="s">
        <v>101</v>
      </c>
      <c r="I561" s="8">
        <v>0</v>
      </c>
      <c r="J561" s="8">
        <v>0</v>
      </c>
      <c r="K561" s="8">
        <v>0</v>
      </c>
      <c r="L561" s="8"/>
      <c r="M561" s="9"/>
      <c r="N561" s="87">
        <f t="shared" si="47"/>
        <v>0</v>
      </c>
      <c r="O561" s="87">
        <f t="shared" si="48"/>
        <v>0</v>
      </c>
      <c r="P561" s="87">
        <f t="shared" si="49"/>
        <v>0</v>
      </c>
      <c r="Q561" s="88" t="e">
        <f t="shared" si="46"/>
        <v>#DIV/0!</v>
      </c>
      <c r="R561" s="103" t="e">
        <f t="shared" ca="1" si="45"/>
        <v>#REF!</v>
      </c>
    </row>
    <row r="562" spans="1:18" ht="30" customHeight="1" x14ac:dyDescent="0.25">
      <c r="A562" s="1" t="s">
        <v>22</v>
      </c>
      <c r="B562" s="1" t="s">
        <v>5</v>
      </c>
      <c r="C562" s="2" t="s">
        <v>100</v>
      </c>
      <c r="D562" s="5"/>
      <c r="E562" s="6"/>
      <c r="F562" s="7"/>
      <c r="G562" s="6"/>
      <c r="H562" s="6" t="s">
        <v>101</v>
      </c>
      <c r="I562" s="8">
        <v>0</v>
      </c>
      <c r="J562" s="8">
        <v>0</v>
      </c>
      <c r="K562" s="8">
        <v>0</v>
      </c>
      <c r="L562" s="8"/>
      <c r="M562" s="9"/>
      <c r="N562" s="87">
        <f t="shared" si="47"/>
        <v>0</v>
      </c>
      <c r="O562" s="87">
        <f t="shared" si="48"/>
        <v>0</v>
      </c>
      <c r="P562" s="87">
        <f t="shared" si="49"/>
        <v>0</v>
      </c>
      <c r="Q562" s="88" t="e">
        <f t="shared" si="46"/>
        <v>#DIV/0!</v>
      </c>
      <c r="R562" s="103" t="e">
        <f t="shared" ca="1" si="45"/>
        <v>#REF!</v>
      </c>
    </row>
    <row r="563" spans="1:18" ht="30" customHeight="1" x14ac:dyDescent="0.25">
      <c r="A563" s="1" t="s">
        <v>22</v>
      </c>
      <c r="B563" s="1" t="s">
        <v>5</v>
      </c>
      <c r="C563" s="2" t="s">
        <v>100</v>
      </c>
      <c r="D563" s="5"/>
      <c r="E563" s="6"/>
      <c r="F563" s="7"/>
      <c r="G563" s="6"/>
      <c r="H563" s="6" t="s">
        <v>101</v>
      </c>
      <c r="I563" s="8">
        <v>0</v>
      </c>
      <c r="J563" s="8">
        <v>0</v>
      </c>
      <c r="K563" s="8">
        <v>0</v>
      </c>
      <c r="L563" s="8"/>
      <c r="M563" s="9"/>
      <c r="N563" s="87">
        <f t="shared" si="47"/>
        <v>0</v>
      </c>
      <c r="O563" s="87">
        <f t="shared" si="48"/>
        <v>0</v>
      </c>
      <c r="P563" s="87">
        <f t="shared" si="49"/>
        <v>0</v>
      </c>
      <c r="Q563" s="88" t="e">
        <f t="shared" si="46"/>
        <v>#DIV/0!</v>
      </c>
      <c r="R563" s="103" t="e">
        <f t="shared" ca="1" si="45"/>
        <v>#REF!</v>
      </c>
    </row>
    <row r="564" spans="1:18" ht="30" customHeight="1" x14ac:dyDescent="0.25">
      <c r="A564" s="1" t="s">
        <v>22</v>
      </c>
      <c r="B564" s="1" t="s">
        <v>5</v>
      </c>
      <c r="C564" s="2" t="s">
        <v>100</v>
      </c>
      <c r="D564" s="5"/>
      <c r="E564" s="6"/>
      <c r="F564" s="7"/>
      <c r="G564" s="6"/>
      <c r="H564" s="6" t="s">
        <v>101</v>
      </c>
      <c r="I564" s="8">
        <v>0</v>
      </c>
      <c r="J564" s="8">
        <v>0</v>
      </c>
      <c r="K564" s="8">
        <v>0</v>
      </c>
      <c r="L564" s="8"/>
      <c r="M564" s="9"/>
      <c r="N564" s="87">
        <f t="shared" si="47"/>
        <v>0</v>
      </c>
      <c r="O564" s="87">
        <f t="shared" si="48"/>
        <v>0</v>
      </c>
      <c r="P564" s="87">
        <f t="shared" si="49"/>
        <v>0</v>
      </c>
      <c r="Q564" s="88" t="e">
        <f t="shared" si="46"/>
        <v>#DIV/0!</v>
      </c>
      <c r="R564" s="103" t="e">
        <f t="shared" ca="1" si="45"/>
        <v>#REF!</v>
      </c>
    </row>
    <row r="565" spans="1:18" ht="30" customHeight="1" x14ac:dyDescent="0.25">
      <c r="A565" s="1" t="s">
        <v>22</v>
      </c>
      <c r="B565" s="1" t="s">
        <v>5</v>
      </c>
      <c r="C565" s="2" t="s">
        <v>100</v>
      </c>
      <c r="D565" s="5"/>
      <c r="E565" s="6"/>
      <c r="F565" s="7"/>
      <c r="G565" s="6"/>
      <c r="H565" s="6" t="s">
        <v>101</v>
      </c>
      <c r="I565" s="8">
        <v>0</v>
      </c>
      <c r="J565" s="8">
        <v>0</v>
      </c>
      <c r="K565" s="8">
        <v>0</v>
      </c>
      <c r="L565" s="8"/>
      <c r="M565" s="9"/>
      <c r="N565" s="87">
        <f t="shared" si="47"/>
        <v>0</v>
      </c>
      <c r="O565" s="87">
        <f t="shared" si="48"/>
        <v>0</v>
      </c>
      <c r="P565" s="87">
        <f t="shared" si="49"/>
        <v>0</v>
      </c>
      <c r="Q565" s="88" t="e">
        <f t="shared" si="46"/>
        <v>#DIV/0!</v>
      </c>
      <c r="R565" s="103" t="e">
        <f t="shared" ca="1" si="45"/>
        <v>#REF!</v>
      </c>
    </row>
    <row r="566" spans="1:18" ht="30" customHeight="1" x14ac:dyDescent="0.25">
      <c r="A566" s="1" t="s">
        <v>22</v>
      </c>
      <c r="B566" s="1" t="s">
        <v>5</v>
      </c>
      <c r="C566" s="2" t="s">
        <v>100</v>
      </c>
      <c r="D566" s="5"/>
      <c r="E566" s="6"/>
      <c r="F566" s="7"/>
      <c r="G566" s="6"/>
      <c r="H566" s="6" t="s">
        <v>101</v>
      </c>
      <c r="I566" s="8">
        <v>0</v>
      </c>
      <c r="J566" s="8">
        <v>0</v>
      </c>
      <c r="K566" s="8">
        <v>0</v>
      </c>
      <c r="L566" s="8"/>
      <c r="M566" s="9"/>
      <c r="N566" s="87">
        <f t="shared" si="47"/>
        <v>0</v>
      </c>
      <c r="O566" s="87">
        <f t="shared" si="48"/>
        <v>0</v>
      </c>
      <c r="P566" s="87">
        <f t="shared" si="49"/>
        <v>0</v>
      </c>
      <c r="Q566" s="88" t="e">
        <f t="shared" si="46"/>
        <v>#DIV/0!</v>
      </c>
      <c r="R566" s="103" t="e">
        <f t="shared" ca="1" si="45"/>
        <v>#REF!</v>
      </c>
    </row>
    <row r="567" spans="1:18" ht="30" customHeight="1" x14ac:dyDescent="0.25">
      <c r="A567" s="1" t="s">
        <v>22</v>
      </c>
      <c r="B567" s="1" t="s">
        <v>5</v>
      </c>
      <c r="C567" s="2" t="s">
        <v>100</v>
      </c>
      <c r="D567" s="5"/>
      <c r="E567" s="6"/>
      <c r="F567" s="7"/>
      <c r="G567" s="6"/>
      <c r="H567" s="6" t="s">
        <v>101</v>
      </c>
      <c r="I567" s="8">
        <v>0</v>
      </c>
      <c r="J567" s="8">
        <v>0</v>
      </c>
      <c r="K567" s="8">
        <v>0</v>
      </c>
      <c r="L567" s="8"/>
      <c r="M567" s="9"/>
      <c r="N567" s="87">
        <f t="shared" si="47"/>
        <v>0</v>
      </c>
      <c r="O567" s="87">
        <f t="shared" si="48"/>
        <v>0</v>
      </c>
      <c r="P567" s="87">
        <f t="shared" si="49"/>
        <v>0</v>
      </c>
      <c r="Q567" s="88" t="e">
        <f t="shared" si="46"/>
        <v>#DIV/0!</v>
      </c>
      <c r="R567" s="103" t="e">
        <f t="shared" ca="1" si="45"/>
        <v>#REF!</v>
      </c>
    </row>
    <row r="568" spans="1:18" ht="30" customHeight="1" x14ac:dyDescent="0.25">
      <c r="A568" s="1" t="s">
        <v>22</v>
      </c>
      <c r="B568" s="1" t="s">
        <v>5</v>
      </c>
      <c r="C568" s="2" t="s">
        <v>100</v>
      </c>
      <c r="D568" s="5"/>
      <c r="E568" s="6"/>
      <c r="F568" s="7"/>
      <c r="G568" s="6"/>
      <c r="H568" s="6" t="s">
        <v>101</v>
      </c>
      <c r="I568" s="8">
        <v>0</v>
      </c>
      <c r="J568" s="8">
        <v>0</v>
      </c>
      <c r="K568" s="8">
        <v>0</v>
      </c>
      <c r="L568" s="8"/>
      <c r="M568" s="9"/>
      <c r="N568" s="87">
        <f t="shared" si="47"/>
        <v>0</v>
      </c>
      <c r="O568" s="87">
        <f t="shared" si="48"/>
        <v>0</v>
      </c>
      <c r="P568" s="87">
        <f t="shared" si="49"/>
        <v>0</v>
      </c>
      <c r="Q568" s="88" t="e">
        <f t="shared" si="46"/>
        <v>#DIV/0!</v>
      </c>
      <c r="R568" s="103" t="e">
        <f t="shared" ca="1" si="45"/>
        <v>#REF!</v>
      </c>
    </row>
    <row r="569" spans="1:18" ht="30" customHeight="1" x14ac:dyDescent="0.25">
      <c r="A569" s="1" t="s">
        <v>22</v>
      </c>
      <c r="B569" s="1" t="s">
        <v>5</v>
      </c>
      <c r="C569" s="2" t="s">
        <v>100</v>
      </c>
      <c r="D569" s="5"/>
      <c r="E569" s="6"/>
      <c r="F569" s="7"/>
      <c r="G569" s="6"/>
      <c r="H569" s="6" t="s">
        <v>101</v>
      </c>
      <c r="I569" s="8">
        <v>0</v>
      </c>
      <c r="J569" s="8">
        <v>0</v>
      </c>
      <c r="K569" s="8">
        <v>0</v>
      </c>
      <c r="L569" s="8"/>
      <c r="M569" s="9"/>
      <c r="N569" s="87">
        <f t="shared" si="47"/>
        <v>0</v>
      </c>
      <c r="O569" s="87">
        <f t="shared" si="48"/>
        <v>0</v>
      </c>
      <c r="P569" s="87">
        <f t="shared" si="49"/>
        <v>0</v>
      </c>
      <c r="Q569" s="88" t="e">
        <f t="shared" si="46"/>
        <v>#DIV/0!</v>
      </c>
      <c r="R569" s="103" t="e">
        <f t="shared" ca="1" si="45"/>
        <v>#REF!</v>
      </c>
    </row>
    <row r="570" spans="1:18" ht="30" customHeight="1" x14ac:dyDescent="0.25">
      <c r="A570" s="1" t="s">
        <v>22</v>
      </c>
      <c r="B570" s="1" t="s">
        <v>5</v>
      </c>
      <c r="C570" s="2" t="s">
        <v>100</v>
      </c>
      <c r="D570" s="5"/>
      <c r="E570" s="6"/>
      <c r="F570" s="7"/>
      <c r="G570" s="6"/>
      <c r="H570" s="6" t="s">
        <v>101</v>
      </c>
      <c r="I570" s="8">
        <v>0</v>
      </c>
      <c r="J570" s="8">
        <v>0</v>
      </c>
      <c r="K570" s="8">
        <v>0</v>
      </c>
      <c r="L570" s="8"/>
      <c r="M570" s="9"/>
      <c r="N570" s="87">
        <f t="shared" si="47"/>
        <v>0</v>
      </c>
      <c r="O570" s="87">
        <f t="shared" si="48"/>
        <v>0</v>
      </c>
      <c r="P570" s="87">
        <f t="shared" si="49"/>
        <v>0</v>
      </c>
      <c r="Q570" s="88" t="e">
        <f t="shared" si="46"/>
        <v>#DIV/0!</v>
      </c>
      <c r="R570" s="103" t="e">
        <f t="shared" ca="1" si="45"/>
        <v>#REF!</v>
      </c>
    </row>
    <row r="571" spans="1:18" ht="30" customHeight="1" x14ac:dyDescent="0.25">
      <c r="A571" s="1" t="s">
        <v>22</v>
      </c>
      <c r="B571" s="1" t="s">
        <v>5</v>
      </c>
      <c r="C571" s="2" t="s">
        <v>100</v>
      </c>
      <c r="D571" s="5"/>
      <c r="E571" s="6"/>
      <c r="F571" s="7"/>
      <c r="G571" s="6"/>
      <c r="H571" s="6" t="s">
        <v>101</v>
      </c>
      <c r="I571" s="8">
        <v>0</v>
      </c>
      <c r="J571" s="8">
        <v>0</v>
      </c>
      <c r="K571" s="8">
        <v>0</v>
      </c>
      <c r="L571" s="8"/>
      <c r="M571" s="9"/>
      <c r="N571" s="87">
        <f t="shared" si="47"/>
        <v>0</v>
      </c>
      <c r="O571" s="87">
        <f t="shared" si="48"/>
        <v>0</v>
      </c>
      <c r="P571" s="87">
        <f t="shared" si="49"/>
        <v>0</v>
      </c>
      <c r="Q571" s="88" t="e">
        <f t="shared" si="46"/>
        <v>#DIV/0!</v>
      </c>
      <c r="R571" s="103" t="e">
        <f t="shared" ca="1" si="45"/>
        <v>#REF!</v>
      </c>
    </row>
    <row r="572" spans="1:18" ht="30" customHeight="1" x14ac:dyDescent="0.25">
      <c r="A572" s="1" t="s">
        <v>22</v>
      </c>
      <c r="B572" s="1" t="s">
        <v>5</v>
      </c>
      <c r="C572" s="2" t="s">
        <v>100</v>
      </c>
      <c r="D572" s="5"/>
      <c r="E572" s="6"/>
      <c r="F572" s="7"/>
      <c r="G572" s="6"/>
      <c r="H572" s="6" t="s">
        <v>101</v>
      </c>
      <c r="I572" s="8">
        <v>0</v>
      </c>
      <c r="J572" s="8">
        <v>0</v>
      </c>
      <c r="K572" s="8">
        <v>0</v>
      </c>
      <c r="L572" s="8"/>
      <c r="M572" s="9"/>
      <c r="N572" s="87">
        <f t="shared" si="47"/>
        <v>0</v>
      </c>
      <c r="O572" s="87">
        <f t="shared" si="48"/>
        <v>0</v>
      </c>
      <c r="P572" s="87">
        <f t="shared" si="49"/>
        <v>0</v>
      </c>
      <c r="Q572" s="88" t="e">
        <f t="shared" si="46"/>
        <v>#DIV/0!</v>
      </c>
      <c r="R572" s="103" t="e">
        <f t="shared" ca="1" si="45"/>
        <v>#REF!</v>
      </c>
    </row>
    <row r="573" spans="1:18" ht="30" customHeight="1" x14ac:dyDescent="0.25">
      <c r="A573" s="1" t="s">
        <v>22</v>
      </c>
      <c r="B573" s="1" t="s">
        <v>5</v>
      </c>
      <c r="C573" s="2" t="s">
        <v>100</v>
      </c>
      <c r="D573" s="5"/>
      <c r="E573" s="6"/>
      <c r="F573" s="7"/>
      <c r="G573" s="6"/>
      <c r="H573" s="6" t="s">
        <v>101</v>
      </c>
      <c r="I573" s="8">
        <v>0</v>
      </c>
      <c r="J573" s="8">
        <v>0</v>
      </c>
      <c r="K573" s="8">
        <v>0</v>
      </c>
      <c r="L573" s="8"/>
      <c r="M573" s="9"/>
      <c r="N573" s="87">
        <f t="shared" si="47"/>
        <v>0</v>
      </c>
      <c r="O573" s="87">
        <f t="shared" si="48"/>
        <v>0</v>
      </c>
      <c r="P573" s="87">
        <f t="shared" si="49"/>
        <v>0</v>
      </c>
      <c r="Q573" s="88" t="e">
        <f t="shared" si="46"/>
        <v>#DIV/0!</v>
      </c>
      <c r="R573" s="103" t="e">
        <f t="shared" ca="1" si="45"/>
        <v>#REF!</v>
      </c>
    </row>
    <row r="574" spans="1:18" ht="30" customHeight="1" x14ac:dyDescent="0.25">
      <c r="A574" s="1" t="s">
        <v>22</v>
      </c>
      <c r="B574" s="1" t="s">
        <v>5</v>
      </c>
      <c r="C574" s="2" t="s">
        <v>100</v>
      </c>
      <c r="D574" s="5"/>
      <c r="E574" s="6"/>
      <c r="F574" s="7"/>
      <c r="G574" s="6"/>
      <c r="H574" s="6" t="s">
        <v>101</v>
      </c>
      <c r="I574" s="8">
        <v>0</v>
      </c>
      <c r="J574" s="8">
        <v>0</v>
      </c>
      <c r="K574" s="8">
        <v>0</v>
      </c>
      <c r="L574" s="8"/>
      <c r="M574" s="9"/>
      <c r="N574" s="87">
        <f t="shared" si="47"/>
        <v>0</v>
      </c>
      <c r="O574" s="87">
        <f t="shared" si="48"/>
        <v>0</v>
      </c>
      <c r="P574" s="87">
        <f t="shared" si="49"/>
        <v>0</v>
      </c>
      <c r="Q574" s="88" t="e">
        <f t="shared" si="46"/>
        <v>#DIV/0!</v>
      </c>
      <c r="R574" s="103" t="e">
        <f t="shared" ca="1" si="45"/>
        <v>#REF!</v>
      </c>
    </row>
    <row r="575" spans="1:18" ht="30" customHeight="1" x14ac:dyDescent="0.25">
      <c r="A575" s="1" t="s">
        <v>22</v>
      </c>
      <c r="B575" s="1" t="s">
        <v>5</v>
      </c>
      <c r="C575" s="2" t="s">
        <v>100</v>
      </c>
      <c r="D575" s="5"/>
      <c r="E575" s="6"/>
      <c r="F575" s="7"/>
      <c r="G575" s="6"/>
      <c r="H575" s="6" t="s">
        <v>101</v>
      </c>
      <c r="I575" s="8">
        <v>0</v>
      </c>
      <c r="J575" s="8">
        <v>0</v>
      </c>
      <c r="K575" s="8">
        <v>0</v>
      </c>
      <c r="L575" s="8"/>
      <c r="M575" s="9"/>
      <c r="N575" s="87">
        <f t="shared" si="47"/>
        <v>0</v>
      </c>
      <c r="O575" s="87">
        <f t="shared" si="48"/>
        <v>0</v>
      </c>
      <c r="P575" s="87">
        <f t="shared" si="49"/>
        <v>0</v>
      </c>
      <c r="Q575" s="88" t="e">
        <f t="shared" si="46"/>
        <v>#DIV/0!</v>
      </c>
      <c r="R575" s="103" t="e">
        <f t="shared" ca="1" si="45"/>
        <v>#REF!</v>
      </c>
    </row>
    <row r="576" spans="1:18" ht="30" customHeight="1" x14ac:dyDescent="0.25">
      <c r="A576" s="1" t="s">
        <v>22</v>
      </c>
      <c r="B576" s="1" t="s">
        <v>5</v>
      </c>
      <c r="C576" s="2" t="s">
        <v>100</v>
      </c>
      <c r="D576" s="5"/>
      <c r="E576" s="6"/>
      <c r="F576" s="7"/>
      <c r="G576" s="6"/>
      <c r="H576" s="6" t="s">
        <v>101</v>
      </c>
      <c r="I576" s="8">
        <v>0</v>
      </c>
      <c r="J576" s="8">
        <v>0</v>
      </c>
      <c r="K576" s="8">
        <v>0</v>
      </c>
      <c r="L576" s="8"/>
      <c r="M576" s="9"/>
      <c r="N576" s="87">
        <f t="shared" si="47"/>
        <v>0</v>
      </c>
      <c r="O576" s="87">
        <f t="shared" si="48"/>
        <v>0</v>
      </c>
      <c r="P576" s="87">
        <f t="shared" si="49"/>
        <v>0</v>
      </c>
      <c r="Q576" s="88" t="e">
        <f t="shared" si="46"/>
        <v>#DIV/0!</v>
      </c>
      <c r="R576" s="103" t="e">
        <f t="shared" ca="1" si="45"/>
        <v>#REF!</v>
      </c>
    </row>
    <row r="577" spans="1:18" ht="30" customHeight="1" x14ac:dyDescent="0.25">
      <c r="A577" s="1" t="s">
        <v>22</v>
      </c>
      <c r="B577" s="1" t="s">
        <v>5</v>
      </c>
      <c r="C577" s="2" t="s">
        <v>100</v>
      </c>
      <c r="D577" s="5"/>
      <c r="E577" s="6"/>
      <c r="F577" s="7"/>
      <c r="G577" s="6"/>
      <c r="H577" s="6" t="s">
        <v>101</v>
      </c>
      <c r="I577" s="8">
        <v>0</v>
      </c>
      <c r="J577" s="8">
        <v>0</v>
      </c>
      <c r="K577" s="8">
        <v>0</v>
      </c>
      <c r="L577" s="8"/>
      <c r="M577" s="9"/>
      <c r="N577" s="87">
        <f t="shared" si="47"/>
        <v>0</v>
      </c>
      <c r="O577" s="87">
        <f t="shared" si="48"/>
        <v>0</v>
      </c>
      <c r="P577" s="87">
        <f t="shared" si="49"/>
        <v>0</v>
      </c>
      <c r="Q577" s="88" t="e">
        <f t="shared" si="46"/>
        <v>#DIV/0!</v>
      </c>
      <c r="R577" s="103" t="e">
        <f t="shared" ca="1" si="45"/>
        <v>#REF!</v>
      </c>
    </row>
    <row r="578" spans="1:18" ht="30" customHeight="1" x14ac:dyDescent="0.25">
      <c r="A578" s="1" t="s">
        <v>22</v>
      </c>
      <c r="B578" s="1" t="s">
        <v>5</v>
      </c>
      <c r="C578" s="2" t="s">
        <v>100</v>
      </c>
      <c r="D578" s="5"/>
      <c r="E578" s="6"/>
      <c r="F578" s="7"/>
      <c r="G578" s="6"/>
      <c r="H578" s="6" t="s">
        <v>101</v>
      </c>
      <c r="I578" s="8">
        <v>0</v>
      </c>
      <c r="J578" s="8">
        <v>0</v>
      </c>
      <c r="K578" s="8">
        <v>0</v>
      </c>
      <c r="L578" s="8"/>
      <c r="M578" s="9"/>
      <c r="N578" s="87">
        <f t="shared" si="47"/>
        <v>0</v>
      </c>
      <c r="O578" s="87">
        <f t="shared" si="48"/>
        <v>0</v>
      </c>
      <c r="P578" s="87">
        <f t="shared" si="49"/>
        <v>0</v>
      </c>
      <c r="Q578" s="88" t="e">
        <f t="shared" si="46"/>
        <v>#DIV/0!</v>
      </c>
      <c r="R578" s="103" t="e">
        <f t="shared" ca="1" si="45"/>
        <v>#REF!</v>
      </c>
    </row>
    <row r="579" spans="1:18" ht="30" customHeight="1" x14ac:dyDescent="0.25">
      <c r="A579" s="1" t="s">
        <v>22</v>
      </c>
      <c r="B579" s="1" t="s">
        <v>5</v>
      </c>
      <c r="C579" s="2" t="s">
        <v>100</v>
      </c>
      <c r="D579" s="5"/>
      <c r="E579" s="6"/>
      <c r="F579" s="7"/>
      <c r="G579" s="6"/>
      <c r="H579" s="6" t="s">
        <v>101</v>
      </c>
      <c r="I579" s="8">
        <v>0</v>
      </c>
      <c r="J579" s="8">
        <v>0</v>
      </c>
      <c r="K579" s="8">
        <v>0</v>
      </c>
      <c r="L579" s="8"/>
      <c r="M579" s="9"/>
      <c r="N579" s="87">
        <f t="shared" si="47"/>
        <v>0</v>
      </c>
      <c r="O579" s="87">
        <f t="shared" si="48"/>
        <v>0</v>
      </c>
      <c r="P579" s="87">
        <f t="shared" si="49"/>
        <v>0</v>
      </c>
      <c r="Q579" s="88" t="e">
        <f t="shared" si="46"/>
        <v>#DIV/0!</v>
      </c>
      <c r="R579" s="103" t="e">
        <f t="shared" ca="1" si="45"/>
        <v>#REF!</v>
      </c>
    </row>
    <row r="580" spans="1:18" ht="30" customHeight="1" x14ac:dyDescent="0.25">
      <c r="A580" s="1" t="s">
        <v>22</v>
      </c>
      <c r="B580" s="1" t="s">
        <v>5</v>
      </c>
      <c r="C580" s="2" t="s">
        <v>100</v>
      </c>
      <c r="D580" s="5"/>
      <c r="E580" s="6"/>
      <c r="F580" s="7"/>
      <c r="G580" s="6"/>
      <c r="H580" s="6" t="s">
        <v>101</v>
      </c>
      <c r="I580" s="8">
        <v>0</v>
      </c>
      <c r="J580" s="8">
        <v>0</v>
      </c>
      <c r="K580" s="8">
        <v>0</v>
      </c>
      <c r="L580" s="8"/>
      <c r="M580" s="9"/>
      <c r="N580" s="87">
        <f t="shared" si="47"/>
        <v>0</v>
      </c>
      <c r="O580" s="87">
        <f t="shared" si="48"/>
        <v>0</v>
      </c>
      <c r="P580" s="87">
        <f t="shared" si="49"/>
        <v>0</v>
      </c>
      <c r="Q580" s="88" t="e">
        <f t="shared" si="46"/>
        <v>#DIV/0!</v>
      </c>
      <c r="R580" s="103" t="e">
        <f t="shared" ca="1" si="45"/>
        <v>#REF!</v>
      </c>
    </row>
    <row r="581" spans="1:18" ht="30" customHeight="1" x14ac:dyDescent="0.25">
      <c r="A581" s="1" t="s">
        <v>22</v>
      </c>
      <c r="B581" s="1" t="s">
        <v>5</v>
      </c>
      <c r="C581" s="2" t="s">
        <v>100</v>
      </c>
      <c r="D581" s="5"/>
      <c r="E581" s="6"/>
      <c r="F581" s="7"/>
      <c r="G581" s="6"/>
      <c r="H581" s="6" t="s">
        <v>101</v>
      </c>
      <c r="I581" s="8">
        <v>0</v>
      </c>
      <c r="J581" s="8">
        <v>0</v>
      </c>
      <c r="K581" s="8">
        <v>0</v>
      </c>
      <c r="L581" s="8"/>
      <c r="M581" s="9"/>
      <c r="N581" s="87">
        <f t="shared" si="47"/>
        <v>0</v>
      </c>
      <c r="O581" s="87">
        <f t="shared" si="48"/>
        <v>0</v>
      </c>
      <c r="P581" s="87">
        <f t="shared" si="49"/>
        <v>0</v>
      </c>
      <c r="Q581" s="88" t="e">
        <f t="shared" si="46"/>
        <v>#DIV/0!</v>
      </c>
      <c r="R581" s="103" t="e">
        <f t="shared" ref="R581:R644" ca="1" si="50">COUNTIF(INDIRECT(_xlfn.CONCAT(B581)), C581)&gt;0</f>
        <v>#REF!</v>
      </c>
    </row>
    <row r="582" spans="1:18" ht="30" customHeight="1" x14ac:dyDescent="0.25">
      <c r="A582" s="1" t="s">
        <v>22</v>
      </c>
      <c r="B582" s="1" t="s">
        <v>5</v>
      </c>
      <c r="C582" s="2" t="s">
        <v>100</v>
      </c>
      <c r="D582" s="5"/>
      <c r="E582" s="6"/>
      <c r="F582" s="7"/>
      <c r="G582" s="6"/>
      <c r="H582" s="6" t="s">
        <v>101</v>
      </c>
      <c r="I582" s="8">
        <v>0</v>
      </c>
      <c r="J582" s="8">
        <v>0</v>
      </c>
      <c r="K582" s="8">
        <v>0</v>
      </c>
      <c r="L582" s="8"/>
      <c r="M582" s="9"/>
      <c r="N582" s="87">
        <f t="shared" si="47"/>
        <v>0</v>
      </c>
      <c r="O582" s="87">
        <f t="shared" si="48"/>
        <v>0</v>
      </c>
      <c r="P582" s="87">
        <f t="shared" si="49"/>
        <v>0</v>
      </c>
      <c r="Q582" s="88" t="e">
        <f t="shared" si="46"/>
        <v>#DIV/0!</v>
      </c>
      <c r="R582" s="103" t="e">
        <f t="shared" ca="1" si="50"/>
        <v>#REF!</v>
      </c>
    </row>
    <row r="583" spans="1:18" ht="30" customHeight="1" x14ac:dyDescent="0.25">
      <c r="A583" s="1" t="s">
        <v>22</v>
      </c>
      <c r="B583" s="1" t="s">
        <v>5</v>
      </c>
      <c r="C583" s="2" t="s">
        <v>100</v>
      </c>
      <c r="D583" s="5"/>
      <c r="E583" s="6"/>
      <c r="F583" s="7"/>
      <c r="G583" s="6"/>
      <c r="H583" s="6" t="s">
        <v>101</v>
      </c>
      <c r="I583" s="8">
        <v>0</v>
      </c>
      <c r="J583" s="8">
        <v>0</v>
      </c>
      <c r="K583" s="8">
        <v>0</v>
      </c>
      <c r="L583" s="8"/>
      <c r="M583" s="9"/>
      <c r="N583" s="87">
        <f t="shared" si="47"/>
        <v>0</v>
      </c>
      <c r="O583" s="87">
        <f t="shared" si="48"/>
        <v>0</v>
      </c>
      <c r="P583" s="87">
        <f t="shared" si="49"/>
        <v>0</v>
      </c>
      <c r="Q583" s="88" t="e">
        <f t="shared" si="46"/>
        <v>#DIV/0!</v>
      </c>
      <c r="R583" s="103" t="e">
        <f t="shared" ca="1" si="50"/>
        <v>#REF!</v>
      </c>
    </row>
    <row r="584" spans="1:18" ht="30" customHeight="1" x14ac:dyDescent="0.25">
      <c r="A584" s="1" t="s">
        <v>22</v>
      </c>
      <c r="B584" s="1" t="s">
        <v>5</v>
      </c>
      <c r="C584" s="2" t="s">
        <v>100</v>
      </c>
      <c r="D584" s="5"/>
      <c r="E584" s="6"/>
      <c r="F584" s="7"/>
      <c r="G584" s="6"/>
      <c r="H584" s="6" t="s">
        <v>101</v>
      </c>
      <c r="I584" s="8">
        <v>0</v>
      </c>
      <c r="J584" s="8">
        <v>0</v>
      </c>
      <c r="K584" s="8">
        <v>0</v>
      </c>
      <c r="L584" s="8"/>
      <c r="M584" s="9"/>
      <c r="N584" s="87">
        <f t="shared" si="47"/>
        <v>0</v>
      </c>
      <c r="O584" s="87">
        <f t="shared" si="48"/>
        <v>0</v>
      </c>
      <c r="P584" s="87">
        <f t="shared" si="49"/>
        <v>0</v>
      </c>
      <c r="Q584" s="88" t="e">
        <f t="shared" ref="Q584:Q647" si="51">P584/N584</f>
        <v>#DIV/0!</v>
      </c>
      <c r="R584" s="103" t="e">
        <f t="shared" ca="1" si="50"/>
        <v>#REF!</v>
      </c>
    </row>
    <row r="585" spans="1:18" ht="30" customHeight="1" x14ac:dyDescent="0.25">
      <c r="A585" s="1" t="s">
        <v>22</v>
      </c>
      <c r="B585" s="1" t="s">
        <v>5</v>
      </c>
      <c r="C585" s="2" t="s">
        <v>100</v>
      </c>
      <c r="D585" s="5"/>
      <c r="E585" s="6"/>
      <c r="F585" s="7"/>
      <c r="G585" s="6"/>
      <c r="H585" s="6" t="s">
        <v>101</v>
      </c>
      <c r="I585" s="8">
        <v>0</v>
      </c>
      <c r="J585" s="8">
        <v>0</v>
      </c>
      <c r="K585" s="8">
        <v>0</v>
      </c>
      <c r="L585" s="8"/>
      <c r="M585" s="9"/>
      <c r="N585" s="87">
        <f t="shared" ref="N585:N648" si="52">I585*M585</f>
        <v>0</v>
      </c>
      <c r="O585" s="87">
        <f t="shared" ref="O585:O648" si="53">(J585+K585)*M585</f>
        <v>0</v>
      </c>
      <c r="P585" s="87">
        <f t="shared" ref="P585:P648" si="54">N585-O585</f>
        <v>0</v>
      </c>
      <c r="Q585" s="88" t="e">
        <f t="shared" si="51"/>
        <v>#DIV/0!</v>
      </c>
      <c r="R585" s="103" t="e">
        <f t="shared" ca="1" si="50"/>
        <v>#REF!</v>
      </c>
    </row>
    <row r="586" spans="1:18" ht="30" customHeight="1" x14ac:dyDescent="0.25">
      <c r="A586" s="1" t="s">
        <v>22</v>
      </c>
      <c r="B586" s="1" t="s">
        <v>5</v>
      </c>
      <c r="C586" s="2" t="s">
        <v>100</v>
      </c>
      <c r="D586" s="5"/>
      <c r="E586" s="6"/>
      <c r="F586" s="7"/>
      <c r="G586" s="6"/>
      <c r="H586" s="6" t="s">
        <v>101</v>
      </c>
      <c r="I586" s="8">
        <v>0</v>
      </c>
      <c r="J586" s="8">
        <v>0</v>
      </c>
      <c r="K586" s="8">
        <v>0</v>
      </c>
      <c r="L586" s="8"/>
      <c r="M586" s="9"/>
      <c r="N586" s="87">
        <f t="shared" si="52"/>
        <v>0</v>
      </c>
      <c r="O586" s="87">
        <f t="shared" si="53"/>
        <v>0</v>
      </c>
      <c r="P586" s="87">
        <f t="shared" si="54"/>
        <v>0</v>
      </c>
      <c r="Q586" s="88" t="e">
        <f t="shared" si="51"/>
        <v>#DIV/0!</v>
      </c>
      <c r="R586" s="103" t="e">
        <f t="shared" ca="1" si="50"/>
        <v>#REF!</v>
      </c>
    </row>
    <row r="587" spans="1:18" ht="30" customHeight="1" x14ac:dyDescent="0.25">
      <c r="A587" s="1" t="s">
        <v>22</v>
      </c>
      <c r="B587" s="1" t="s">
        <v>5</v>
      </c>
      <c r="C587" s="2" t="s">
        <v>100</v>
      </c>
      <c r="D587" s="5"/>
      <c r="E587" s="6"/>
      <c r="F587" s="7"/>
      <c r="G587" s="6"/>
      <c r="H587" s="6" t="s">
        <v>101</v>
      </c>
      <c r="I587" s="8">
        <v>0</v>
      </c>
      <c r="J587" s="8">
        <v>0</v>
      </c>
      <c r="K587" s="8">
        <v>0</v>
      </c>
      <c r="L587" s="8"/>
      <c r="M587" s="9"/>
      <c r="N587" s="87">
        <f t="shared" si="52"/>
        <v>0</v>
      </c>
      <c r="O587" s="87">
        <f t="shared" si="53"/>
        <v>0</v>
      </c>
      <c r="P587" s="87">
        <f t="shared" si="54"/>
        <v>0</v>
      </c>
      <c r="Q587" s="88" t="e">
        <f t="shared" si="51"/>
        <v>#DIV/0!</v>
      </c>
      <c r="R587" s="103" t="e">
        <f t="shared" ca="1" si="50"/>
        <v>#REF!</v>
      </c>
    </row>
    <row r="588" spans="1:18" ht="30" customHeight="1" x14ac:dyDescent="0.25">
      <c r="A588" s="1" t="s">
        <v>22</v>
      </c>
      <c r="B588" s="1" t="s">
        <v>5</v>
      </c>
      <c r="C588" s="2" t="s">
        <v>100</v>
      </c>
      <c r="D588" s="5"/>
      <c r="E588" s="6"/>
      <c r="F588" s="7"/>
      <c r="G588" s="6"/>
      <c r="H588" s="6" t="s">
        <v>101</v>
      </c>
      <c r="I588" s="8">
        <v>0</v>
      </c>
      <c r="J588" s="8">
        <v>0</v>
      </c>
      <c r="K588" s="8">
        <v>0</v>
      </c>
      <c r="L588" s="8"/>
      <c r="M588" s="9"/>
      <c r="N588" s="87">
        <f t="shared" si="52"/>
        <v>0</v>
      </c>
      <c r="O588" s="87">
        <f t="shared" si="53"/>
        <v>0</v>
      </c>
      <c r="P588" s="87">
        <f t="shared" si="54"/>
        <v>0</v>
      </c>
      <c r="Q588" s="88" t="e">
        <f t="shared" si="51"/>
        <v>#DIV/0!</v>
      </c>
      <c r="R588" s="103" t="e">
        <f t="shared" ca="1" si="50"/>
        <v>#REF!</v>
      </c>
    </row>
    <row r="589" spans="1:18" ht="30" customHeight="1" x14ac:dyDescent="0.25">
      <c r="A589" s="1" t="s">
        <v>22</v>
      </c>
      <c r="B589" s="1" t="s">
        <v>5</v>
      </c>
      <c r="C589" s="2" t="s">
        <v>100</v>
      </c>
      <c r="D589" s="5"/>
      <c r="E589" s="6"/>
      <c r="F589" s="7"/>
      <c r="G589" s="6"/>
      <c r="H589" s="6" t="s">
        <v>101</v>
      </c>
      <c r="I589" s="8">
        <v>0</v>
      </c>
      <c r="J589" s="8">
        <v>0</v>
      </c>
      <c r="K589" s="8">
        <v>0</v>
      </c>
      <c r="L589" s="8"/>
      <c r="M589" s="9"/>
      <c r="N589" s="87">
        <f t="shared" si="52"/>
        <v>0</v>
      </c>
      <c r="O589" s="87">
        <f t="shared" si="53"/>
        <v>0</v>
      </c>
      <c r="P589" s="87">
        <f t="shared" si="54"/>
        <v>0</v>
      </c>
      <c r="Q589" s="88" t="e">
        <f t="shared" si="51"/>
        <v>#DIV/0!</v>
      </c>
      <c r="R589" s="103" t="e">
        <f t="shared" ca="1" si="50"/>
        <v>#REF!</v>
      </c>
    </row>
    <row r="590" spans="1:18" ht="30" customHeight="1" x14ac:dyDescent="0.25">
      <c r="A590" s="1" t="s">
        <v>22</v>
      </c>
      <c r="B590" s="1" t="s">
        <v>5</v>
      </c>
      <c r="C590" s="2" t="s">
        <v>100</v>
      </c>
      <c r="D590" s="5"/>
      <c r="E590" s="6"/>
      <c r="F590" s="7"/>
      <c r="G590" s="6"/>
      <c r="H590" s="6" t="s">
        <v>101</v>
      </c>
      <c r="I590" s="8">
        <v>0</v>
      </c>
      <c r="J590" s="8">
        <v>0</v>
      </c>
      <c r="K590" s="8">
        <v>0</v>
      </c>
      <c r="L590" s="8"/>
      <c r="M590" s="9"/>
      <c r="N590" s="87">
        <f t="shared" si="52"/>
        <v>0</v>
      </c>
      <c r="O590" s="87">
        <f t="shared" si="53"/>
        <v>0</v>
      </c>
      <c r="P590" s="87">
        <f t="shared" si="54"/>
        <v>0</v>
      </c>
      <c r="Q590" s="88" t="e">
        <f t="shared" si="51"/>
        <v>#DIV/0!</v>
      </c>
      <c r="R590" s="103" t="e">
        <f t="shared" ca="1" si="50"/>
        <v>#REF!</v>
      </c>
    </row>
    <row r="591" spans="1:18" ht="30" customHeight="1" x14ac:dyDescent="0.25">
      <c r="A591" s="1" t="s">
        <v>22</v>
      </c>
      <c r="B591" s="1" t="s">
        <v>5</v>
      </c>
      <c r="C591" s="2" t="s">
        <v>100</v>
      </c>
      <c r="D591" s="5"/>
      <c r="E591" s="6"/>
      <c r="F591" s="7"/>
      <c r="G591" s="6"/>
      <c r="H591" s="6" t="s">
        <v>101</v>
      </c>
      <c r="I591" s="8">
        <v>0</v>
      </c>
      <c r="J591" s="8">
        <v>0</v>
      </c>
      <c r="K591" s="8">
        <v>0</v>
      </c>
      <c r="L591" s="8"/>
      <c r="M591" s="9"/>
      <c r="N591" s="87">
        <f t="shared" si="52"/>
        <v>0</v>
      </c>
      <c r="O591" s="87">
        <f t="shared" si="53"/>
        <v>0</v>
      </c>
      <c r="P591" s="87">
        <f t="shared" si="54"/>
        <v>0</v>
      </c>
      <c r="Q591" s="88" t="e">
        <f t="shared" si="51"/>
        <v>#DIV/0!</v>
      </c>
      <c r="R591" s="103" t="e">
        <f t="shared" ca="1" si="50"/>
        <v>#REF!</v>
      </c>
    </row>
    <row r="592" spans="1:18" ht="30" customHeight="1" x14ac:dyDescent="0.25">
      <c r="A592" s="1" t="s">
        <v>22</v>
      </c>
      <c r="B592" s="1" t="s">
        <v>5</v>
      </c>
      <c r="C592" s="2" t="s">
        <v>100</v>
      </c>
      <c r="D592" s="5"/>
      <c r="E592" s="6"/>
      <c r="F592" s="7"/>
      <c r="G592" s="6"/>
      <c r="H592" s="6" t="s">
        <v>101</v>
      </c>
      <c r="I592" s="8">
        <v>0</v>
      </c>
      <c r="J592" s="8">
        <v>0</v>
      </c>
      <c r="K592" s="8">
        <v>0</v>
      </c>
      <c r="L592" s="8"/>
      <c r="M592" s="9"/>
      <c r="N592" s="87">
        <f t="shared" si="52"/>
        <v>0</v>
      </c>
      <c r="O592" s="87">
        <f t="shared" si="53"/>
        <v>0</v>
      </c>
      <c r="P592" s="87">
        <f t="shared" si="54"/>
        <v>0</v>
      </c>
      <c r="Q592" s="88" t="e">
        <f t="shared" si="51"/>
        <v>#DIV/0!</v>
      </c>
      <c r="R592" s="103" t="e">
        <f t="shared" ca="1" si="50"/>
        <v>#REF!</v>
      </c>
    </row>
    <row r="593" spans="1:18" ht="30" customHeight="1" x14ac:dyDescent="0.25">
      <c r="A593" s="1" t="s">
        <v>22</v>
      </c>
      <c r="B593" s="1" t="s">
        <v>5</v>
      </c>
      <c r="C593" s="2" t="s">
        <v>100</v>
      </c>
      <c r="D593" s="5"/>
      <c r="E593" s="6"/>
      <c r="F593" s="7"/>
      <c r="G593" s="6"/>
      <c r="H593" s="6" t="s">
        <v>101</v>
      </c>
      <c r="I593" s="8">
        <v>0</v>
      </c>
      <c r="J593" s="8">
        <v>0</v>
      </c>
      <c r="K593" s="8">
        <v>0</v>
      </c>
      <c r="L593" s="8"/>
      <c r="M593" s="9"/>
      <c r="N593" s="87">
        <f t="shared" si="52"/>
        <v>0</v>
      </c>
      <c r="O593" s="87">
        <f t="shared" si="53"/>
        <v>0</v>
      </c>
      <c r="P593" s="87">
        <f t="shared" si="54"/>
        <v>0</v>
      </c>
      <c r="Q593" s="88" t="e">
        <f t="shared" si="51"/>
        <v>#DIV/0!</v>
      </c>
      <c r="R593" s="103" t="e">
        <f t="shared" ca="1" si="50"/>
        <v>#REF!</v>
      </c>
    </row>
    <row r="594" spans="1:18" ht="30" customHeight="1" x14ac:dyDescent="0.25">
      <c r="A594" s="1" t="s">
        <v>22</v>
      </c>
      <c r="B594" s="1" t="s">
        <v>5</v>
      </c>
      <c r="C594" s="2" t="s">
        <v>100</v>
      </c>
      <c r="D594" s="5"/>
      <c r="E594" s="6"/>
      <c r="F594" s="7"/>
      <c r="G594" s="6"/>
      <c r="H594" s="6" t="s">
        <v>101</v>
      </c>
      <c r="I594" s="8">
        <v>0</v>
      </c>
      <c r="J594" s="8">
        <v>0</v>
      </c>
      <c r="K594" s="8">
        <v>0</v>
      </c>
      <c r="L594" s="8"/>
      <c r="M594" s="9"/>
      <c r="N594" s="87">
        <f t="shared" si="52"/>
        <v>0</v>
      </c>
      <c r="O594" s="87">
        <f t="shared" si="53"/>
        <v>0</v>
      </c>
      <c r="P594" s="87">
        <f t="shared" si="54"/>
        <v>0</v>
      </c>
      <c r="Q594" s="88" t="e">
        <f t="shared" si="51"/>
        <v>#DIV/0!</v>
      </c>
      <c r="R594" s="103" t="e">
        <f t="shared" ca="1" si="50"/>
        <v>#REF!</v>
      </c>
    </row>
    <row r="595" spans="1:18" ht="30" customHeight="1" x14ac:dyDescent="0.25">
      <c r="A595" s="1" t="s">
        <v>22</v>
      </c>
      <c r="B595" s="1" t="s">
        <v>5</v>
      </c>
      <c r="C595" s="2" t="s">
        <v>100</v>
      </c>
      <c r="D595" s="5"/>
      <c r="E595" s="6"/>
      <c r="F595" s="7"/>
      <c r="G595" s="6"/>
      <c r="H595" s="6" t="s">
        <v>101</v>
      </c>
      <c r="I595" s="8">
        <v>0</v>
      </c>
      <c r="J595" s="8">
        <v>0</v>
      </c>
      <c r="K595" s="8">
        <v>0</v>
      </c>
      <c r="L595" s="8"/>
      <c r="M595" s="9"/>
      <c r="N595" s="87">
        <f t="shared" si="52"/>
        <v>0</v>
      </c>
      <c r="O595" s="87">
        <f t="shared" si="53"/>
        <v>0</v>
      </c>
      <c r="P595" s="87">
        <f t="shared" si="54"/>
        <v>0</v>
      </c>
      <c r="Q595" s="88" t="e">
        <f t="shared" si="51"/>
        <v>#DIV/0!</v>
      </c>
      <c r="R595" s="103" t="e">
        <f t="shared" ca="1" si="50"/>
        <v>#REF!</v>
      </c>
    </row>
    <row r="596" spans="1:18" ht="30" customHeight="1" x14ac:dyDescent="0.25">
      <c r="A596" s="1" t="s">
        <v>22</v>
      </c>
      <c r="B596" s="1" t="s">
        <v>5</v>
      </c>
      <c r="C596" s="2" t="s">
        <v>100</v>
      </c>
      <c r="D596" s="5"/>
      <c r="E596" s="6"/>
      <c r="F596" s="7"/>
      <c r="G596" s="6"/>
      <c r="H596" s="6" t="s">
        <v>101</v>
      </c>
      <c r="I596" s="8">
        <v>0</v>
      </c>
      <c r="J596" s="8">
        <v>0</v>
      </c>
      <c r="K596" s="8">
        <v>0</v>
      </c>
      <c r="L596" s="8"/>
      <c r="M596" s="9"/>
      <c r="N596" s="87">
        <f t="shared" si="52"/>
        <v>0</v>
      </c>
      <c r="O596" s="87">
        <f t="shared" si="53"/>
        <v>0</v>
      </c>
      <c r="P596" s="87">
        <f t="shared" si="54"/>
        <v>0</v>
      </c>
      <c r="Q596" s="88" t="e">
        <f t="shared" si="51"/>
        <v>#DIV/0!</v>
      </c>
      <c r="R596" s="103" t="e">
        <f t="shared" ca="1" si="50"/>
        <v>#REF!</v>
      </c>
    </row>
    <row r="597" spans="1:18" ht="30" customHeight="1" x14ac:dyDescent="0.25">
      <c r="A597" s="1" t="s">
        <v>22</v>
      </c>
      <c r="B597" s="1" t="s">
        <v>5</v>
      </c>
      <c r="C597" s="2" t="s">
        <v>100</v>
      </c>
      <c r="D597" s="5"/>
      <c r="E597" s="6"/>
      <c r="F597" s="7"/>
      <c r="G597" s="6"/>
      <c r="H597" s="6" t="s">
        <v>101</v>
      </c>
      <c r="I597" s="8">
        <v>0</v>
      </c>
      <c r="J597" s="8">
        <v>0</v>
      </c>
      <c r="K597" s="8">
        <v>0</v>
      </c>
      <c r="L597" s="8"/>
      <c r="M597" s="9"/>
      <c r="N597" s="87">
        <f t="shared" si="52"/>
        <v>0</v>
      </c>
      <c r="O597" s="87">
        <f t="shared" si="53"/>
        <v>0</v>
      </c>
      <c r="P597" s="87">
        <f t="shared" si="54"/>
        <v>0</v>
      </c>
      <c r="Q597" s="88" t="e">
        <f t="shared" si="51"/>
        <v>#DIV/0!</v>
      </c>
      <c r="R597" s="103" t="e">
        <f t="shared" ca="1" si="50"/>
        <v>#REF!</v>
      </c>
    </row>
    <row r="598" spans="1:18" ht="30" customHeight="1" x14ac:dyDescent="0.25">
      <c r="A598" s="1" t="s">
        <v>22</v>
      </c>
      <c r="B598" s="1" t="s">
        <v>5</v>
      </c>
      <c r="C598" s="2" t="s">
        <v>100</v>
      </c>
      <c r="D598" s="5"/>
      <c r="E598" s="6"/>
      <c r="F598" s="7"/>
      <c r="G598" s="6"/>
      <c r="H598" s="6" t="s">
        <v>101</v>
      </c>
      <c r="I598" s="8">
        <v>0</v>
      </c>
      <c r="J598" s="8">
        <v>0</v>
      </c>
      <c r="K598" s="8">
        <v>0</v>
      </c>
      <c r="L598" s="8"/>
      <c r="M598" s="9"/>
      <c r="N598" s="87">
        <f t="shared" si="52"/>
        <v>0</v>
      </c>
      <c r="O598" s="87">
        <f t="shared" si="53"/>
        <v>0</v>
      </c>
      <c r="P598" s="87">
        <f t="shared" si="54"/>
        <v>0</v>
      </c>
      <c r="Q598" s="88" t="e">
        <f t="shared" si="51"/>
        <v>#DIV/0!</v>
      </c>
      <c r="R598" s="103" t="e">
        <f t="shared" ca="1" si="50"/>
        <v>#REF!</v>
      </c>
    </row>
    <row r="599" spans="1:18" ht="30" customHeight="1" x14ac:dyDescent="0.25">
      <c r="A599" s="1" t="s">
        <v>22</v>
      </c>
      <c r="B599" s="1" t="s">
        <v>5</v>
      </c>
      <c r="C599" s="2" t="s">
        <v>100</v>
      </c>
      <c r="D599" s="5"/>
      <c r="E599" s="6"/>
      <c r="F599" s="7"/>
      <c r="G599" s="6"/>
      <c r="H599" s="6" t="s">
        <v>101</v>
      </c>
      <c r="I599" s="8">
        <v>0</v>
      </c>
      <c r="J599" s="8">
        <v>0</v>
      </c>
      <c r="K599" s="8">
        <v>0</v>
      </c>
      <c r="L599" s="8"/>
      <c r="M599" s="9"/>
      <c r="N599" s="87">
        <f t="shared" si="52"/>
        <v>0</v>
      </c>
      <c r="O599" s="87">
        <f t="shared" si="53"/>
        <v>0</v>
      </c>
      <c r="P599" s="87">
        <f t="shared" si="54"/>
        <v>0</v>
      </c>
      <c r="Q599" s="88" t="e">
        <f t="shared" si="51"/>
        <v>#DIV/0!</v>
      </c>
      <c r="R599" s="103" t="e">
        <f t="shared" ca="1" si="50"/>
        <v>#REF!</v>
      </c>
    </row>
    <row r="600" spans="1:18" ht="30" customHeight="1" x14ac:dyDescent="0.25">
      <c r="A600" s="1" t="s">
        <v>22</v>
      </c>
      <c r="B600" s="1" t="s">
        <v>5</v>
      </c>
      <c r="C600" s="2" t="s">
        <v>100</v>
      </c>
      <c r="D600" s="5"/>
      <c r="E600" s="6"/>
      <c r="F600" s="7"/>
      <c r="G600" s="6"/>
      <c r="H600" s="6" t="s">
        <v>101</v>
      </c>
      <c r="I600" s="8">
        <v>0</v>
      </c>
      <c r="J600" s="8">
        <v>0</v>
      </c>
      <c r="K600" s="8">
        <v>0</v>
      </c>
      <c r="L600" s="8"/>
      <c r="M600" s="9"/>
      <c r="N600" s="87">
        <f t="shared" si="52"/>
        <v>0</v>
      </c>
      <c r="O600" s="87">
        <f t="shared" si="53"/>
        <v>0</v>
      </c>
      <c r="P600" s="87">
        <f t="shared" si="54"/>
        <v>0</v>
      </c>
      <c r="Q600" s="88" t="e">
        <f t="shared" si="51"/>
        <v>#DIV/0!</v>
      </c>
      <c r="R600" s="103" t="e">
        <f t="shared" ca="1" si="50"/>
        <v>#REF!</v>
      </c>
    </row>
    <row r="601" spans="1:18" ht="30" customHeight="1" x14ac:dyDescent="0.25">
      <c r="A601" s="1" t="s">
        <v>22</v>
      </c>
      <c r="B601" s="1" t="s">
        <v>5</v>
      </c>
      <c r="C601" s="2" t="s">
        <v>100</v>
      </c>
      <c r="D601" s="5"/>
      <c r="E601" s="6"/>
      <c r="F601" s="7"/>
      <c r="G601" s="6"/>
      <c r="H601" s="6" t="s">
        <v>101</v>
      </c>
      <c r="I601" s="8">
        <v>0</v>
      </c>
      <c r="J601" s="8">
        <v>0</v>
      </c>
      <c r="K601" s="8">
        <v>0</v>
      </c>
      <c r="L601" s="8"/>
      <c r="M601" s="9"/>
      <c r="N601" s="87">
        <f t="shared" si="52"/>
        <v>0</v>
      </c>
      <c r="O601" s="87">
        <f t="shared" si="53"/>
        <v>0</v>
      </c>
      <c r="P601" s="87">
        <f t="shared" si="54"/>
        <v>0</v>
      </c>
      <c r="Q601" s="88" t="e">
        <f t="shared" si="51"/>
        <v>#DIV/0!</v>
      </c>
      <c r="R601" s="103" t="e">
        <f t="shared" ca="1" si="50"/>
        <v>#REF!</v>
      </c>
    </row>
    <row r="602" spans="1:18" ht="30" customHeight="1" x14ac:dyDescent="0.25">
      <c r="A602" s="1" t="s">
        <v>22</v>
      </c>
      <c r="B602" s="1" t="s">
        <v>5</v>
      </c>
      <c r="C602" s="2" t="s">
        <v>100</v>
      </c>
      <c r="D602" s="5"/>
      <c r="E602" s="6"/>
      <c r="F602" s="7"/>
      <c r="G602" s="6"/>
      <c r="H602" s="6" t="s">
        <v>101</v>
      </c>
      <c r="I602" s="8">
        <v>0</v>
      </c>
      <c r="J602" s="8">
        <v>0</v>
      </c>
      <c r="K602" s="8">
        <v>0</v>
      </c>
      <c r="L602" s="8"/>
      <c r="M602" s="9"/>
      <c r="N602" s="87">
        <f t="shared" si="52"/>
        <v>0</v>
      </c>
      <c r="O602" s="87">
        <f t="shared" si="53"/>
        <v>0</v>
      </c>
      <c r="P602" s="87">
        <f t="shared" si="54"/>
        <v>0</v>
      </c>
      <c r="Q602" s="88" t="e">
        <f t="shared" si="51"/>
        <v>#DIV/0!</v>
      </c>
      <c r="R602" s="103" t="e">
        <f t="shared" ca="1" si="50"/>
        <v>#REF!</v>
      </c>
    </row>
    <row r="603" spans="1:18" ht="30" customHeight="1" x14ac:dyDescent="0.25">
      <c r="A603" s="1" t="s">
        <v>22</v>
      </c>
      <c r="B603" s="1" t="s">
        <v>5</v>
      </c>
      <c r="C603" s="2" t="s">
        <v>100</v>
      </c>
      <c r="D603" s="5"/>
      <c r="E603" s="6"/>
      <c r="F603" s="7"/>
      <c r="G603" s="6"/>
      <c r="H603" s="6" t="s">
        <v>101</v>
      </c>
      <c r="I603" s="8">
        <v>0</v>
      </c>
      <c r="J603" s="8">
        <v>0</v>
      </c>
      <c r="K603" s="8">
        <v>0</v>
      </c>
      <c r="L603" s="8"/>
      <c r="M603" s="9"/>
      <c r="N603" s="87">
        <f t="shared" si="52"/>
        <v>0</v>
      </c>
      <c r="O603" s="87">
        <f t="shared" si="53"/>
        <v>0</v>
      </c>
      <c r="P603" s="87">
        <f t="shared" si="54"/>
        <v>0</v>
      </c>
      <c r="Q603" s="88" t="e">
        <f t="shared" si="51"/>
        <v>#DIV/0!</v>
      </c>
      <c r="R603" s="103" t="e">
        <f t="shared" ca="1" si="50"/>
        <v>#REF!</v>
      </c>
    </row>
    <row r="604" spans="1:18" ht="30" customHeight="1" x14ac:dyDescent="0.25">
      <c r="A604" s="1" t="s">
        <v>22</v>
      </c>
      <c r="B604" s="1" t="s">
        <v>5</v>
      </c>
      <c r="C604" s="2" t="s">
        <v>100</v>
      </c>
      <c r="D604" s="5"/>
      <c r="E604" s="6"/>
      <c r="F604" s="7"/>
      <c r="G604" s="6"/>
      <c r="H604" s="6" t="s">
        <v>101</v>
      </c>
      <c r="I604" s="8">
        <v>0</v>
      </c>
      <c r="J604" s="8">
        <v>0</v>
      </c>
      <c r="K604" s="8">
        <v>0</v>
      </c>
      <c r="L604" s="8"/>
      <c r="M604" s="9"/>
      <c r="N604" s="87">
        <f t="shared" si="52"/>
        <v>0</v>
      </c>
      <c r="O604" s="87">
        <f t="shared" si="53"/>
        <v>0</v>
      </c>
      <c r="P604" s="87">
        <f t="shared" si="54"/>
        <v>0</v>
      </c>
      <c r="Q604" s="88" t="e">
        <f t="shared" si="51"/>
        <v>#DIV/0!</v>
      </c>
      <c r="R604" s="103" t="e">
        <f t="shared" ca="1" si="50"/>
        <v>#REF!</v>
      </c>
    </row>
    <row r="605" spans="1:18" ht="30" customHeight="1" x14ac:dyDescent="0.25">
      <c r="A605" s="1" t="s">
        <v>22</v>
      </c>
      <c r="B605" s="1" t="s">
        <v>5</v>
      </c>
      <c r="C605" s="2" t="s">
        <v>100</v>
      </c>
      <c r="D605" s="5"/>
      <c r="E605" s="6"/>
      <c r="F605" s="7"/>
      <c r="G605" s="6"/>
      <c r="H605" s="6" t="s">
        <v>101</v>
      </c>
      <c r="I605" s="8">
        <v>0</v>
      </c>
      <c r="J605" s="8">
        <v>0</v>
      </c>
      <c r="K605" s="8">
        <v>0</v>
      </c>
      <c r="L605" s="8"/>
      <c r="M605" s="9"/>
      <c r="N605" s="87">
        <f t="shared" si="52"/>
        <v>0</v>
      </c>
      <c r="O605" s="87">
        <f t="shared" si="53"/>
        <v>0</v>
      </c>
      <c r="P605" s="87">
        <f t="shared" si="54"/>
        <v>0</v>
      </c>
      <c r="Q605" s="88" t="e">
        <f t="shared" si="51"/>
        <v>#DIV/0!</v>
      </c>
      <c r="R605" s="103" t="e">
        <f t="shared" ca="1" si="50"/>
        <v>#REF!</v>
      </c>
    </row>
    <row r="606" spans="1:18" ht="30" customHeight="1" x14ac:dyDescent="0.25">
      <c r="A606" s="1" t="s">
        <v>22</v>
      </c>
      <c r="B606" s="1" t="s">
        <v>5</v>
      </c>
      <c r="C606" s="2" t="s">
        <v>100</v>
      </c>
      <c r="D606" s="5"/>
      <c r="E606" s="6"/>
      <c r="F606" s="7"/>
      <c r="G606" s="6"/>
      <c r="H606" s="6" t="s">
        <v>101</v>
      </c>
      <c r="I606" s="8">
        <v>0</v>
      </c>
      <c r="J606" s="8">
        <v>0</v>
      </c>
      <c r="K606" s="8">
        <v>0</v>
      </c>
      <c r="L606" s="8"/>
      <c r="M606" s="9"/>
      <c r="N606" s="87">
        <f t="shared" si="52"/>
        <v>0</v>
      </c>
      <c r="O606" s="87">
        <f t="shared" si="53"/>
        <v>0</v>
      </c>
      <c r="P606" s="87">
        <f t="shared" si="54"/>
        <v>0</v>
      </c>
      <c r="Q606" s="88" t="e">
        <f t="shared" si="51"/>
        <v>#DIV/0!</v>
      </c>
      <c r="R606" s="103" t="e">
        <f t="shared" ca="1" si="50"/>
        <v>#REF!</v>
      </c>
    </row>
    <row r="607" spans="1:18" ht="30" customHeight="1" x14ac:dyDescent="0.25">
      <c r="A607" s="1" t="s">
        <v>22</v>
      </c>
      <c r="B607" s="1" t="s">
        <v>5</v>
      </c>
      <c r="C607" s="2" t="s">
        <v>100</v>
      </c>
      <c r="D607" s="5"/>
      <c r="E607" s="6"/>
      <c r="F607" s="7"/>
      <c r="G607" s="6"/>
      <c r="H607" s="6" t="s">
        <v>101</v>
      </c>
      <c r="I607" s="8">
        <v>0</v>
      </c>
      <c r="J607" s="8">
        <v>0</v>
      </c>
      <c r="K607" s="8">
        <v>0</v>
      </c>
      <c r="L607" s="8"/>
      <c r="M607" s="9"/>
      <c r="N607" s="87">
        <f t="shared" si="52"/>
        <v>0</v>
      </c>
      <c r="O607" s="87">
        <f t="shared" si="53"/>
        <v>0</v>
      </c>
      <c r="P607" s="87">
        <f t="shared" si="54"/>
        <v>0</v>
      </c>
      <c r="Q607" s="88" t="e">
        <f t="shared" si="51"/>
        <v>#DIV/0!</v>
      </c>
      <c r="R607" s="103" t="e">
        <f t="shared" ca="1" si="50"/>
        <v>#REF!</v>
      </c>
    </row>
    <row r="608" spans="1:18" ht="30" customHeight="1" x14ac:dyDescent="0.25">
      <c r="A608" s="1" t="s">
        <v>22</v>
      </c>
      <c r="B608" s="1" t="s">
        <v>5</v>
      </c>
      <c r="C608" s="2" t="s">
        <v>100</v>
      </c>
      <c r="D608" s="5"/>
      <c r="E608" s="6"/>
      <c r="F608" s="7"/>
      <c r="G608" s="6"/>
      <c r="H608" s="6" t="s">
        <v>101</v>
      </c>
      <c r="I608" s="8">
        <v>0</v>
      </c>
      <c r="J608" s="8">
        <v>0</v>
      </c>
      <c r="K608" s="8">
        <v>0</v>
      </c>
      <c r="L608" s="8"/>
      <c r="M608" s="9"/>
      <c r="N608" s="87">
        <f t="shared" si="52"/>
        <v>0</v>
      </c>
      <c r="O608" s="87">
        <f t="shared" si="53"/>
        <v>0</v>
      </c>
      <c r="P608" s="87">
        <f t="shared" si="54"/>
        <v>0</v>
      </c>
      <c r="Q608" s="88" t="e">
        <f t="shared" si="51"/>
        <v>#DIV/0!</v>
      </c>
      <c r="R608" s="103" t="e">
        <f t="shared" ca="1" si="50"/>
        <v>#REF!</v>
      </c>
    </row>
    <row r="609" spans="1:18" ht="30" customHeight="1" x14ac:dyDescent="0.25">
      <c r="A609" s="1" t="s">
        <v>22</v>
      </c>
      <c r="B609" s="1" t="s">
        <v>5</v>
      </c>
      <c r="C609" s="2" t="s">
        <v>100</v>
      </c>
      <c r="D609" s="5"/>
      <c r="E609" s="6"/>
      <c r="F609" s="7"/>
      <c r="G609" s="6"/>
      <c r="H609" s="6" t="s">
        <v>101</v>
      </c>
      <c r="I609" s="8">
        <v>0</v>
      </c>
      <c r="J609" s="8">
        <v>0</v>
      </c>
      <c r="K609" s="8">
        <v>0</v>
      </c>
      <c r="L609" s="8"/>
      <c r="M609" s="9"/>
      <c r="N609" s="87">
        <f t="shared" si="52"/>
        <v>0</v>
      </c>
      <c r="O609" s="87">
        <f t="shared" si="53"/>
        <v>0</v>
      </c>
      <c r="P609" s="87">
        <f t="shared" si="54"/>
        <v>0</v>
      </c>
      <c r="Q609" s="88" t="e">
        <f t="shared" si="51"/>
        <v>#DIV/0!</v>
      </c>
      <c r="R609" s="103" t="e">
        <f t="shared" ca="1" si="50"/>
        <v>#REF!</v>
      </c>
    </row>
    <row r="610" spans="1:18" ht="30" customHeight="1" x14ac:dyDescent="0.25">
      <c r="A610" s="1" t="s">
        <v>22</v>
      </c>
      <c r="B610" s="1" t="s">
        <v>5</v>
      </c>
      <c r="C610" s="2" t="s">
        <v>100</v>
      </c>
      <c r="D610" s="5"/>
      <c r="E610" s="6"/>
      <c r="F610" s="7"/>
      <c r="G610" s="6"/>
      <c r="H610" s="6" t="s">
        <v>101</v>
      </c>
      <c r="I610" s="8">
        <v>0</v>
      </c>
      <c r="J610" s="8">
        <v>0</v>
      </c>
      <c r="K610" s="8">
        <v>0</v>
      </c>
      <c r="L610" s="8"/>
      <c r="M610" s="9"/>
      <c r="N610" s="87">
        <f t="shared" si="52"/>
        <v>0</v>
      </c>
      <c r="O610" s="87">
        <f t="shared" si="53"/>
        <v>0</v>
      </c>
      <c r="P610" s="87">
        <f t="shared" si="54"/>
        <v>0</v>
      </c>
      <c r="Q610" s="88" t="e">
        <f t="shared" si="51"/>
        <v>#DIV/0!</v>
      </c>
      <c r="R610" s="103" t="e">
        <f t="shared" ca="1" si="50"/>
        <v>#REF!</v>
      </c>
    </row>
    <row r="611" spans="1:18" ht="30" customHeight="1" x14ac:dyDescent="0.25">
      <c r="A611" s="1" t="s">
        <v>22</v>
      </c>
      <c r="B611" s="1" t="s">
        <v>5</v>
      </c>
      <c r="C611" s="2" t="s">
        <v>100</v>
      </c>
      <c r="D611" s="5"/>
      <c r="E611" s="6"/>
      <c r="F611" s="7"/>
      <c r="G611" s="6"/>
      <c r="H611" s="6" t="s">
        <v>101</v>
      </c>
      <c r="I611" s="8">
        <v>0</v>
      </c>
      <c r="J611" s="8">
        <v>0</v>
      </c>
      <c r="K611" s="8">
        <v>0</v>
      </c>
      <c r="L611" s="8"/>
      <c r="M611" s="9"/>
      <c r="N611" s="87">
        <f t="shared" si="52"/>
        <v>0</v>
      </c>
      <c r="O611" s="87">
        <f t="shared" si="53"/>
        <v>0</v>
      </c>
      <c r="P611" s="87">
        <f t="shared" si="54"/>
        <v>0</v>
      </c>
      <c r="Q611" s="88" t="e">
        <f t="shared" si="51"/>
        <v>#DIV/0!</v>
      </c>
      <c r="R611" s="103" t="e">
        <f t="shared" ca="1" si="50"/>
        <v>#REF!</v>
      </c>
    </row>
    <row r="612" spans="1:18" ht="30" customHeight="1" x14ac:dyDescent="0.25">
      <c r="A612" s="1" t="s">
        <v>22</v>
      </c>
      <c r="B612" s="1" t="s">
        <v>5</v>
      </c>
      <c r="C612" s="2" t="s">
        <v>100</v>
      </c>
      <c r="D612" s="5"/>
      <c r="E612" s="6"/>
      <c r="F612" s="7"/>
      <c r="G612" s="6"/>
      <c r="H612" s="6" t="s">
        <v>101</v>
      </c>
      <c r="I612" s="8">
        <v>0</v>
      </c>
      <c r="J612" s="8">
        <v>0</v>
      </c>
      <c r="K612" s="8">
        <v>0</v>
      </c>
      <c r="L612" s="8"/>
      <c r="M612" s="9"/>
      <c r="N612" s="87">
        <f t="shared" si="52"/>
        <v>0</v>
      </c>
      <c r="O612" s="87">
        <f t="shared" si="53"/>
        <v>0</v>
      </c>
      <c r="P612" s="87">
        <f t="shared" si="54"/>
        <v>0</v>
      </c>
      <c r="Q612" s="88" t="e">
        <f t="shared" si="51"/>
        <v>#DIV/0!</v>
      </c>
      <c r="R612" s="103" t="e">
        <f t="shared" ca="1" si="50"/>
        <v>#REF!</v>
      </c>
    </row>
    <row r="613" spans="1:18" ht="30" customHeight="1" x14ac:dyDescent="0.25">
      <c r="A613" s="1" t="s">
        <v>22</v>
      </c>
      <c r="B613" s="1" t="s">
        <v>5</v>
      </c>
      <c r="C613" s="2" t="s">
        <v>100</v>
      </c>
      <c r="D613" s="5"/>
      <c r="E613" s="6"/>
      <c r="F613" s="7"/>
      <c r="G613" s="6"/>
      <c r="H613" s="6" t="s">
        <v>101</v>
      </c>
      <c r="I613" s="8">
        <v>0</v>
      </c>
      <c r="J613" s="8">
        <v>0</v>
      </c>
      <c r="K613" s="8">
        <v>0</v>
      </c>
      <c r="L613" s="8"/>
      <c r="M613" s="9"/>
      <c r="N613" s="87">
        <f t="shared" si="52"/>
        <v>0</v>
      </c>
      <c r="O613" s="87">
        <f t="shared" si="53"/>
        <v>0</v>
      </c>
      <c r="P613" s="87">
        <f t="shared" si="54"/>
        <v>0</v>
      </c>
      <c r="Q613" s="88" t="e">
        <f t="shared" si="51"/>
        <v>#DIV/0!</v>
      </c>
      <c r="R613" s="103" t="e">
        <f t="shared" ca="1" si="50"/>
        <v>#REF!</v>
      </c>
    </row>
    <row r="614" spans="1:18" ht="30" customHeight="1" x14ac:dyDescent="0.25">
      <c r="A614" s="1" t="s">
        <v>22</v>
      </c>
      <c r="B614" s="1" t="s">
        <v>5</v>
      </c>
      <c r="C614" s="2" t="s">
        <v>100</v>
      </c>
      <c r="D614" s="5"/>
      <c r="E614" s="6"/>
      <c r="F614" s="7"/>
      <c r="G614" s="6"/>
      <c r="H614" s="6" t="s">
        <v>101</v>
      </c>
      <c r="I614" s="8">
        <v>0</v>
      </c>
      <c r="J614" s="8">
        <v>0</v>
      </c>
      <c r="K614" s="8">
        <v>0</v>
      </c>
      <c r="L614" s="8"/>
      <c r="M614" s="9"/>
      <c r="N614" s="87">
        <f t="shared" si="52"/>
        <v>0</v>
      </c>
      <c r="O614" s="87">
        <f t="shared" si="53"/>
        <v>0</v>
      </c>
      <c r="P614" s="87">
        <f t="shared" si="54"/>
        <v>0</v>
      </c>
      <c r="Q614" s="88" t="e">
        <f t="shared" si="51"/>
        <v>#DIV/0!</v>
      </c>
      <c r="R614" s="103" t="e">
        <f t="shared" ca="1" si="50"/>
        <v>#REF!</v>
      </c>
    </row>
    <row r="615" spans="1:18" ht="30" customHeight="1" x14ac:dyDescent="0.25">
      <c r="A615" s="1" t="s">
        <v>22</v>
      </c>
      <c r="B615" s="1" t="s">
        <v>5</v>
      </c>
      <c r="C615" s="2" t="s">
        <v>100</v>
      </c>
      <c r="D615" s="5"/>
      <c r="E615" s="6"/>
      <c r="F615" s="7"/>
      <c r="G615" s="6"/>
      <c r="H615" s="6" t="s">
        <v>101</v>
      </c>
      <c r="I615" s="8">
        <v>0</v>
      </c>
      <c r="J615" s="8">
        <v>0</v>
      </c>
      <c r="K615" s="8">
        <v>0</v>
      </c>
      <c r="L615" s="8"/>
      <c r="M615" s="9"/>
      <c r="N615" s="87">
        <f t="shared" si="52"/>
        <v>0</v>
      </c>
      <c r="O615" s="87">
        <f t="shared" si="53"/>
        <v>0</v>
      </c>
      <c r="P615" s="87">
        <f t="shared" si="54"/>
        <v>0</v>
      </c>
      <c r="Q615" s="88" t="e">
        <f t="shared" si="51"/>
        <v>#DIV/0!</v>
      </c>
      <c r="R615" s="103" t="e">
        <f t="shared" ca="1" si="50"/>
        <v>#REF!</v>
      </c>
    </row>
    <row r="616" spans="1:18" ht="30" customHeight="1" x14ac:dyDescent="0.25">
      <c r="A616" s="1" t="s">
        <v>22</v>
      </c>
      <c r="B616" s="1" t="s">
        <v>5</v>
      </c>
      <c r="C616" s="2" t="s">
        <v>100</v>
      </c>
      <c r="D616" s="5"/>
      <c r="E616" s="6"/>
      <c r="F616" s="7"/>
      <c r="G616" s="6"/>
      <c r="H616" s="6" t="s">
        <v>101</v>
      </c>
      <c r="I616" s="8">
        <v>0</v>
      </c>
      <c r="J616" s="8">
        <v>0</v>
      </c>
      <c r="K616" s="8">
        <v>0</v>
      </c>
      <c r="L616" s="8"/>
      <c r="M616" s="9"/>
      <c r="N616" s="87">
        <f t="shared" si="52"/>
        <v>0</v>
      </c>
      <c r="O616" s="87">
        <f t="shared" si="53"/>
        <v>0</v>
      </c>
      <c r="P616" s="87">
        <f t="shared" si="54"/>
        <v>0</v>
      </c>
      <c r="Q616" s="88" t="e">
        <f t="shared" si="51"/>
        <v>#DIV/0!</v>
      </c>
      <c r="R616" s="103" t="e">
        <f t="shared" ca="1" si="50"/>
        <v>#REF!</v>
      </c>
    </row>
    <row r="617" spans="1:18" ht="30" customHeight="1" x14ac:dyDescent="0.25">
      <c r="A617" s="1" t="s">
        <v>22</v>
      </c>
      <c r="B617" s="1" t="s">
        <v>5</v>
      </c>
      <c r="C617" s="2" t="s">
        <v>100</v>
      </c>
      <c r="D617" s="5"/>
      <c r="E617" s="6"/>
      <c r="F617" s="7"/>
      <c r="G617" s="6"/>
      <c r="H617" s="6" t="s">
        <v>101</v>
      </c>
      <c r="I617" s="8">
        <v>0</v>
      </c>
      <c r="J617" s="8">
        <v>0</v>
      </c>
      <c r="K617" s="8">
        <v>0</v>
      </c>
      <c r="L617" s="8"/>
      <c r="M617" s="9"/>
      <c r="N617" s="87">
        <f t="shared" si="52"/>
        <v>0</v>
      </c>
      <c r="O617" s="87">
        <f t="shared" si="53"/>
        <v>0</v>
      </c>
      <c r="P617" s="87">
        <f t="shared" si="54"/>
        <v>0</v>
      </c>
      <c r="Q617" s="88" t="e">
        <f t="shared" si="51"/>
        <v>#DIV/0!</v>
      </c>
      <c r="R617" s="103" t="e">
        <f t="shared" ca="1" si="50"/>
        <v>#REF!</v>
      </c>
    </row>
    <row r="618" spans="1:18" ht="30" customHeight="1" x14ac:dyDescent="0.25">
      <c r="A618" s="1" t="s">
        <v>22</v>
      </c>
      <c r="B618" s="1" t="s">
        <v>5</v>
      </c>
      <c r="C618" s="2" t="s">
        <v>100</v>
      </c>
      <c r="D618" s="5"/>
      <c r="E618" s="6"/>
      <c r="F618" s="7"/>
      <c r="G618" s="6"/>
      <c r="H618" s="6" t="s">
        <v>101</v>
      </c>
      <c r="I618" s="8">
        <v>0</v>
      </c>
      <c r="J618" s="8">
        <v>0</v>
      </c>
      <c r="K618" s="8">
        <v>0</v>
      </c>
      <c r="L618" s="8"/>
      <c r="M618" s="9"/>
      <c r="N618" s="87">
        <f t="shared" si="52"/>
        <v>0</v>
      </c>
      <c r="O618" s="87">
        <f t="shared" si="53"/>
        <v>0</v>
      </c>
      <c r="P618" s="87">
        <f t="shared" si="54"/>
        <v>0</v>
      </c>
      <c r="Q618" s="88" t="e">
        <f t="shared" si="51"/>
        <v>#DIV/0!</v>
      </c>
      <c r="R618" s="103" t="e">
        <f t="shared" ca="1" si="50"/>
        <v>#REF!</v>
      </c>
    </row>
    <row r="619" spans="1:18" ht="30" customHeight="1" x14ac:dyDescent="0.25">
      <c r="A619" s="1" t="s">
        <v>22</v>
      </c>
      <c r="B619" s="1" t="s">
        <v>5</v>
      </c>
      <c r="C619" s="2" t="s">
        <v>100</v>
      </c>
      <c r="D619" s="5"/>
      <c r="E619" s="6"/>
      <c r="F619" s="7"/>
      <c r="G619" s="6"/>
      <c r="H619" s="6" t="s">
        <v>101</v>
      </c>
      <c r="I619" s="8">
        <v>0</v>
      </c>
      <c r="J619" s="8">
        <v>0</v>
      </c>
      <c r="K619" s="8">
        <v>0</v>
      </c>
      <c r="L619" s="8"/>
      <c r="M619" s="9"/>
      <c r="N619" s="87">
        <f t="shared" si="52"/>
        <v>0</v>
      </c>
      <c r="O619" s="87">
        <f t="shared" si="53"/>
        <v>0</v>
      </c>
      <c r="P619" s="87">
        <f t="shared" si="54"/>
        <v>0</v>
      </c>
      <c r="Q619" s="88" t="e">
        <f t="shared" si="51"/>
        <v>#DIV/0!</v>
      </c>
      <c r="R619" s="103" t="e">
        <f t="shared" ca="1" si="50"/>
        <v>#REF!</v>
      </c>
    </row>
    <row r="620" spans="1:18" ht="30" customHeight="1" x14ac:dyDescent="0.25">
      <c r="A620" s="1" t="s">
        <v>22</v>
      </c>
      <c r="B620" s="1" t="s">
        <v>5</v>
      </c>
      <c r="C620" s="2" t="s">
        <v>100</v>
      </c>
      <c r="D620" s="5"/>
      <c r="E620" s="6"/>
      <c r="F620" s="7"/>
      <c r="G620" s="6"/>
      <c r="H620" s="6" t="s">
        <v>101</v>
      </c>
      <c r="I620" s="8">
        <v>0</v>
      </c>
      <c r="J620" s="8">
        <v>0</v>
      </c>
      <c r="K620" s="8">
        <v>0</v>
      </c>
      <c r="L620" s="8"/>
      <c r="M620" s="9"/>
      <c r="N620" s="87">
        <f t="shared" si="52"/>
        <v>0</v>
      </c>
      <c r="O620" s="87">
        <f t="shared" si="53"/>
        <v>0</v>
      </c>
      <c r="P620" s="87">
        <f t="shared" si="54"/>
        <v>0</v>
      </c>
      <c r="Q620" s="88" t="e">
        <f t="shared" si="51"/>
        <v>#DIV/0!</v>
      </c>
      <c r="R620" s="103" t="e">
        <f t="shared" ca="1" si="50"/>
        <v>#REF!</v>
      </c>
    </row>
    <row r="621" spans="1:18" ht="30" customHeight="1" x14ac:dyDescent="0.25">
      <c r="A621" s="1" t="s">
        <v>22</v>
      </c>
      <c r="B621" s="1" t="s">
        <v>5</v>
      </c>
      <c r="C621" s="2" t="s">
        <v>100</v>
      </c>
      <c r="D621" s="5"/>
      <c r="E621" s="6"/>
      <c r="F621" s="7"/>
      <c r="G621" s="6"/>
      <c r="H621" s="6" t="s">
        <v>101</v>
      </c>
      <c r="I621" s="8">
        <v>0</v>
      </c>
      <c r="J621" s="8">
        <v>0</v>
      </c>
      <c r="K621" s="8">
        <v>0</v>
      </c>
      <c r="L621" s="8"/>
      <c r="M621" s="9"/>
      <c r="N621" s="87">
        <f t="shared" si="52"/>
        <v>0</v>
      </c>
      <c r="O621" s="87">
        <f t="shared" si="53"/>
        <v>0</v>
      </c>
      <c r="P621" s="87">
        <f t="shared" si="54"/>
        <v>0</v>
      </c>
      <c r="Q621" s="88" t="e">
        <f t="shared" si="51"/>
        <v>#DIV/0!</v>
      </c>
      <c r="R621" s="103" t="e">
        <f t="shared" ca="1" si="50"/>
        <v>#REF!</v>
      </c>
    </row>
    <row r="622" spans="1:18" ht="30" customHeight="1" x14ac:dyDescent="0.25">
      <c r="A622" s="1" t="s">
        <v>22</v>
      </c>
      <c r="B622" s="1" t="s">
        <v>5</v>
      </c>
      <c r="C622" s="2" t="s">
        <v>100</v>
      </c>
      <c r="D622" s="5"/>
      <c r="E622" s="6"/>
      <c r="F622" s="7"/>
      <c r="G622" s="6"/>
      <c r="H622" s="6" t="s">
        <v>101</v>
      </c>
      <c r="I622" s="8">
        <v>0</v>
      </c>
      <c r="J622" s="8">
        <v>0</v>
      </c>
      <c r="K622" s="8">
        <v>0</v>
      </c>
      <c r="L622" s="8"/>
      <c r="M622" s="9"/>
      <c r="N622" s="87">
        <f t="shared" si="52"/>
        <v>0</v>
      </c>
      <c r="O622" s="87">
        <f t="shared" si="53"/>
        <v>0</v>
      </c>
      <c r="P622" s="87">
        <f t="shared" si="54"/>
        <v>0</v>
      </c>
      <c r="Q622" s="88" t="e">
        <f t="shared" si="51"/>
        <v>#DIV/0!</v>
      </c>
      <c r="R622" s="103" t="e">
        <f t="shared" ca="1" si="50"/>
        <v>#REF!</v>
      </c>
    </row>
    <row r="623" spans="1:18" ht="30" customHeight="1" x14ac:dyDescent="0.25">
      <c r="A623" s="1" t="s">
        <v>22</v>
      </c>
      <c r="B623" s="1" t="s">
        <v>5</v>
      </c>
      <c r="C623" s="2" t="s">
        <v>100</v>
      </c>
      <c r="D623" s="5"/>
      <c r="E623" s="6"/>
      <c r="F623" s="7"/>
      <c r="G623" s="6"/>
      <c r="H623" s="6" t="s">
        <v>101</v>
      </c>
      <c r="I623" s="8">
        <v>0</v>
      </c>
      <c r="J623" s="8">
        <v>0</v>
      </c>
      <c r="K623" s="8">
        <v>0</v>
      </c>
      <c r="L623" s="8"/>
      <c r="M623" s="9"/>
      <c r="N623" s="87">
        <f t="shared" si="52"/>
        <v>0</v>
      </c>
      <c r="O623" s="87">
        <f t="shared" si="53"/>
        <v>0</v>
      </c>
      <c r="P623" s="87">
        <f t="shared" si="54"/>
        <v>0</v>
      </c>
      <c r="Q623" s="88" t="e">
        <f t="shared" si="51"/>
        <v>#DIV/0!</v>
      </c>
      <c r="R623" s="103" t="e">
        <f t="shared" ca="1" si="50"/>
        <v>#REF!</v>
      </c>
    </row>
    <row r="624" spans="1:18" ht="30" customHeight="1" x14ac:dyDescent="0.25">
      <c r="A624" s="1" t="s">
        <v>22</v>
      </c>
      <c r="B624" s="1" t="s">
        <v>5</v>
      </c>
      <c r="C624" s="2" t="s">
        <v>100</v>
      </c>
      <c r="D624" s="5"/>
      <c r="E624" s="6"/>
      <c r="F624" s="7"/>
      <c r="G624" s="6"/>
      <c r="H624" s="6" t="s">
        <v>101</v>
      </c>
      <c r="I624" s="8">
        <v>0</v>
      </c>
      <c r="J624" s="8">
        <v>0</v>
      </c>
      <c r="K624" s="8">
        <v>0</v>
      </c>
      <c r="L624" s="8"/>
      <c r="M624" s="9"/>
      <c r="N624" s="87">
        <f t="shared" si="52"/>
        <v>0</v>
      </c>
      <c r="O624" s="87">
        <f t="shared" si="53"/>
        <v>0</v>
      </c>
      <c r="P624" s="87">
        <f t="shared" si="54"/>
        <v>0</v>
      </c>
      <c r="Q624" s="88" t="e">
        <f t="shared" si="51"/>
        <v>#DIV/0!</v>
      </c>
      <c r="R624" s="103" t="e">
        <f t="shared" ca="1" si="50"/>
        <v>#REF!</v>
      </c>
    </row>
    <row r="625" spans="1:18" ht="30" customHeight="1" x14ac:dyDescent="0.25">
      <c r="A625" s="1" t="s">
        <v>22</v>
      </c>
      <c r="B625" s="1" t="s">
        <v>5</v>
      </c>
      <c r="C625" s="2" t="s">
        <v>100</v>
      </c>
      <c r="D625" s="5"/>
      <c r="E625" s="6"/>
      <c r="F625" s="7"/>
      <c r="G625" s="6"/>
      <c r="H625" s="6" t="s">
        <v>101</v>
      </c>
      <c r="I625" s="8">
        <v>0</v>
      </c>
      <c r="J625" s="8">
        <v>0</v>
      </c>
      <c r="K625" s="8">
        <v>0</v>
      </c>
      <c r="L625" s="8"/>
      <c r="M625" s="9"/>
      <c r="N625" s="87">
        <f t="shared" si="52"/>
        <v>0</v>
      </c>
      <c r="O625" s="87">
        <f t="shared" si="53"/>
        <v>0</v>
      </c>
      <c r="P625" s="87">
        <f t="shared" si="54"/>
        <v>0</v>
      </c>
      <c r="Q625" s="88" t="e">
        <f t="shared" si="51"/>
        <v>#DIV/0!</v>
      </c>
      <c r="R625" s="103" t="e">
        <f t="shared" ca="1" si="50"/>
        <v>#REF!</v>
      </c>
    </row>
    <row r="626" spans="1:18" ht="30" customHeight="1" x14ac:dyDescent="0.25">
      <c r="A626" s="1" t="s">
        <v>22</v>
      </c>
      <c r="B626" s="1" t="s">
        <v>5</v>
      </c>
      <c r="C626" s="2" t="s">
        <v>100</v>
      </c>
      <c r="D626" s="5"/>
      <c r="E626" s="6"/>
      <c r="F626" s="7"/>
      <c r="G626" s="6"/>
      <c r="H626" s="6" t="s">
        <v>101</v>
      </c>
      <c r="I626" s="8">
        <v>0</v>
      </c>
      <c r="J626" s="8">
        <v>0</v>
      </c>
      <c r="K626" s="8">
        <v>0</v>
      </c>
      <c r="L626" s="8"/>
      <c r="M626" s="9"/>
      <c r="N626" s="87">
        <f t="shared" si="52"/>
        <v>0</v>
      </c>
      <c r="O626" s="87">
        <f t="shared" si="53"/>
        <v>0</v>
      </c>
      <c r="P626" s="87">
        <f t="shared" si="54"/>
        <v>0</v>
      </c>
      <c r="Q626" s="88" t="e">
        <f t="shared" si="51"/>
        <v>#DIV/0!</v>
      </c>
      <c r="R626" s="103" t="e">
        <f t="shared" ca="1" si="50"/>
        <v>#REF!</v>
      </c>
    </row>
    <row r="627" spans="1:18" ht="30" customHeight="1" x14ac:dyDescent="0.25">
      <c r="A627" s="1" t="s">
        <v>22</v>
      </c>
      <c r="B627" s="1" t="s">
        <v>5</v>
      </c>
      <c r="C627" s="2" t="s">
        <v>100</v>
      </c>
      <c r="D627" s="5"/>
      <c r="E627" s="6"/>
      <c r="F627" s="7"/>
      <c r="G627" s="6"/>
      <c r="H627" s="6" t="s">
        <v>101</v>
      </c>
      <c r="I627" s="8">
        <v>0</v>
      </c>
      <c r="J627" s="8">
        <v>0</v>
      </c>
      <c r="K627" s="8">
        <v>0</v>
      </c>
      <c r="L627" s="8"/>
      <c r="M627" s="9"/>
      <c r="N627" s="87">
        <f t="shared" si="52"/>
        <v>0</v>
      </c>
      <c r="O627" s="87">
        <f t="shared" si="53"/>
        <v>0</v>
      </c>
      <c r="P627" s="87">
        <f t="shared" si="54"/>
        <v>0</v>
      </c>
      <c r="Q627" s="88" t="e">
        <f t="shared" si="51"/>
        <v>#DIV/0!</v>
      </c>
      <c r="R627" s="103" t="e">
        <f t="shared" ca="1" si="50"/>
        <v>#REF!</v>
      </c>
    </row>
    <row r="628" spans="1:18" ht="30" customHeight="1" x14ac:dyDescent="0.25">
      <c r="A628" s="1" t="s">
        <v>22</v>
      </c>
      <c r="B628" s="1" t="s">
        <v>5</v>
      </c>
      <c r="C628" s="2" t="s">
        <v>100</v>
      </c>
      <c r="D628" s="5"/>
      <c r="E628" s="6"/>
      <c r="F628" s="7"/>
      <c r="G628" s="6"/>
      <c r="H628" s="6" t="s">
        <v>101</v>
      </c>
      <c r="I628" s="8">
        <v>0</v>
      </c>
      <c r="J628" s="8">
        <v>0</v>
      </c>
      <c r="K628" s="8">
        <v>0</v>
      </c>
      <c r="L628" s="8"/>
      <c r="M628" s="9"/>
      <c r="N628" s="87">
        <f t="shared" si="52"/>
        <v>0</v>
      </c>
      <c r="O628" s="87">
        <f t="shared" si="53"/>
        <v>0</v>
      </c>
      <c r="P628" s="87">
        <f t="shared" si="54"/>
        <v>0</v>
      </c>
      <c r="Q628" s="88" t="e">
        <f t="shared" si="51"/>
        <v>#DIV/0!</v>
      </c>
      <c r="R628" s="103" t="e">
        <f t="shared" ca="1" si="50"/>
        <v>#REF!</v>
      </c>
    </row>
    <row r="629" spans="1:18" ht="30" customHeight="1" x14ac:dyDescent="0.25">
      <c r="A629" s="1" t="s">
        <v>22</v>
      </c>
      <c r="B629" s="1" t="s">
        <v>5</v>
      </c>
      <c r="C629" s="2" t="s">
        <v>100</v>
      </c>
      <c r="D629" s="5"/>
      <c r="E629" s="6"/>
      <c r="F629" s="7"/>
      <c r="G629" s="6"/>
      <c r="H629" s="6" t="s">
        <v>101</v>
      </c>
      <c r="I629" s="8">
        <v>0</v>
      </c>
      <c r="J629" s="8">
        <v>0</v>
      </c>
      <c r="K629" s="8">
        <v>0</v>
      </c>
      <c r="L629" s="8"/>
      <c r="M629" s="9"/>
      <c r="N629" s="87">
        <f t="shared" si="52"/>
        <v>0</v>
      </c>
      <c r="O629" s="87">
        <f t="shared" si="53"/>
        <v>0</v>
      </c>
      <c r="P629" s="87">
        <f t="shared" si="54"/>
        <v>0</v>
      </c>
      <c r="Q629" s="88" t="e">
        <f t="shared" si="51"/>
        <v>#DIV/0!</v>
      </c>
      <c r="R629" s="103" t="e">
        <f t="shared" ca="1" si="50"/>
        <v>#REF!</v>
      </c>
    </row>
    <row r="630" spans="1:18" ht="30" customHeight="1" x14ac:dyDescent="0.25">
      <c r="A630" s="1" t="s">
        <v>22</v>
      </c>
      <c r="B630" s="1" t="s">
        <v>5</v>
      </c>
      <c r="C630" s="2" t="s">
        <v>100</v>
      </c>
      <c r="D630" s="5"/>
      <c r="E630" s="6"/>
      <c r="F630" s="7"/>
      <c r="G630" s="6"/>
      <c r="H630" s="6" t="s">
        <v>101</v>
      </c>
      <c r="I630" s="8">
        <v>0</v>
      </c>
      <c r="J630" s="8">
        <v>0</v>
      </c>
      <c r="K630" s="8">
        <v>0</v>
      </c>
      <c r="L630" s="8"/>
      <c r="M630" s="9"/>
      <c r="N630" s="87">
        <f t="shared" si="52"/>
        <v>0</v>
      </c>
      <c r="O630" s="87">
        <f t="shared" si="53"/>
        <v>0</v>
      </c>
      <c r="P630" s="87">
        <f t="shared" si="54"/>
        <v>0</v>
      </c>
      <c r="Q630" s="88" t="e">
        <f t="shared" si="51"/>
        <v>#DIV/0!</v>
      </c>
      <c r="R630" s="103" t="e">
        <f t="shared" ca="1" si="50"/>
        <v>#REF!</v>
      </c>
    </row>
    <row r="631" spans="1:18" ht="30" customHeight="1" x14ac:dyDescent="0.25">
      <c r="A631" s="1" t="s">
        <v>22</v>
      </c>
      <c r="B631" s="1" t="s">
        <v>5</v>
      </c>
      <c r="C631" s="2" t="s">
        <v>100</v>
      </c>
      <c r="D631" s="5"/>
      <c r="E631" s="6"/>
      <c r="F631" s="7"/>
      <c r="G631" s="6"/>
      <c r="H631" s="6" t="s">
        <v>101</v>
      </c>
      <c r="I631" s="8">
        <v>0</v>
      </c>
      <c r="J631" s="8">
        <v>0</v>
      </c>
      <c r="K631" s="8">
        <v>0</v>
      </c>
      <c r="L631" s="8"/>
      <c r="M631" s="9"/>
      <c r="N631" s="87">
        <f t="shared" si="52"/>
        <v>0</v>
      </c>
      <c r="O631" s="87">
        <f t="shared" si="53"/>
        <v>0</v>
      </c>
      <c r="P631" s="87">
        <f t="shared" si="54"/>
        <v>0</v>
      </c>
      <c r="Q631" s="88" t="e">
        <f t="shared" si="51"/>
        <v>#DIV/0!</v>
      </c>
      <c r="R631" s="103" t="e">
        <f t="shared" ca="1" si="50"/>
        <v>#REF!</v>
      </c>
    </row>
    <row r="632" spans="1:18" ht="30" customHeight="1" x14ac:dyDescent="0.25">
      <c r="A632" s="1" t="s">
        <v>22</v>
      </c>
      <c r="B632" s="1" t="s">
        <v>5</v>
      </c>
      <c r="C632" s="2" t="s">
        <v>100</v>
      </c>
      <c r="D632" s="5"/>
      <c r="E632" s="6"/>
      <c r="F632" s="7"/>
      <c r="G632" s="6"/>
      <c r="H632" s="6" t="s">
        <v>101</v>
      </c>
      <c r="I632" s="8">
        <v>0</v>
      </c>
      <c r="J632" s="8">
        <v>0</v>
      </c>
      <c r="K632" s="8">
        <v>0</v>
      </c>
      <c r="L632" s="8"/>
      <c r="M632" s="9"/>
      <c r="N632" s="87">
        <f t="shared" si="52"/>
        <v>0</v>
      </c>
      <c r="O632" s="87">
        <f t="shared" si="53"/>
        <v>0</v>
      </c>
      <c r="P632" s="87">
        <f t="shared" si="54"/>
        <v>0</v>
      </c>
      <c r="Q632" s="88" t="e">
        <f t="shared" si="51"/>
        <v>#DIV/0!</v>
      </c>
      <c r="R632" s="103" t="e">
        <f t="shared" ca="1" si="50"/>
        <v>#REF!</v>
      </c>
    </row>
    <row r="633" spans="1:18" ht="30" customHeight="1" x14ac:dyDescent="0.25">
      <c r="A633" s="1" t="s">
        <v>22</v>
      </c>
      <c r="B633" s="1" t="s">
        <v>5</v>
      </c>
      <c r="C633" s="2" t="s">
        <v>100</v>
      </c>
      <c r="D633" s="5"/>
      <c r="E633" s="6"/>
      <c r="F633" s="7"/>
      <c r="G633" s="6"/>
      <c r="H633" s="6" t="s">
        <v>101</v>
      </c>
      <c r="I633" s="8">
        <v>0</v>
      </c>
      <c r="J633" s="8">
        <v>0</v>
      </c>
      <c r="K633" s="8">
        <v>0</v>
      </c>
      <c r="L633" s="8"/>
      <c r="M633" s="9"/>
      <c r="N633" s="87">
        <f t="shared" si="52"/>
        <v>0</v>
      </c>
      <c r="O633" s="87">
        <f t="shared" si="53"/>
        <v>0</v>
      </c>
      <c r="P633" s="87">
        <f t="shared" si="54"/>
        <v>0</v>
      </c>
      <c r="Q633" s="88" t="e">
        <f t="shared" si="51"/>
        <v>#DIV/0!</v>
      </c>
      <c r="R633" s="103" t="e">
        <f t="shared" ca="1" si="50"/>
        <v>#REF!</v>
      </c>
    </row>
    <row r="634" spans="1:18" ht="30" customHeight="1" x14ac:dyDescent="0.25">
      <c r="A634" s="1" t="s">
        <v>22</v>
      </c>
      <c r="B634" s="1" t="s">
        <v>5</v>
      </c>
      <c r="C634" s="2" t="s">
        <v>100</v>
      </c>
      <c r="D634" s="5"/>
      <c r="E634" s="6"/>
      <c r="F634" s="7"/>
      <c r="G634" s="6"/>
      <c r="H634" s="6" t="s">
        <v>101</v>
      </c>
      <c r="I634" s="8">
        <v>0</v>
      </c>
      <c r="J634" s="8">
        <v>0</v>
      </c>
      <c r="K634" s="8">
        <v>0</v>
      </c>
      <c r="L634" s="8"/>
      <c r="M634" s="9"/>
      <c r="N634" s="87">
        <f t="shared" si="52"/>
        <v>0</v>
      </c>
      <c r="O634" s="87">
        <f t="shared" si="53"/>
        <v>0</v>
      </c>
      <c r="P634" s="87">
        <f t="shared" si="54"/>
        <v>0</v>
      </c>
      <c r="Q634" s="88" t="e">
        <f t="shared" si="51"/>
        <v>#DIV/0!</v>
      </c>
      <c r="R634" s="103" t="e">
        <f t="shared" ca="1" si="50"/>
        <v>#REF!</v>
      </c>
    </row>
    <row r="635" spans="1:18" ht="30" customHeight="1" x14ac:dyDescent="0.25">
      <c r="A635" s="1" t="s">
        <v>22</v>
      </c>
      <c r="B635" s="1" t="s">
        <v>5</v>
      </c>
      <c r="C635" s="2" t="s">
        <v>100</v>
      </c>
      <c r="D635" s="5"/>
      <c r="E635" s="6"/>
      <c r="F635" s="7"/>
      <c r="G635" s="6"/>
      <c r="H635" s="6" t="s">
        <v>101</v>
      </c>
      <c r="I635" s="8">
        <v>0</v>
      </c>
      <c r="J635" s="8">
        <v>0</v>
      </c>
      <c r="K635" s="8">
        <v>0</v>
      </c>
      <c r="L635" s="8"/>
      <c r="M635" s="9"/>
      <c r="N635" s="87">
        <f t="shared" si="52"/>
        <v>0</v>
      </c>
      <c r="O635" s="87">
        <f t="shared" si="53"/>
        <v>0</v>
      </c>
      <c r="P635" s="87">
        <f t="shared" si="54"/>
        <v>0</v>
      </c>
      <c r="Q635" s="88" t="e">
        <f t="shared" si="51"/>
        <v>#DIV/0!</v>
      </c>
      <c r="R635" s="103" t="e">
        <f t="shared" ca="1" si="50"/>
        <v>#REF!</v>
      </c>
    </row>
    <row r="636" spans="1:18" ht="30" customHeight="1" x14ac:dyDescent="0.25">
      <c r="A636" s="1" t="s">
        <v>22</v>
      </c>
      <c r="B636" s="1" t="s">
        <v>5</v>
      </c>
      <c r="C636" s="2" t="s">
        <v>100</v>
      </c>
      <c r="D636" s="5"/>
      <c r="E636" s="6"/>
      <c r="F636" s="7"/>
      <c r="G636" s="6"/>
      <c r="H636" s="6" t="s">
        <v>101</v>
      </c>
      <c r="I636" s="8">
        <v>0</v>
      </c>
      <c r="J636" s="8">
        <v>0</v>
      </c>
      <c r="K636" s="8">
        <v>0</v>
      </c>
      <c r="L636" s="8"/>
      <c r="M636" s="9"/>
      <c r="N636" s="87">
        <f t="shared" si="52"/>
        <v>0</v>
      </c>
      <c r="O636" s="87">
        <f t="shared" si="53"/>
        <v>0</v>
      </c>
      <c r="P636" s="87">
        <f t="shared" si="54"/>
        <v>0</v>
      </c>
      <c r="Q636" s="88" t="e">
        <f t="shared" si="51"/>
        <v>#DIV/0!</v>
      </c>
      <c r="R636" s="103" t="e">
        <f t="shared" ca="1" si="50"/>
        <v>#REF!</v>
      </c>
    </row>
    <row r="637" spans="1:18" ht="30" customHeight="1" x14ac:dyDescent="0.25">
      <c r="A637" s="1" t="s">
        <v>22</v>
      </c>
      <c r="B637" s="1" t="s">
        <v>5</v>
      </c>
      <c r="C637" s="2" t="s">
        <v>100</v>
      </c>
      <c r="D637" s="5"/>
      <c r="E637" s="6"/>
      <c r="F637" s="7"/>
      <c r="G637" s="6"/>
      <c r="H637" s="6" t="s">
        <v>101</v>
      </c>
      <c r="I637" s="8">
        <v>0</v>
      </c>
      <c r="J637" s="8">
        <v>0</v>
      </c>
      <c r="K637" s="8">
        <v>0</v>
      </c>
      <c r="L637" s="8"/>
      <c r="M637" s="9"/>
      <c r="N637" s="87">
        <f t="shared" si="52"/>
        <v>0</v>
      </c>
      <c r="O637" s="87">
        <f t="shared" si="53"/>
        <v>0</v>
      </c>
      <c r="P637" s="87">
        <f t="shared" si="54"/>
        <v>0</v>
      </c>
      <c r="Q637" s="88" t="e">
        <f t="shared" si="51"/>
        <v>#DIV/0!</v>
      </c>
      <c r="R637" s="103" t="e">
        <f t="shared" ca="1" si="50"/>
        <v>#REF!</v>
      </c>
    </row>
    <row r="638" spans="1:18" ht="30" customHeight="1" x14ac:dyDescent="0.25">
      <c r="A638" s="1" t="s">
        <v>22</v>
      </c>
      <c r="B638" s="1" t="s">
        <v>5</v>
      </c>
      <c r="C638" s="2" t="s">
        <v>100</v>
      </c>
      <c r="D638" s="5"/>
      <c r="E638" s="6"/>
      <c r="F638" s="7"/>
      <c r="G638" s="6"/>
      <c r="H638" s="6" t="s">
        <v>101</v>
      </c>
      <c r="I638" s="8">
        <v>0</v>
      </c>
      <c r="J638" s="8">
        <v>0</v>
      </c>
      <c r="K638" s="8">
        <v>0</v>
      </c>
      <c r="L638" s="8"/>
      <c r="M638" s="9"/>
      <c r="N638" s="87">
        <f t="shared" si="52"/>
        <v>0</v>
      </c>
      <c r="O638" s="87">
        <f t="shared" si="53"/>
        <v>0</v>
      </c>
      <c r="P638" s="87">
        <f t="shared" si="54"/>
        <v>0</v>
      </c>
      <c r="Q638" s="88" t="e">
        <f t="shared" si="51"/>
        <v>#DIV/0!</v>
      </c>
      <c r="R638" s="103" t="e">
        <f t="shared" ca="1" si="50"/>
        <v>#REF!</v>
      </c>
    </row>
    <row r="639" spans="1:18" ht="30" customHeight="1" x14ac:dyDescent="0.25">
      <c r="A639" s="1" t="s">
        <v>22</v>
      </c>
      <c r="B639" s="1" t="s">
        <v>5</v>
      </c>
      <c r="C639" s="2" t="s">
        <v>100</v>
      </c>
      <c r="D639" s="5"/>
      <c r="E639" s="6"/>
      <c r="F639" s="7"/>
      <c r="G639" s="6"/>
      <c r="H639" s="6" t="s">
        <v>101</v>
      </c>
      <c r="I639" s="8">
        <v>0</v>
      </c>
      <c r="J639" s="8">
        <v>0</v>
      </c>
      <c r="K639" s="8">
        <v>0</v>
      </c>
      <c r="L639" s="8"/>
      <c r="M639" s="9"/>
      <c r="N639" s="87">
        <f t="shared" si="52"/>
        <v>0</v>
      </c>
      <c r="O639" s="87">
        <f t="shared" si="53"/>
        <v>0</v>
      </c>
      <c r="P639" s="87">
        <f t="shared" si="54"/>
        <v>0</v>
      </c>
      <c r="Q639" s="88" t="e">
        <f t="shared" si="51"/>
        <v>#DIV/0!</v>
      </c>
      <c r="R639" s="103" t="e">
        <f t="shared" ca="1" si="50"/>
        <v>#REF!</v>
      </c>
    </row>
    <row r="640" spans="1:18" ht="30" customHeight="1" x14ac:dyDescent="0.25">
      <c r="A640" s="1" t="s">
        <v>22</v>
      </c>
      <c r="B640" s="1" t="s">
        <v>5</v>
      </c>
      <c r="C640" s="2" t="s">
        <v>100</v>
      </c>
      <c r="D640" s="5"/>
      <c r="E640" s="6"/>
      <c r="F640" s="7"/>
      <c r="G640" s="6"/>
      <c r="H640" s="6" t="s">
        <v>101</v>
      </c>
      <c r="I640" s="8">
        <v>0</v>
      </c>
      <c r="J640" s="8">
        <v>0</v>
      </c>
      <c r="K640" s="8">
        <v>0</v>
      </c>
      <c r="L640" s="8"/>
      <c r="M640" s="9"/>
      <c r="N640" s="87">
        <f t="shared" si="52"/>
        <v>0</v>
      </c>
      <c r="O640" s="87">
        <f t="shared" si="53"/>
        <v>0</v>
      </c>
      <c r="P640" s="87">
        <f t="shared" si="54"/>
        <v>0</v>
      </c>
      <c r="Q640" s="88" t="e">
        <f t="shared" si="51"/>
        <v>#DIV/0!</v>
      </c>
      <c r="R640" s="103" t="e">
        <f t="shared" ca="1" si="50"/>
        <v>#REF!</v>
      </c>
    </row>
    <row r="641" spans="1:18" ht="30" customHeight="1" x14ac:dyDescent="0.25">
      <c r="A641" s="1" t="s">
        <v>22</v>
      </c>
      <c r="B641" s="1" t="s">
        <v>5</v>
      </c>
      <c r="C641" s="2" t="s">
        <v>100</v>
      </c>
      <c r="D641" s="5"/>
      <c r="E641" s="6"/>
      <c r="F641" s="7"/>
      <c r="G641" s="6"/>
      <c r="H641" s="6" t="s">
        <v>101</v>
      </c>
      <c r="I641" s="8">
        <v>0</v>
      </c>
      <c r="J641" s="8">
        <v>0</v>
      </c>
      <c r="K641" s="8">
        <v>0</v>
      </c>
      <c r="L641" s="8"/>
      <c r="M641" s="9"/>
      <c r="N641" s="87">
        <f t="shared" si="52"/>
        <v>0</v>
      </c>
      <c r="O641" s="87">
        <f t="shared" si="53"/>
        <v>0</v>
      </c>
      <c r="P641" s="87">
        <f t="shared" si="54"/>
        <v>0</v>
      </c>
      <c r="Q641" s="88" t="e">
        <f t="shared" si="51"/>
        <v>#DIV/0!</v>
      </c>
      <c r="R641" s="103" t="e">
        <f t="shared" ca="1" si="50"/>
        <v>#REF!</v>
      </c>
    </row>
    <row r="642" spans="1:18" ht="30" customHeight="1" x14ac:dyDescent="0.25">
      <c r="A642" s="1" t="s">
        <v>22</v>
      </c>
      <c r="B642" s="1" t="s">
        <v>5</v>
      </c>
      <c r="C642" s="2" t="s">
        <v>100</v>
      </c>
      <c r="D642" s="5"/>
      <c r="E642" s="6"/>
      <c r="F642" s="7"/>
      <c r="G642" s="6"/>
      <c r="H642" s="6" t="s">
        <v>101</v>
      </c>
      <c r="I642" s="8">
        <v>0</v>
      </c>
      <c r="J642" s="8">
        <v>0</v>
      </c>
      <c r="K642" s="8">
        <v>0</v>
      </c>
      <c r="L642" s="8"/>
      <c r="M642" s="9"/>
      <c r="N642" s="87">
        <f t="shared" si="52"/>
        <v>0</v>
      </c>
      <c r="O642" s="87">
        <f t="shared" si="53"/>
        <v>0</v>
      </c>
      <c r="P642" s="87">
        <f t="shared" si="54"/>
        <v>0</v>
      </c>
      <c r="Q642" s="88" t="e">
        <f t="shared" si="51"/>
        <v>#DIV/0!</v>
      </c>
      <c r="R642" s="103" t="e">
        <f t="shared" ca="1" si="50"/>
        <v>#REF!</v>
      </c>
    </row>
    <row r="643" spans="1:18" ht="30" customHeight="1" x14ac:dyDescent="0.25">
      <c r="A643" s="1" t="s">
        <v>22</v>
      </c>
      <c r="B643" s="1" t="s">
        <v>5</v>
      </c>
      <c r="C643" s="2" t="s">
        <v>100</v>
      </c>
      <c r="D643" s="5"/>
      <c r="E643" s="6"/>
      <c r="F643" s="7"/>
      <c r="G643" s="6"/>
      <c r="H643" s="6" t="s">
        <v>101</v>
      </c>
      <c r="I643" s="8">
        <v>0</v>
      </c>
      <c r="J643" s="8">
        <v>0</v>
      </c>
      <c r="K643" s="8">
        <v>0</v>
      </c>
      <c r="L643" s="8"/>
      <c r="M643" s="9"/>
      <c r="N643" s="87">
        <f t="shared" si="52"/>
        <v>0</v>
      </c>
      <c r="O643" s="87">
        <f t="shared" si="53"/>
        <v>0</v>
      </c>
      <c r="P643" s="87">
        <f t="shared" si="54"/>
        <v>0</v>
      </c>
      <c r="Q643" s="88" t="e">
        <f t="shared" si="51"/>
        <v>#DIV/0!</v>
      </c>
      <c r="R643" s="103" t="e">
        <f t="shared" ca="1" si="50"/>
        <v>#REF!</v>
      </c>
    </row>
    <row r="644" spans="1:18" ht="30" customHeight="1" x14ac:dyDescent="0.25">
      <c r="A644" s="1" t="s">
        <v>22</v>
      </c>
      <c r="B644" s="1" t="s">
        <v>5</v>
      </c>
      <c r="C644" s="2" t="s">
        <v>100</v>
      </c>
      <c r="D644" s="5"/>
      <c r="E644" s="6"/>
      <c r="F644" s="7"/>
      <c r="G644" s="6"/>
      <c r="H644" s="6" t="s">
        <v>101</v>
      </c>
      <c r="I644" s="8">
        <v>0</v>
      </c>
      <c r="J644" s="8">
        <v>0</v>
      </c>
      <c r="K644" s="8">
        <v>0</v>
      </c>
      <c r="L644" s="8"/>
      <c r="M644" s="9"/>
      <c r="N644" s="87">
        <f t="shared" si="52"/>
        <v>0</v>
      </c>
      <c r="O644" s="87">
        <f t="shared" si="53"/>
        <v>0</v>
      </c>
      <c r="P644" s="87">
        <f t="shared" si="54"/>
        <v>0</v>
      </c>
      <c r="Q644" s="88" t="e">
        <f t="shared" si="51"/>
        <v>#DIV/0!</v>
      </c>
      <c r="R644" s="103" t="e">
        <f t="shared" ca="1" si="50"/>
        <v>#REF!</v>
      </c>
    </row>
    <row r="645" spans="1:18" ht="30" customHeight="1" x14ac:dyDescent="0.25">
      <c r="A645" s="1" t="s">
        <v>22</v>
      </c>
      <c r="B645" s="1" t="s">
        <v>5</v>
      </c>
      <c r="C645" s="2" t="s">
        <v>100</v>
      </c>
      <c r="D645" s="5"/>
      <c r="E645" s="6"/>
      <c r="F645" s="7"/>
      <c r="G645" s="6"/>
      <c r="H645" s="6" t="s">
        <v>101</v>
      </c>
      <c r="I645" s="8">
        <v>0</v>
      </c>
      <c r="J645" s="8">
        <v>0</v>
      </c>
      <c r="K645" s="8">
        <v>0</v>
      </c>
      <c r="L645" s="8"/>
      <c r="M645" s="9"/>
      <c r="N645" s="87">
        <f t="shared" si="52"/>
        <v>0</v>
      </c>
      <c r="O645" s="87">
        <f t="shared" si="53"/>
        <v>0</v>
      </c>
      <c r="P645" s="87">
        <f t="shared" si="54"/>
        <v>0</v>
      </c>
      <c r="Q645" s="88" t="e">
        <f t="shared" si="51"/>
        <v>#DIV/0!</v>
      </c>
      <c r="R645" s="103" t="e">
        <f t="shared" ref="R645:R700" ca="1" si="55">COUNTIF(INDIRECT(_xlfn.CONCAT(B645)), C645)&gt;0</f>
        <v>#REF!</v>
      </c>
    </row>
    <row r="646" spans="1:18" ht="30" customHeight="1" x14ac:dyDescent="0.25">
      <c r="A646" s="1" t="s">
        <v>22</v>
      </c>
      <c r="B646" s="1" t="s">
        <v>5</v>
      </c>
      <c r="C646" s="2" t="s">
        <v>100</v>
      </c>
      <c r="D646" s="5"/>
      <c r="E646" s="6"/>
      <c r="F646" s="7"/>
      <c r="G646" s="6"/>
      <c r="H646" s="6" t="s">
        <v>101</v>
      </c>
      <c r="I646" s="8">
        <v>0</v>
      </c>
      <c r="J646" s="8">
        <v>0</v>
      </c>
      <c r="K646" s="8">
        <v>0</v>
      </c>
      <c r="L646" s="8"/>
      <c r="M646" s="9"/>
      <c r="N646" s="87">
        <f t="shared" si="52"/>
        <v>0</v>
      </c>
      <c r="O646" s="87">
        <f t="shared" si="53"/>
        <v>0</v>
      </c>
      <c r="P646" s="87">
        <f t="shared" si="54"/>
        <v>0</v>
      </c>
      <c r="Q646" s="88" t="e">
        <f t="shared" si="51"/>
        <v>#DIV/0!</v>
      </c>
      <c r="R646" s="103" t="e">
        <f t="shared" ca="1" si="55"/>
        <v>#REF!</v>
      </c>
    </row>
    <row r="647" spans="1:18" ht="30" customHeight="1" x14ac:dyDescent="0.25">
      <c r="A647" s="1" t="s">
        <v>22</v>
      </c>
      <c r="B647" s="1" t="s">
        <v>5</v>
      </c>
      <c r="C647" s="2" t="s">
        <v>100</v>
      </c>
      <c r="D647" s="5"/>
      <c r="E647" s="6"/>
      <c r="F647" s="7"/>
      <c r="G647" s="6"/>
      <c r="H647" s="6" t="s">
        <v>101</v>
      </c>
      <c r="I647" s="8">
        <v>0</v>
      </c>
      <c r="J647" s="8">
        <v>0</v>
      </c>
      <c r="K647" s="8">
        <v>0</v>
      </c>
      <c r="L647" s="8"/>
      <c r="M647" s="9"/>
      <c r="N647" s="87">
        <f t="shared" si="52"/>
        <v>0</v>
      </c>
      <c r="O647" s="87">
        <f t="shared" si="53"/>
        <v>0</v>
      </c>
      <c r="P647" s="87">
        <f t="shared" si="54"/>
        <v>0</v>
      </c>
      <c r="Q647" s="88" t="e">
        <f t="shared" si="51"/>
        <v>#DIV/0!</v>
      </c>
      <c r="R647" s="103" t="e">
        <f t="shared" ca="1" si="55"/>
        <v>#REF!</v>
      </c>
    </row>
    <row r="648" spans="1:18" ht="30" customHeight="1" x14ac:dyDescent="0.25">
      <c r="A648" s="1" t="s">
        <v>22</v>
      </c>
      <c r="B648" s="1" t="s">
        <v>5</v>
      </c>
      <c r="C648" s="2" t="s">
        <v>100</v>
      </c>
      <c r="D648" s="5"/>
      <c r="E648" s="6"/>
      <c r="F648" s="7"/>
      <c r="G648" s="6"/>
      <c r="H648" s="6" t="s">
        <v>101</v>
      </c>
      <c r="I648" s="8">
        <v>0</v>
      </c>
      <c r="J648" s="8">
        <v>0</v>
      </c>
      <c r="K648" s="8">
        <v>0</v>
      </c>
      <c r="L648" s="8"/>
      <c r="M648" s="9"/>
      <c r="N648" s="87">
        <f t="shared" si="52"/>
        <v>0</v>
      </c>
      <c r="O648" s="87">
        <f t="shared" si="53"/>
        <v>0</v>
      </c>
      <c r="P648" s="87">
        <f t="shared" si="54"/>
        <v>0</v>
      </c>
      <c r="Q648" s="88" t="e">
        <f t="shared" ref="Q648:Q700" si="56">P648/N648</f>
        <v>#DIV/0!</v>
      </c>
      <c r="R648" s="103" t="e">
        <f t="shared" ca="1" si="55"/>
        <v>#REF!</v>
      </c>
    </row>
    <row r="649" spans="1:18" ht="30" customHeight="1" x14ac:dyDescent="0.25">
      <c r="A649" s="1" t="s">
        <v>22</v>
      </c>
      <c r="B649" s="1" t="s">
        <v>5</v>
      </c>
      <c r="C649" s="2" t="s">
        <v>100</v>
      </c>
      <c r="D649" s="5"/>
      <c r="E649" s="6"/>
      <c r="F649" s="7"/>
      <c r="G649" s="6"/>
      <c r="H649" s="6" t="s">
        <v>101</v>
      </c>
      <c r="I649" s="8">
        <v>0</v>
      </c>
      <c r="J649" s="8">
        <v>0</v>
      </c>
      <c r="K649" s="8">
        <v>0</v>
      </c>
      <c r="L649" s="8"/>
      <c r="M649" s="9"/>
      <c r="N649" s="87">
        <f t="shared" ref="N649:N700" si="57">I649*M649</f>
        <v>0</v>
      </c>
      <c r="O649" s="87">
        <f t="shared" ref="O649:O700" si="58">(J649+K649)*M649</f>
        <v>0</v>
      </c>
      <c r="P649" s="87">
        <f t="shared" ref="P649:P700" si="59">N649-O649</f>
        <v>0</v>
      </c>
      <c r="Q649" s="88" t="e">
        <f t="shared" si="56"/>
        <v>#DIV/0!</v>
      </c>
      <c r="R649" s="103" t="e">
        <f t="shared" ca="1" si="55"/>
        <v>#REF!</v>
      </c>
    </row>
    <row r="650" spans="1:18" ht="30" customHeight="1" x14ac:dyDescent="0.25">
      <c r="A650" s="1" t="s">
        <v>22</v>
      </c>
      <c r="B650" s="1" t="s">
        <v>5</v>
      </c>
      <c r="C650" s="2" t="s">
        <v>100</v>
      </c>
      <c r="D650" s="5"/>
      <c r="E650" s="6"/>
      <c r="F650" s="7"/>
      <c r="G650" s="6"/>
      <c r="H650" s="6" t="s">
        <v>101</v>
      </c>
      <c r="I650" s="8">
        <v>0</v>
      </c>
      <c r="J650" s="8">
        <v>0</v>
      </c>
      <c r="K650" s="8">
        <v>0</v>
      </c>
      <c r="L650" s="8"/>
      <c r="M650" s="9"/>
      <c r="N650" s="87">
        <f t="shared" si="57"/>
        <v>0</v>
      </c>
      <c r="O650" s="87">
        <f t="shared" si="58"/>
        <v>0</v>
      </c>
      <c r="P650" s="87">
        <f t="shared" si="59"/>
        <v>0</v>
      </c>
      <c r="Q650" s="88" t="e">
        <f t="shared" si="56"/>
        <v>#DIV/0!</v>
      </c>
      <c r="R650" s="103" t="e">
        <f t="shared" ca="1" si="55"/>
        <v>#REF!</v>
      </c>
    </row>
    <row r="651" spans="1:18" ht="30" customHeight="1" x14ac:dyDescent="0.25">
      <c r="A651" s="1" t="s">
        <v>22</v>
      </c>
      <c r="B651" s="1" t="s">
        <v>5</v>
      </c>
      <c r="C651" s="2" t="s">
        <v>100</v>
      </c>
      <c r="D651" s="5"/>
      <c r="E651" s="6"/>
      <c r="F651" s="7"/>
      <c r="G651" s="6"/>
      <c r="H651" s="6" t="s">
        <v>101</v>
      </c>
      <c r="I651" s="8">
        <v>0</v>
      </c>
      <c r="J651" s="8">
        <v>0</v>
      </c>
      <c r="K651" s="8">
        <v>0</v>
      </c>
      <c r="L651" s="8"/>
      <c r="M651" s="9"/>
      <c r="N651" s="87">
        <f t="shared" si="57"/>
        <v>0</v>
      </c>
      <c r="O651" s="87">
        <f t="shared" si="58"/>
        <v>0</v>
      </c>
      <c r="P651" s="87">
        <f t="shared" si="59"/>
        <v>0</v>
      </c>
      <c r="Q651" s="88" t="e">
        <f t="shared" si="56"/>
        <v>#DIV/0!</v>
      </c>
      <c r="R651" s="103" t="e">
        <f t="shared" ca="1" si="55"/>
        <v>#REF!</v>
      </c>
    </row>
    <row r="652" spans="1:18" ht="30" customHeight="1" x14ac:dyDescent="0.25">
      <c r="A652" s="1" t="s">
        <v>22</v>
      </c>
      <c r="B652" s="1" t="s">
        <v>5</v>
      </c>
      <c r="C652" s="2" t="s">
        <v>100</v>
      </c>
      <c r="D652" s="5"/>
      <c r="E652" s="6"/>
      <c r="F652" s="7"/>
      <c r="G652" s="6"/>
      <c r="H652" s="6" t="s">
        <v>101</v>
      </c>
      <c r="I652" s="8">
        <v>0</v>
      </c>
      <c r="J652" s="8">
        <v>0</v>
      </c>
      <c r="K652" s="8">
        <v>0</v>
      </c>
      <c r="L652" s="8"/>
      <c r="M652" s="9"/>
      <c r="N652" s="87">
        <f t="shared" si="57"/>
        <v>0</v>
      </c>
      <c r="O652" s="87">
        <f t="shared" si="58"/>
        <v>0</v>
      </c>
      <c r="P652" s="87">
        <f t="shared" si="59"/>
        <v>0</v>
      </c>
      <c r="Q652" s="88" t="e">
        <f t="shared" si="56"/>
        <v>#DIV/0!</v>
      </c>
      <c r="R652" s="103" t="e">
        <f t="shared" ca="1" si="55"/>
        <v>#REF!</v>
      </c>
    </row>
    <row r="653" spans="1:18" ht="30" customHeight="1" x14ac:dyDescent="0.25">
      <c r="A653" s="1" t="s">
        <v>22</v>
      </c>
      <c r="B653" s="1" t="s">
        <v>5</v>
      </c>
      <c r="C653" s="2" t="s">
        <v>100</v>
      </c>
      <c r="D653" s="5"/>
      <c r="E653" s="6"/>
      <c r="F653" s="7"/>
      <c r="G653" s="6"/>
      <c r="H653" s="6" t="s">
        <v>101</v>
      </c>
      <c r="I653" s="8">
        <v>0</v>
      </c>
      <c r="J653" s="8">
        <v>0</v>
      </c>
      <c r="K653" s="8">
        <v>0</v>
      </c>
      <c r="L653" s="8"/>
      <c r="M653" s="9"/>
      <c r="N653" s="87">
        <f t="shared" si="57"/>
        <v>0</v>
      </c>
      <c r="O653" s="87">
        <f t="shared" si="58"/>
        <v>0</v>
      </c>
      <c r="P653" s="87">
        <f t="shared" si="59"/>
        <v>0</v>
      </c>
      <c r="Q653" s="88" t="e">
        <f t="shared" si="56"/>
        <v>#DIV/0!</v>
      </c>
      <c r="R653" s="103" t="e">
        <f t="shared" ca="1" si="55"/>
        <v>#REF!</v>
      </c>
    </row>
    <row r="654" spans="1:18" ht="30" customHeight="1" x14ac:dyDescent="0.25">
      <c r="A654" s="1" t="s">
        <v>22</v>
      </c>
      <c r="B654" s="1" t="s">
        <v>5</v>
      </c>
      <c r="C654" s="2" t="s">
        <v>100</v>
      </c>
      <c r="D654" s="5"/>
      <c r="E654" s="6"/>
      <c r="F654" s="7"/>
      <c r="G654" s="6"/>
      <c r="H654" s="6" t="s">
        <v>101</v>
      </c>
      <c r="I654" s="8">
        <v>0</v>
      </c>
      <c r="J654" s="8">
        <v>0</v>
      </c>
      <c r="K654" s="8">
        <v>0</v>
      </c>
      <c r="L654" s="8"/>
      <c r="M654" s="9"/>
      <c r="N654" s="87">
        <f t="shared" si="57"/>
        <v>0</v>
      </c>
      <c r="O654" s="87">
        <f t="shared" si="58"/>
        <v>0</v>
      </c>
      <c r="P654" s="87">
        <f t="shared" si="59"/>
        <v>0</v>
      </c>
      <c r="Q654" s="88" t="e">
        <f t="shared" si="56"/>
        <v>#DIV/0!</v>
      </c>
      <c r="R654" s="103" t="e">
        <f t="shared" ca="1" si="55"/>
        <v>#REF!</v>
      </c>
    </row>
    <row r="655" spans="1:18" ht="30" customHeight="1" x14ac:dyDescent="0.25">
      <c r="A655" s="1" t="s">
        <v>22</v>
      </c>
      <c r="B655" s="1" t="s">
        <v>5</v>
      </c>
      <c r="C655" s="2" t="s">
        <v>100</v>
      </c>
      <c r="D655" s="5"/>
      <c r="E655" s="6"/>
      <c r="F655" s="7"/>
      <c r="G655" s="6"/>
      <c r="H655" s="6" t="s">
        <v>101</v>
      </c>
      <c r="I655" s="8">
        <v>0</v>
      </c>
      <c r="J655" s="8">
        <v>0</v>
      </c>
      <c r="K655" s="8">
        <v>0</v>
      </c>
      <c r="L655" s="8"/>
      <c r="M655" s="9"/>
      <c r="N655" s="87">
        <f t="shared" si="57"/>
        <v>0</v>
      </c>
      <c r="O655" s="87">
        <f t="shared" si="58"/>
        <v>0</v>
      </c>
      <c r="P655" s="87">
        <f t="shared" si="59"/>
        <v>0</v>
      </c>
      <c r="Q655" s="88" t="e">
        <f t="shared" si="56"/>
        <v>#DIV/0!</v>
      </c>
      <c r="R655" s="103" t="e">
        <f t="shared" ca="1" si="55"/>
        <v>#REF!</v>
      </c>
    </row>
    <row r="656" spans="1:18" ht="30" customHeight="1" x14ac:dyDescent="0.25">
      <c r="A656" s="1" t="s">
        <v>22</v>
      </c>
      <c r="B656" s="1" t="s">
        <v>5</v>
      </c>
      <c r="C656" s="2" t="s">
        <v>100</v>
      </c>
      <c r="D656" s="5"/>
      <c r="E656" s="6"/>
      <c r="F656" s="7"/>
      <c r="G656" s="6"/>
      <c r="H656" s="6" t="s">
        <v>101</v>
      </c>
      <c r="I656" s="8">
        <v>0</v>
      </c>
      <c r="J656" s="8">
        <v>0</v>
      </c>
      <c r="K656" s="8">
        <v>0</v>
      </c>
      <c r="L656" s="8"/>
      <c r="M656" s="9"/>
      <c r="N656" s="87">
        <f t="shared" si="57"/>
        <v>0</v>
      </c>
      <c r="O656" s="87">
        <f t="shared" si="58"/>
        <v>0</v>
      </c>
      <c r="P656" s="87">
        <f t="shared" si="59"/>
        <v>0</v>
      </c>
      <c r="Q656" s="88" t="e">
        <f t="shared" si="56"/>
        <v>#DIV/0!</v>
      </c>
      <c r="R656" s="103" t="e">
        <f t="shared" ca="1" si="55"/>
        <v>#REF!</v>
      </c>
    </row>
    <row r="657" spans="1:18" ht="30" customHeight="1" x14ac:dyDescent="0.25">
      <c r="A657" s="1" t="s">
        <v>22</v>
      </c>
      <c r="B657" s="1" t="s">
        <v>5</v>
      </c>
      <c r="C657" s="2" t="s">
        <v>100</v>
      </c>
      <c r="D657" s="5"/>
      <c r="E657" s="6"/>
      <c r="F657" s="7"/>
      <c r="G657" s="6"/>
      <c r="H657" s="6" t="s">
        <v>101</v>
      </c>
      <c r="I657" s="8">
        <v>0</v>
      </c>
      <c r="J657" s="8">
        <v>0</v>
      </c>
      <c r="K657" s="8">
        <v>0</v>
      </c>
      <c r="L657" s="8"/>
      <c r="M657" s="9"/>
      <c r="N657" s="87">
        <f t="shared" si="57"/>
        <v>0</v>
      </c>
      <c r="O657" s="87">
        <f t="shared" si="58"/>
        <v>0</v>
      </c>
      <c r="P657" s="87">
        <f t="shared" si="59"/>
        <v>0</v>
      </c>
      <c r="Q657" s="88" t="e">
        <f t="shared" si="56"/>
        <v>#DIV/0!</v>
      </c>
      <c r="R657" s="103" t="e">
        <f t="shared" ca="1" si="55"/>
        <v>#REF!</v>
      </c>
    </row>
    <row r="658" spans="1:18" ht="30" customHeight="1" x14ac:dyDescent="0.25">
      <c r="A658" s="1" t="s">
        <v>22</v>
      </c>
      <c r="B658" s="1" t="s">
        <v>5</v>
      </c>
      <c r="C658" s="2" t="s">
        <v>100</v>
      </c>
      <c r="D658" s="5"/>
      <c r="E658" s="6"/>
      <c r="F658" s="7"/>
      <c r="G658" s="6"/>
      <c r="H658" s="6" t="s">
        <v>101</v>
      </c>
      <c r="I658" s="8">
        <v>0</v>
      </c>
      <c r="J658" s="8">
        <v>0</v>
      </c>
      <c r="K658" s="8">
        <v>0</v>
      </c>
      <c r="L658" s="8"/>
      <c r="M658" s="9"/>
      <c r="N658" s="87">
        <f t="shared" si="57"/>
        <v>0</v>
      </c>
      <c r="O658" s="87">
        <f t="shared" si="58"/>
        <v>0</v>
      </c>
      <c r="P658" s="87">
        <f t="shared" si="59"/>
        <v>0</v>
      </c>
      <c r="Q658" s="88" t="e">
        <f t="shared" si="56"/>
        <v>#DIV/0!</v>
      </c>
      <c r="R658" s="103" t="e">
        <f t="shared" ca="1" si="55"/>
        <v>#REF!</v>
      </c>
    </row>
    <row r="659" spans="1:18" ht="30" customHeight="1" x14ac:dyDescent="0.25">
      <c r="A659" s="1" t="s">
        <v>22</v>
      </c>
      <c r="B659" s="1" t="s">
        <v>5</v>
      </c>
      <c r="C659" s="2" t="s">
        <v>100</v>
      </c>
      <c r="D659" s="5"/>
      <c r="E659" s="6"/>
      <c r="F659" s="7"/>
      <c r="G659" s="6"/>
      <c r="H659" s="6" t="s">
        <v>101</v>
      </c>
      <c r="I659" s="8">
        <v>0</v>
      </c>
      <c r="J659" s="8">
        <v>0</v>
      </c>
      <c r="K659" s="8">
        <v>0</v>
      </c>
      <c r="L659" s="8"/>
      <c r="M659" s="9"/>
      <c r="N659" s="87">
        <f t="shared" si="57"/>
        <v>0</v>
      </c>
      <c r="O659" s="87">
        <f t="shared" si="58"/>
        <v>0</v>
      </c>
      <c r="P659" s="87">
        <f t="shared" si="59"/>
        <v>0</v>
      </c>
      <c r="Q659" s="88" t="e">
        <f t="shared" si="56"/>
        <v>#DIV/0!</v>
      </c>
      <c r="R659" s="103" t="e">
        <f t="shared" ca="1" si="55"/>
        <v>#REF!</v>
      </c>
    </row>
    <row r="660" spans="1:18" ht="30" customHeight="1" x14ac:dyDescent="0.25">
      <c r="A660" s="1" t="s">
        <v>22</v>
      </c>
      <c r="B660" s="1" t="s">
        <v>5</v>
      </c>
      <c r="C660" s="2" t="s">
        <v>100</v>
      </c>
      <c r="D660" s="5"/>
      <c r="E660" s="6"/>
      <c r="F660" s="7"/>
      <c r="G660" s="6"/>
      <c r="H660" s="6" t="s">
        <v>101</v>
      </c>
      <c r="I660" s="8">
        <v>0</v>
      </c>
      <c r="J660" s="8">
        <v>0</v>
      </c>
      <c r="K660" s="8">
        <v>0</v>
      </c>
      <c r="L660" s="8"/>
      <c r="M660" s="9"/>
      <c r="N660" s="87">
        <f t="shared" si="57"/>
        <v>0</v>
      </c>
      <c r="O660" s="87">
        <f t="shared" si="58"/>
        <v>0</v>
      </c>
      <c r="P660" s="87">
        <f t="shared" si="59"/>
        <v>0</v>
      </c>
      <c r="Q660" s="88" t="e">
        <f t="shared" si="56"/>
        <v>#DIV/0!</v>
      </c>
      <c r="R660" s="103" t="e">
        <f t="shared" ca="1" si="55"/>
        <v>#REF!</v>
      </c>
    </row>
    <row r="661" spans="1:18" ht="30" customHeight="1" x14ac:dyDescent="0.25">
      <c r="A661" s="1" t="s">
        <v>22</v>
      </c>
      <c r="B661" s="1" t="s">
        <v>5</v>
      </c>
      <c r="C661" s="2" t="s">
        <v>100</v>
      </c>
      <c r="D661" s="5"/>
      <c r="E661" s="6"/>
      <c r="F661" s="7"/>
      <c r="G661" s="6"/>
      <c r="H661" s="6" t="s">
        <v>101</v>
      </c>
      <c r="I661" s="8">
        <v>0</v>
      </c>
      <c r="J661" s="8">
        <v>0</v>
      </c>
      <c r="K661" s="8">
        <v>0</v>
      </c>
      <c r="L661" s="8"/>
      <c r="M661" s="9"/>
      <c r="N661" s="87">
        <f t="shared" si="57"/>
        <v>0</v>
      </c>
      <c r="O661" s="87">
        <f t="shared" si="58"/>
        <v>0</v>
      </c>
      <c r="P661" s="87">
        <f t="shared" si="59"/>
        <v>0</v>
      </c>
      <c r="Q661" s="88" t="e">
        <f t="shared" si="56"/>
        <v>#DIV/0!</v>
      </c>
      <c r="R661" s="103" t="e">
        <f t="shared" ca="1" si="55"/>
        <v>#REF!</v>
      </c>
    </row>
    <row r="662" spans="1:18" ht="30" customHeight="1" x14ac:dyDescent="0.25">
      <c r="A662" s="1" t="s">
        <v>22</v>
      </c>
      <c r="B662" s="1" t="s">
        <v>5</v>
      </c>
      <c r="C662" s="2" t="s">
        <v>100</v>
      </c>
      <c r="D662" s="5"/>
      <c r="E662" s="6"/>
      <c r="F662" s="7"/>
      <c r="G662" s="6"/>
      <c r="H662" s="6" t="s">
        <v>101</v>
      </c>
      <c r="I662" s="8">
        <v>0</v>
      </c>
      <c r="J662" s="8">
        <v>0</v>
      </c>
      <c r="K662" s="8">
        <v>0</v>
      </c>
      <c r="L662" s="8"/>
      <c r="M662" s="9"/>
      <c r="N662" s="87">
        <f t="shared" si="57"/>
        <v>0</v>
      </c>
      <c r="O662" s="87">
        <f t="shared" si="58"/>
        <v>0</v>
      </c>
      <c r="P662" s="87">
        <f t="shared" si="59"/>
        <v>0</v>
      </c>
      <c r="Q662" s="88" t="e">
        <f t="shared" si="56"/>
        <v>#DIV/0!</v>
      </c>
      <c r="R662" s="103" t="e">
        <f t="shared" ca="1" si="55"/>
        <v>#REF!</v>
      </c>
    </row>
    <row r="663" spans="1:18" ht="30" customHeight="1" x14ac:dyDescent="0.25">
      <c r="A663" s="1" t="s">
        <v>22</v>
      </c>
      <c r="B663" s="1" t="s">
        <v>5</v>
      </c>
      <c r="C663" s="2" t="s">
        <v>100</v>
      </c>
      <c r="D663" s="5"/>
      <c r="E663" s="6"/>
      <c r="F663" s="7"/>
      <c r="G663" s="6"/>
      <c r="H663" s="6" t="s">
        <v>101</v>
      </c>
      <c r="I663" s="8">
        <v>0</v>
      </c>
      <c r="J663" s="8">
        <v>0</v>
      </c>
      <c r="K663" s="8">
        <v>0</v>
      </c>
      <c r="L663" s="8"/>
      <c r="M663" s="9"/>
      <c r="N663" s="87">
        <f t="shared" si="57"/>
        <v>0</v>
      </c>
      <c r="O663" s="87">
        <f t="shared" si="58"/>
        <v>0</v>
      </c>
      <c r="P663" s="87">
        <f t="shared" si="59"/>
        <v>0</v>
      </c>
      <c r="Q663" s="88" t="e">
        <f t="shared" si="56"/>
        <v>#DIV/0!</v>
      </c>
      <c r="R663" s="103" t="e">
        <f t="shared" ca="1" si="55"/>
        <v>#REF!</v>
      </c>
    </row>
    <row r="664" spans="1:18" ht="30" customHeight="1" x14ac:dyDescent="0.25">
      <c r="A664" s="1" t="s">
        <v>22</v>
      </c>
      <c r="B664" s="1" t="s">
        <v>5</v>
      </c>
      <c r="C664" s="2" t="s">
        <v>100</v>
      </c>
      <c r="D664" s="5"/>
      <c r="E664" s="6"/>
      <c r="F664" s="7"/>
      <c r="G664" s="6"/>
      <c r="H664" s="6" t="s">
        <v>101</v>
      </c>
      <c r="I664" s="8">
        <v>0</v>
      </c>
      <c r="J664" s="8">
        <v>0</v>
      </c>
      <c r="K664" s="8">
        <v>0</v>
      </c>
      <c r="L664" s="8"/>
      <c r="M664" s="9"/>
      <c r="N664" s="87">
        <f t="shared" si="57"/>
        <v>0</v>
      </c>
      <c r="O664" s="87">
        <f t="shared" si="58"/>
        <v>0</v>
      </c>
      <c r="P664" s="87">
        <f t="shared" si="59"/>
        <v>0</v>
      </c>
      <c r="Q664" s="88" t="e">
        <f t="shared" si="56"/>
        <v>#DIV/0!</v>
      </c>
      <c r="R664" s="103" t="e">
        <f t="shared" ca="1" si="55"/>
        <v>#REF!</v>
      </c>
    </row>
    <row r="665" spans="1:18" ht="30" customHeight="1" x14ac:dyDescent="0.25">
      <c r="A665" s="1" t="s">
        <v>22</v>
      </c>
      <c r="B665" s="1" t="s">
        <v>5</v>
      </c>
      <c r="C665" s="2" t="s">
        <v>100</v>
      </c>
      <c r="D665" s="5"/>
      <c r="E665" s="6"/>
      <c r="F665" s="7"/>
      <c r="G665" s="6"/>
      <c r="H665" s="6" t="s">
        <v>101</v>
      </c>
      <c r="I665" s="8">
        <v>0</v>
      </c>
      <c r="J665" s="8">
        <v>0</v>
      </c>
      <c r="K665" s="8">
        <v>0</v>
      </c>
      <c r="L665" s="8"/>
      <c r="M665" s="9"/>
      <c r="N665" s="87">
        <f t="shared" si="57"/>
        <v>0</v>
      </c>
      <c r="O665" s="87">
        <f t="shared" si="58"/>
        <v>0</v>
      </c>
      <c r="P665" s="87">
        <f t="shared" si="59"/>
        <v>0</v>
      </c>
      <c r="Q665" s="88" t="e">
        <f t="shared" si="56"/>
        <v>#DIV/0!</v>
      </c>
      <c r="R665" s="103" t="e">
        <f t="shared" ca="1" si="55"/>
        <v>#REF!</v>
      </c>
    </row>
    <row r="666" spans="1:18" ht="30" customHeight="1" x14ac:dyDescent="0.25">
      <c r="A666" s="1" t="s">
        <v>22</v>
      </c>
      <c r="B666" s="1" t="s">
        <v>5</v>
      </c>
      <c r="C666" s="2" t="s">
        <v>100</v>
      </c>
      <c r="D666" s="5"/>
      <c r="E666" s="6"/>
      <c r="F666" s="7"/>
      <c r="G666" s="6"/>
      <c r="H666" s="6" t="s">
        <v>101</v>
      </c>
      <c r="I666" s="8">
        <v>0</v>
      </c>
      <c r="J666" s="8">
        <v>0</v>
      </c>
      <c r="K666" s="8">
        <v>0</v>
      </c>
      <c r="L666" s="8"/>
      <c r="M666" s="9"/>
      <c r="N666" s="87">
        <f t="shared" si="57"/>
        <v>0</v>
      </c>
      <c r="O666" s="87">
        <f t="shared" si="58"/>
        <v>0</v>
      </c>
      <c r="P666" s="87">
        <f t="shared" si="59"/>
        <v>0</v>
      </c>
      <c r="Q666" s="88" t="e">
        <f t="shared" si="56"/>
        <v>#DIV/0!</v>
      </c>
      <c r="R666" s="103" t="e">
        <f t="shared" ca="1" si="55"/>
        <v>#REF!</v>
      </c>
    </row>
    <row r="667" spans="1:18" ht="30" customHeight="1" x14ac:dyDescent="0.25">
      <c r="A667" s="1" t="s">
        <v>22</v>
      </c>
      <c r="B667" s="1" t="s">
        <v>5</v>
      </c>
      <c r="C667" s="2" t="s">
        <v>100</v>
      </c>
      <c r="D667" s="5"/>
      <c r="E667" s="6"/>
      <c r="F667" s="7"/>
      <c r="G667" s="6"/>
      <c r="H667" s="6" t="s">
        <v>101</v>
      </c>
      <c r="I667" s="8">
        <v>0</v>
      </c>
      <c r="J667" s="8">
        <v>0</v>
      </c>
      <c r="K667" s="8">
        <v>0</v>
      </c>
      <c r="L667" s="8"/>
      <c r="M667" s="9"/>
      <c r="N667" s="87">
        <f t="shared" si="57"/>
        <v>0</v>
      </c>
      <c r="O667" s="87">
        <f t="shared" si="58"/>
        <v>0</v>
      </c>
      <c r="P667" s="87">
        <f t="shared" si="59"/>
        <v>0</v>
      </c>
      <c r="Q667" s="88" t="e">
        <f t="shared" si="56"/>
        <v>#DIV/0!</v>
      </c>
      <c r="R667" s="103" t="e">
        <f t="shared" ca="1" si="55"/>
        <v>#REF!</v>
      </c>
    </row>
    <row r="668" spans="1:18" ht="30" customHeight="1" x14ac:dyDescent="0.25">
      <c r="A668" s="1" t="s">
        <v>22</v>
      </c>
      <c r="B668" s="1" t="s">
        <v>5</v>
      </c>
      <c r="C668" s="2" t="s">
        <v>100</v>
      </c>
      <c r="D668" s="5"/>
      <c r="E668" s="6"/>
      <c r="F668" s="7"/>
      <c r="G668" s="6"/>
      <c r="H668" s="6" t="s">
        <v>101</v>
      </c>
      <c r="I668" s="8">
        <v>0</v>
      </c>
      <c r="J668" s="8">
        <v>0</v>
      </c>
      <c r="K668" s="8">
        <v>0</v>
      </c>
      <c r="L668" s="8"/>
      <c r="M668" s="9"/>
      <c r="N668" s="87">
        <f t="shared" si="57"/>
        <v>0</v>
      </c>
      <c r="O668" s="87">
        <f t="shared" si="58"/>
        <v>0</v>
      </c>
      <c r="P668" s="87">
        <f t="shared" si="59"/>
        <v>0</v>
      </c>
      <c r="Q668" s="88" t="e">
        <f t="shared" si="56"/>
        <v>#DIV/0!</v>
      </c>
      <c r="R668" s="103" t="e">
        <f t="shared" ca="1" si="55"/>
        <v>#REF!</v>
      </c>
    </row>
    <row r="669" spans="1:18" ht="30" customHeight="1" x14ac:dyDescent="0.25">
      <c r="A669" s="1" t="s">
        <v>22</v>
      </c>
      <c r="B669" s="1" t="s">
        <v>5</v>
      </c>
      <c r="C669" s="2" t="s">
        <v>100</v>
      </c>
      <c r="D669" s="5"/>
      <c r="E669" s="6"/>
      <c r="F669" s="7"/>
      <c r="G669" s="6"/>
      <c r="H669" s="6" t="s">
        <v>101</v>
      </c>
      <c r="I669" s="8">
        <v>0</v>
      </c>
      <c r="J669" s="8">
        <v>0</v>
      </c>
      <c r="K669" s="8">
        <v>0</v>
      </c>
      <c r="L669" s="8"/>
      <c r="M669" s="9"/>
      <c r="N669" s="87">
        <f t="shared" si="57"/>
        <v>0</v>
      </c>
      <c r="O669" s="87">
        <f t="shared" si="58"/>
        <v>0</v>
      </c>
      <c r="P669" s="87">
        <f t="shared" si="59"/>
        <v>0</v>
      </c>
      <c r="Q669" s="88" t="e">
        <f t="shared" si="56"/>
        <v>#DIV/0!</v>
      </c>
      <c r="R669" s="103" t="e">
        <f t="shared" ca="1" si="55"/>
        <v>#REF!</v>
      </c>
    </row>
    <row r="670" spans="1:18" ht="30" customHeight="1" x14ac:dyDescent="0.25">
      <c r="A670" s="1" t="s">
        <v>22</v>
      </c>
      <c r="B670" s="1" t="s">
        <v>5</v>
      </c>
      <c r="C670" s="2" t="s">
        <v>100</v>
      </c>
      <c r="D670" s="5"/>
      <c r="E670" s="6"/>
      <c r="F670" s="7"/>
      <c r="G670" s="6"/>
      <c r="H670" s="6" t="s">
        <v>101</v>
      </c>
      <c r="I670" s="8">
        <v>0</v>
      </c>
      <c r="J670" s="8">
        <v>0</v>
      </c>
      <c r="K670" s="8">
        <v>0</v>
      </c>
      <c r="L670" s="8"/>
      <c r="M670" s="9"/>
      <c r="N670" s="87">
        <f t="shared" si="57"/>
        <v>0</v>
      </c>
      <c r="O670" s="87">
        <f t="shared" si="58"/>
        <v>0</v>
      </c>
      <c r="P670" s="87">
        <f t="shared" si="59"/>
        <v>0</v>
      </c>
      <c r="Q670" s="88" t="e">
        <f t="shared" si="56"/>
        <v>#DIV/0!</v>
      </c>
      <c r="R670" s="103" t="e">
        <f t="shared" ca="1" si="55"/>
        <v>#REF!</v>
      </c>
    </row>
    <row r="671" spans="1:18" ht="30" customHeight="1" x14ac:dyDescent="0.25">
      <c r="A671" s="1" t="s">
        <v>22</v>
      </c>
      <c r="B671" s="1" t="s">
        <v>5</v>
      </c>
      <c r="C671" s="2" t="s">
        <v>100</v>
      </c>
      <c r="D671" s="5"/>
      <c r="E671" s="6"/>
      <c r="F671" s="7"/>
      <c r="G671" s="6"/>
      <c r="H671" s="6" t="s">
        <v>101</v>
      </c>
      <c r="I671" s="8">
        <v>0</v>
      </c>
      <c r="J671" s="8">
        <v>0</v>
      </c>
      <c r="K671" s="8">
        <v>0</v>
      </c>
      <c r="L671" s="8"/>
      <c r="M671" s="9"/>
      <c r="N671" s="87">
        <f t="shared" si="57"/>
        <v>0</v>
      </c>
      <c r="O671" s="87">
        <f t="shared" si="58"/>
        <v>0</v>
      </c>
      <c r="P671" s="87">
        <f t="shared" si="59"/>
        <v>0</v>
      </c>
      <c r="Q671" s="88" t="e">
        <f t="shared" si="56"/>
        <v>#DIV/0!</v>
      </c>
      <c r="R671" s="103" t="e">
        <f t="shared" ca="1" si="55"/>
        <v>#REF!</v>
      </c>
    </row>
    <row r="672" spans="1:18" ht="30" customHeight="1" x14ac:dyDescent="0.25">
      <c r="A672" s="1" t="s">
        <v>22</v>
      </c>
      <c r="B672" s="1" t="s">
        <v>5</v>
      </c>
      <c r="C672" s="2" t="s">
        <v>100</v>
      </c>
      <c r="D672" s="5"/>
      <c r="E672" s="6"/>
      <c r="F672" s="7"/>
      <c r="G672" s="6"/>
      <c r="H672" s="6" t="s">
        <v>101</v>
      </c>
      <c r="I672" s="8">
        <v>0</v>
      </c>
      <c r="J672" s="8">
        <v>0</v>
      </c>
      <c r="K672" s="8">
        <v>0</v>
      </c>
      <c r="L672" s="8"/>
      <c r="M672" s="9"/>
      <c r="N672" s="87">
        <f t="shared" si="57"/>
        <v>0</v>
      </c>
      <c r="O672" s="87">
        <f t="shared" si="58"/>
        <v>0</v>
      </c>
      <c r="P672" s="87">
        <f t="shared" si="59"/>
        <v>0</v>
      </c>
      <c r="Q672" s="88" t="e">
        <f t="shared" si="56"/>
        <v>#DIV/0!</v>
      </c>
      <c r="R672" s="103" t="e">
        <f t="shared" ca="1" si="55"/>
        <v>#REF!</v>
      </c>
    </row>
    <row r="673" spans="1:18" ht="30" customHeight="1" x14ac:dyDescent="0.25">
      <c r="A673" s="1" t="s">
        <v>22</v>
      </c>
      <c r="B673" s="1" t="s">
        <v>5</v>
      </c>
      <c r="C673" s="2" t="s">
        <v>100</v>
      </c>
      <c r="D673" s="5"/>
      <c r="E673" s="6"/>
      <c r="F673" s="7"/>
      <c r="G673" s="6"/>
      <c r="H673" s="6" t="s">
        <v>101</v>
      </c>
      <c r="I673" s="8">
        <v>0</v>
      </c>
      <c r="J673" s="8">
        <v>0</v>
      </c>
      <c r="K673" s="8">
        <v>0</v>
      </c>
      <c r="L673" s="8"/>
      <c r="M673" s="9"/>
      <c r="N673" s="87">
        <f t="shared" si="57"/>
        <v>0</v>
      </c>
      <c r="O673" s="87">
        <f t="shared" si="58"/>
        <v>0</v>
      </c>
      <c r="P673" s="87">
        <f t="shared" si="59"/>
        <v>0</v>
      </c>
      <c r="Q673" s="88" t="e">
        <f t="shared" si="56"/>
        <v>#DIV/0!</v>
      </c>
      <c r="R673" s="103" t="e">
        <f t="shared" ca="1" si="55"/>
        <v>#REF!</v>
      </c>
    </row>
    <row r="674" spans="1:18" ht="30" customHeight="1" x14ac:dyDescent="0.25">
      <c r="A674" s="1" t="s">
        <v>22</v>
      </c>
      <c r="B674" s="1" t="s">
        <v>5</v>
      </c>
      <c r="C674" s="2" t="s">
        <v>100</v>
      </c>
      <c r="D674" s="5"/>
      <c r="E674" s="6"/>
      <c r="F674" s="7"/>
      <c r="G674" s="6"/>
      <c r="H674" s="6" t="s">
        <v>101</v>
      </c>
      <c r="I674" s="8">
        <v>0</v>
      </c>
      <c r="J674" s="8">
        <v>0</v>
      </c>
      <c r="K674" s="8">
        <v>0</v>
      </c>
      <c r="L674" s="8"/>
      <c r="M674" s="9"/>
      <c r="N674" s="87">
        <f t="shared" si="57"/>
        <v>0</v>
      </c>
      <c r="O674" s="87">
        <f t="shared" si="58"/>
        <v>0</v>
      </c>
      <c r="P674" s="87">
        <f t="shared" si="59"/>
        <v>0</v>
      </c>
      <c r="Q674" s="88" t="e">
        <f t="shared" si="56"/>
        <v>#DIV/0!</v>
      </c>
      <c r="R674" s="103" t="e">
        <f t="shared" ca="1" si="55"/>
        <v>#REF!</v>
      </c>
    </row>
    <row r="675" spans="1:18" ht="30" customHeight="1" x14ac:dyDescent="0.25">
      <c r="A675" s="1" t="s">
        <v>22</v>
      </c>
      <c r="B675" s="1" t="s">
        <v>5</v>
      </c>
      <c r="C675" s="2" t="s">
        <v>100</v>
      </c>
      <c r="D675" s="5"/>
      <c r="E675" s="6"/>
      <c r="F675" s="7"/>
      <c r="G675" s="6"/>
      <c r="H675" s="6" t="s">
        <v>101</v>
      </c>
      <c r="I675" s="8">
        <v>0</v>
      </c>
      <c r="J675" s="8">
        <v>0</v>
      </c>
      <c r="K675" s="8">
        <v>0</v>
      </c>
      <c r="L675" s="8"/>
      <c r="M675" s="9"/>
      <c r="N675" s="87">
        <f t="shared" si="57"/>
        <v>0</v>
      </c>
      <c r="O675" s="87">
        <f t="shared" si="58"/>
        <v>0</v>
      </c>
      <c r="P675" s="87">
        <f t="shared" si="59"/>
        <v>0</v>
      </c>
      <c r="Q675" s="88" t="e">
        <f t="shared" si="56"/>
        <v>#DIV/0!</v>
      </c>
      <c r="R675" s="103" t="e">
        <f t="shared" ca="1" si="55"/>
        <v>#REF!</v>
      </c>
    </row>
    <row r="676" spans="1:18" ht="30" customHeight="1" x14ac:dyDescent="0.25">
      <c r="A676" s="1" t="s">
        <v>22</v>
      </c>
      <c r="B676" s="1" t="s">
        <v>5</v>
      </c>
      <c r="C676" s="2" t="s">
        <v>100</v>
      </c>
      <c r="D676" s="5"/>
      <c r="E676" s="6"/>
      <c r="F676" s="7"/>
      <c r="G676" s="6"/>
      <c r="H676" s="6" t="s">
        <v>101</v>
      </c>
      <c r="I676" s="8">
        <v>0</v>
      </c>
      <c r="J676" s="8">
        <v>0</v>
      </c>
      <c r="K676" s="8">
        <v>0</v>
      </c>
      <c r="L676" s="8"/>
      <c r="M676" s="9"/>
      <c r="N676" s="87">
        <f t="shared" si="57"/>
        <v>0</v>
      </c>
      <c r="O676" s="87">
        <f t="shared" si="58"/>
        <v>0</v>
      </c>
      <c r="P676" s="87">
        <f t="shared" si="59"/>
        <v>0</v>
      </c>
      <c r="Q676" s="88" t="e">
        <f t="shared" si="56"/>
        <v>#DIV/0!</v>
      </c>
      <c r="R676" s="103" t="e">
        <f t="shared" ca="1" si="55"/>
        <v>#REF!</v>
      </c>
    </row>
    <row r="677" spans="1:18" ht="30" customHeight="1" x14ac:dyDescent="0.25">
      <c r="A677" s="1" t="s">
        <v>22</v>
      </c>
      <c r="B677" s="1" t="s">
        <v>5</v>
      </c>
      <c r="C677" s="2" t="s">
        <v>100</v>
      </c>
      <c r="D677" s="5"/>
      <c r="E677" s="6"/>
      <c r="F677" s="7"/>
      <c r="G677" s="6"/>
      <c r="H677" s="6" t="s">
        <v>101</v>
      </c>
      <c r="I677" s="8">
        <v>0</v>
      </c>
      <c r="J677" s="8">
        <v>0</v>
      </c>
      <c r="K677" s="8">
        <v>0</v>
      </c>
      <c r="L677" s="8"/>
      <c r="M677" s="9"/>
      <c r="N677" s="87">
        <f t="shared" si="57"/>
        <v>0</v>
      </c>
      <c r="O677" s="87">
        <f t="shared" si="58"/>
        <v>0</v>
      </c>
      <c r="P677" s="87">
        <f t="shared" si="59"/>
        <v>0</v>
      </c>
      <c r="Q677" s="88" t="e">
        <f t="shared" si="56"/>
        <v>#DIV/0!</v>
      </c>
      <c r="R677" s="103" t="e">
        <f t="shared" ca="1" si="55"/>
        <v>#REF!</v>
      </c>
    </row>
    <row r="678" spans="1:18" ht="30" customHeight="1" x14ac:dyDescent="0.25">
      <c r="A678" s="1" t="s">
        <v>22</v>
      </c>
      <c r="B678" s="1" t="s">
        <v>5</v>
      </c>
      <c r="C678" s="2" t="s">
        <v>100</v>
      </c>
      <c r="D678" s="5"/>
      <c r="E678" s="6"/>
      <c r="F678" s="7"/>
      <c r="G678" s="6"/>
      <c r="H678" s="6" t="s">
        <v>101</v>
      </c>
      <c r="I678" s="8">
        <v>0</v>
      </c>
      <c r="J678" s="8">
        <v>0</v>
      </c>
      <c r="K678" s="8">
        <v>0</v>
      </c>
      <c r="L678" s="8"/>
      <c r="M678" s="9"/>
      <c r="N678" s="87">
        <f t="shared" si="57"/>
        <v>0</v>
      </c>
      <c r="O678" s="87">
        <f t="shared" si="58"/>
        <v>0</v>
      </c>
      <c r="P678" s="87">
        <f t="shared" si="59"/>
        <v>0</v>
      </c>
      <c r="Q678" s="88" t="e">
        <f t="shared" si="56"/>
        <v>#DIV/0!</v>
      </c>
      <c r="R678" s="103" t="e">
        <f t="shared" ca="1" si="55"/>
        <v>#REF!</v>
      </c>
    </row>
    <row r="679" spans="1:18" ht="30" customHeight="1" x14ac:dyDescent="0.25">
      <c r="A679" s="1" t="s">
        <v>22</v>
      </c>
      <c r="B679" s="1" t="s">
        <v>5</v>
      </c>
      <c r="C679" s="2" t="s">
        <v>100</v>
      </c>
      <c r="D679" s="5"/>
      <c r="E679" s="6"/>
      <c r="F679" s="7"/>
      <c r="G679" s="6"/>
      <c r="H679" s="6" t="s">
        <v>101</v>
      </c>
      <c r="I679" s="8">
        <v>0</v>
      </c>
      <c r="J679" s="8">
        <v>0</v>
      </c>
      <c r="K679" s="8">
        <v>0</v>
      </c>
      <c r="L679" s="8"/>
      <c r="M679" s="9"/>
      <c r="N679" s="87">
        <f t="shared" si="57"/>
        <v>0</v>
      </c>
      <c r="O679" s="87">
        <f t="shared" si="58"/>
        <v>0</v>
      </c>
      <c r="P679" s="87">
        <f t="shared" si="59"/>
        <v>0</v>
      </c>
      <c r="Q679" s="88" t="e">
        <f t="shared" si="56"/>
        <v>#DIV/0!</v>
      </c>
      <c r="R679" s="103" t="e">
        <f t="shared" ca="1" si="55"/>
        <v>#REF!</v>
      </c>
    </row>
    <row r="680" spans="1:18" ht="30" customHeight="1" x14ac:dyDescent="0.25">
      <c r="A680" s="1" t="s">
        <v>22</v>
      </c>
      <c r="B680" s="1" t="s">
        <v>5</v>
      </c>
      <c r="C680" s="2" t="s">
        <v>100</v>
      </c>
      <c r="D680" s="5"/>
      <c r="E680" s="6"/>
      <c r="F680" s="7"/>
      <c r="G680" s="6"/>
      <c r="H680" s="6" t="s">
        <v>101</v>
      </c>
      <c r="I680" s="8">
        <v>0</v>
      </c>
      <c r="J680" s="8">
        <v>0</v>
      </c>
      <c r="K680" s="8">
        <v>0</v>
      </c>
      <c r="L680" s="8"/>
      <c r="M680" s="9"/>
      <c r="N680" s="87">
        <f t="shared" si="57"/>
        <v>0</v>
      </c>
      <c r="O680" s="87">
        <f t="shared" si="58"/>
        <v>0</v>
      </c>
      <c r="P680" s="87">
        <f t="shared" si="59"/>
        <v>0</v>
      </c>
      <c r="Q680" s="88" t="e">
        <f t="shared" si="56"/>
        <v>#DIV/0!</v>
      </c>
      <c r="R680" s="103" t="e">
        <f t="shared" ca="1" si="55"/>
        <v>#REF!</v>
      </c>
    </row>
    <row r="681" spans="1:18" ht="30" customHeight="1" x14ac:dyDescent="0.25">
      <c r="A681" s="1" t="s">
        <v>22</v>
      </c>
      <c r="B681" s="1" t="s">
        <v>5</v>
      </c>
      <c r="C681" s="2" t="s">
        <v>100</v>
      </c>
      <c r="D681" s="5"/>
      <c r="E681" s="6"/>
      <c r="F681" s="7"/>
      <c r="G681" s="6"/>
      <c r="H681" s="6" t="s">
        <v>101</v>
      </c>
      <c r="I681" s="8">
        <v>0</v>
      </c>
      <c r="J681" s="8">
        <v>0</v>
      </c>
      <c r="K681" s="8">
        <v>0</v>
      </c>
      <c r="L681" s="8"/>
      <c r="M681" s="9"/>
      <c r="N681" s="87">
        <f t="shared" si="57"/>
        <v>0</v>
      </c>
      <c r="O681" s="87">
        <f t="shared" si="58"/>
        <v>0</v>
      </c>
      <c r="P681" s="87">
        <f t="shared" si="59"/>
        <v>0</v>
      </c>
      <c r="Q681" s="88" t="e">
        <f t="shared" si="56"/>
        <v>#DIV/0!</v>
      </c>
      <c r="R681" s="103" t="e">
        <f t="shared" ca="1" si="55"/>
        <v>#REF!</v>
      </c>
    </row>
    <row r="682" spans="1:18" ht="30" customHeight="1" x14ac:dyDescent="0.25">
      <c r="A682" s="1" t="s">
        <v>22</v>
      </c>
      <c r="B682" s="1" t="s">
        <v>5</v>
      </c>
      <c r="C682" s="2" t="s">
        <v>100</v>
      </c>
      <c r="D682" s="5"/>
      <c r="E682" s="6"/>
      <c r="F682" s="7"/>
      <c r="G682" s="6"/>
      <c r="H682" s="6" t="s">
        <v>101</v>
      </c>
      <c r="I682" s="8">
        <v>0</v>
      </c>
      <c r="J682" s="8">
        <v>0</v>
      </c>
      <c r="K682" s="8">
        <v>0</v>
      </c>
      <c r="L682" s="8"/>
      <c r="M682" s="9"/>
      <c r="N682" s="87">
        <f t="shared" si="57"/>
        <v>0</v>
      </c>
      <c r="O682" s="87">
        <f t="shared" si="58"/>
        <v>0</v>
      </c>
      <c r="P682" s="87">
        <f t="shared" si="59"/>
        <v>0</v>
      </c>
      <c r="Q682" s="88" t="e">
        <f t="shared" si="56"/>
        <v>#DIV/0!</v>
      </c>
      <c r="R682" s="103" t="e">
        <f t="shared" ca="1" si="55"/>
        <v>#REF!</v>
      </c>
    </row>
    <row r="683" spans="1:18" ht="30" customHeight="1" x14ac:dyDescent="0.25">
      <c r="A683" s="1" t="s">
        <v>22</v>
      </c>
      <c r="B683" s="1" t="s">
        <v>5</v>
      </c>
      <c r="C683" s="2" t="s">
        <v>100</v>
      </c>
      <c r="D683" s="5"/>
      <c r="E683" s="6"/>
      <c r="F683" s="7"/>
      <c r="G683" s="6"/>
      <c r="H683" s="6" t="s">
        <v>101</v>
      </c>
      <c r="I683" s="8">
        <v>0</v>
      </c>
      <c r="J683" s="8">
        <v>0</v>
      </c>
      <c r="K683" s="8">
        <v>0</v>
      </c>
      <c r="L683" s="8"/>
      <c r="M683" s="9"/>
      <c r="N683" s="87">
        <f t="shared" si="57"/>
        <v>0</v>
      </c>
      <c r="O683" s="87">
        <f t="shared" si="58"/>
        <v>0</v>
      </c>
      <c r="P683" s="87">
        <f t="shared" si="59"/>
        <v>0</v>
      </c>
      <c r="Q683" s="88" t="e">
        <f t="shared" si="56"/>
        <v>#DIV/0!</v>
      </c>
      <c r="R683" s="103" t="e">
        <f t="shared" ca="1" si="55"/>
        <v>#REF!</v>
      </c>
    </row>
    <row r="684" spans="1:18" ht="30" customHeight="1" x14ac:dyDescent="0.25">
      <c r="A684" s="1" t="s">
        <v>22</v>
      </c>
      <c r="B684" s="1" t="s">
        <v>5</v>
      </c>
      <c r="C684" s="2" t="s">
        <v>100</v>
      </c>
      <c r="D684" s="5"/>
      <c r="E684" s="6"/>
      <c r="F684" s="7"/>
      <c r="G684" s="6"/>
      <c r="H684" s="6" t="s">
        <v>101</v>
      </c>
      <c r="I684" s="8">
        <v>0</v>
      </c>
      <c r="J684" s="8">
        <v>0</v>
      </c>
      <c r="K684" s="8">
        <v>0</v>
      </c>
      <c r="L684" s="8"/>
      <c r="M684" s="9"/>
      <c r="N684" s="87">
        <f t="shared" si="57"/>
        <v>0</v>
      </c>
      <c r="O684" s="87">
        <f t="shared" si="58"/>
        <v>0</v>
      </c>
      <c r="P684" s="87">
        <f t="shared" si="59"/>
        <v>0</v>
      </c>
      <c r="Q684" s="88" t="e">
        <f t="shared" si="56"/>
        <v>#DIV/0!</v>
      </c>
      <c r="R684" s="103" t="e">
        <f t="shared" ca="1" si="55"/>
        <v>#REF!</v>
      </c>
    </row>
    <row r="685" spans="1:18" ht="30" customHeight="1" x14ac:dyDescent="0.25">
      <c r="A685" s="1" t="s">
        <v>22</v>
      </c>
      <c r="B685" s="1" t="s">
        <v>5</v>
      </c>
      <c r="C685" s="2" t="s">
        <v>100</v>
      </c>
      <c r="D685" s="5"/>
      <c r="E685" s="6"/>
      <c r="F685" s="7"/>
      <c r="G685" s="6"/>
      <c r="H685" s="6" t="s">
        <v>101</v>
      </c>
      <c r="I685" s="8">
        <v>0</v>
      </c>
      <c r="J685" s="8">
        <v>0</v>
      </c>
      <c r="K685" s="8">
        <v>0</v>
      </c>
      <c r="L685" s="8"/>
      <c r="M685" s="9"/>
      <c r="N685" s="87">
        <f t="shared" si="57"/>
        <v>0</v>
      </c>
      <c r="O685" s="87">
        <f t="shared" si="58"/>
        <v>0</v>
      </c>
      <c r="P685" s="87">
        <f t="shared" si="59"/>
        <v>0</v>
      </c>
      <c r="Q685" s="88" t="e">
        <f t="shared" si="56"/>
        <v>#DIV/0!</v>
      </c>
      <c r="R685" s="103" t="e">
        <f t="shared" ca="1" si="55"/>
        <v>#REF!</v>
      </c>
    </row>
    <row r="686" spans="1:18" ht="30" customHeight="1" x14ac:dyDescent="0.25">
      <c r="A686" s="1" t="s">
        <v>22</v>
      </c>
      <c r="B686" s="1" t="s">
        <v>5</v>
      </c>
      <c r="C686" s="2" t="s">
        <v>100</v>
      </c>
      <c r="D686" s="5"/>
      <c r="E686" s="6"/>
      <c r="F686" s="7"/>
      <c r="G686" s="6"/>
      <c r="H686" s="6" t="s">
        <v>101</v>
      </c>
      <c r="I686" s="8">
        <v>0</v>
      </c>
      <c r="J686" s="8">
        <v>0</v>
      </c>
      <c r="K686" s="8">
        <v>0</v>
      </c>
      <c r="L686" s="8"/>
      <c r="M686" s="9"/>
      <c r="N686" s="87">
        <f t="shared" si="57"/>
        <v>0</v>
      </c>
      <c r="O686" s="87">
        <f t="shared" si="58"/>
        <v>0</v>
      </c>
      <c r="P686" s="87">
        <f t="shared" si="59"/>
        <v>0</v>
      </c>
      <c r="Q686" s="88" t="e">
        <f t="shared" si="56"/>
        <v>#DIV/0!</v>
      </c>
      <c r="R686" s="103" t="e">
        <f t="shared" ca="1" si="55"/>
        <v>#REF!</v>
      </c>
    </row>
    <row r="687" spans="1:18" ht="30" customHeight="1" x14ac:dyDescent="0.25">
      <c r="A687" s="1" t="s">
        <v>22</v>
      </c>
      <c r="B687" s="1" t="s">
        <v>5</v>
      </c>
      <c r="C687" s="2" t="s">
        <v>100</v>
      </c>
      <c r="D687" s="5"/>
      <c r="E687" s="6"/>
      <c r="F687" s="7"/>
      <c r="G687" s="6"/>
      <c r="H687" s="6" t="s">
        <v>101</v>
      </c>
      <c r="I687" s="8">
        <v>0</v>
      </c>
      <c r="J687" s="8">
        <v>0</v>
      </c>
      <c r="K687" s="8">
        <v>0</v>
      </c>
      <c r="L687" s="8"/>
      <c r="M687" s="9"/>
      <c r="N687" s="87">
        <f t="shared" si="57"/>
        <v>0</v>
      </c>
      <c r="O687" s="87">
        <f t="shared" si="58"/>
        <v>0</v>
      </c>
      <c r="P687" s="87">
        <f t="shared" si="59"/>
        <v>0</v>
      </c>
      <c r="Q687" s="88" t="e">
        <f t="shared" si="56"/>
        <v>#DIV/0!</v>
      </c>
      <c r="R687" s="103" t="e">
        <f t="shared" ca="1" si="55"/>
        <v>#REF!</v>
      </c>
    </row>
    <row r="688" spans="1:18" ht="30" customHeight="1" x14ac:dyDescent="0.25">
      <c r="A688" s="1" t="s">
        <v>22</v>
      </c>
      <c r="B688" s="1" t="s">
        <v>5</v>
      </c>
      <c r="C688" s="2" t="s">
        <v>100</v>
      </c>
      <c r="D688" s="5"/>
      <c r="E688" s="6"/>
      <c r="F688" s="7"/>
      <c r="G688" s="6"/>
      <c r="H688" s="6" t="s">
        <v>101</v>
      </c>
      <c r="I688" s="8">
        <v>0</v>
      </c>
      <c r="J688" s="8">
        <v>0</v>
      </c>
      <c r="K688" s="8">
        <v>0</v>
      </c>
      <c r="L688" s="8"/>
      <c r="M688" s="9"/>
      <c r="N688" s="87">
        <f t="shared" si="57"/>
        <v>0</v>
      </c>
      <c r="O688" s="87">
        <f t="shared" si="58"/>
        <v>0</v>
      </c>
      <c r="P688" s="87">
        <f t="shared" si="59"/>
        <v>0</v>
      </c>
      <c r="Q688" s="88" t="e">
        <f t="shared" si="56"/>
        <v>#DIV/0!</v>
      </c>
      <c r="R688" s="103" t="e">
        <f t="shared" ca="1" si="55"/>
        <v>#REF!</v>
      </c>
    </row>
    <row r="689" spans="1:18" ht="30" customHeight="1" x14ac:dyDescent="0.25">
      <c r="A689" s="1" t="s">
        <v>22</v>
      </c>
      <c r="B689" s="1" t="s">
        <v>5</v>
      </c>
      <c r="C689" s="2" t="s">
        <v>100</v>
      </c>
      <c r="D689" s="5"/>
      <c r="E689" s="6"/>
      <c r="F689" s="7"/>
      <c r="G689" s="6"/>
      <c r="H689" s="6" t="s">
        <v>101</v>
      </c>
      <c r="I689" s="8">
        <v>0</v>
      </c>
      <c r="J689" s="8">
        <v>0</v>
      </c>
      <c r="K689" s="8">
        <v>0</v>
      </c>
      <c r="L689" s="8"/>
      <c r="M689" s="9"/>
      <c r="N689" s="87">
        <f t="shared" si="57"/>
        <v>0</v>
      </c>
      <c r="O689" s="87">
        <f t="shared" si="58"/>
        <v>0</v>
      </c>
      <c r="P689" s="87">
        <f t="shared" si="59"/>
        <v>0</v>
      </c>
      <c r="Q689" s="88" t="e">
        <f t="shared" si="56"/>
        <v>#DIV/0!</v>
      </c>
      <c r="R689" s="103" t="e">
        <f t="shared" ca="1" si="55"/>
        <v>#REF!</v>
      </c>
    </row>
    <row r="690" spans="1:18" ht="30" customHeight="1" x14ac:dyDescent="0.25">
      <c r="A690" s="1" t="s">
        <v>22</v>
      </c>
      <c r="B690" s="1" t="s">
        <v>5</v>
      </c>
      <c r="C690" s="2" t="s">
        <v>100</v>
      </c>
      <c r="D690" s="5"/>
      <c r="E690" s="6"/>
      <c r="F690" s="7"/>
      <c r="G690" s="6"/>
      <c r="H690" s="6" t="s">
        <v>101</v>
      </c>
      <c r="I690" s="8">
        <v>0</v>
      </c>
      <c r="J690" s="8">
        <v>0</v>
      </c>
      <c r="K690" s="8">
        <v>0</v>
      </c>
      <c r="L690" s="8"/>
      <c r="M690" s="9"/>
      <c r="N690" s="87">
        <f t="shared" si="57"/>
        <v>0</v>
      </c>
      <c r="O690" s="87">
        <f t="shared" si="58"/>
        <v>0</v>
      </c>
      <c r="P690" s="87">
        <f t="shared" si="59"/>
        <v>0</v>
      </c>
      <c r="Q690" s="88" t="e">
        <f t="shared" si="56"/>
        <v>#DIV/0!</v>
      </c>
      <c r="R690" s="103" t="e">
        <f t="shared" ca="1" si="55"/>
        <v>#REF!</v>
      </c>
    </row>
    <row r="691" spans="1:18" ht="30" customHeight="1" x14ac:dyDescent="0.25">
      <c r="A691" s="1" t="s">
        <v>22</v>
      </c>
      <c r="B691" s="1" t="s">
        <v>5</v>
      </c>
      <c r="C691" s="2" t="s">
        <v>100</v>
      </c>
      <c r="D691" s="5"/>
      <c r="E691" s="6"/>
      <c r="F691" s="7"/>
      <c r="G691" s="6"/>
      <c r="H691" s="6" t="s">
        <v>101</v>
      </c>
      <c r="I691" s="8">
        <v>0</v>
      </c>
      <c r="J691" s="8">
        <v>0</v>
      </c>
      <c r="K691" s="8">
        <v>0</v>
      </c>
      <c r="L691" s="8"/>
      <c r="M691" s="9"/>
      <c r="N691" s="87">
        <f t="shared" si="57"/>
        <v>0</v>
      </c>
      <c r="O691" s="87">
        <f t="shared" si="58"/>
        <v>0</v>
      </c>
      <c r="P691" s="87">
        <f t="shared" si="59"/>
        <v>0</v>
      </c>
      <c r="Q691" s="88" t="e">
        <f t="shared" si="56"/>
        <v>#DIV/0!</v>
      </c>
      <c r="R691" s="103" t="e">
        <f t="shared" ca="1" si="55"/>
        <v>#REF!</v>
      </c>
    </row>
    <row r="692" spans="1:18" ht="30" customHeight="1" x14ac:dyDescent="0.25">
      <c r="A692" s="1" t="s">
        <v>22</v>
      </c>
      <c r="B692" s="1" t="s">
        <v>5</v>
      </c>
      <c r="C692" s="2" t="s">
        <v>100</v>
      </c>
      <c r="D692" s="5"/>
      <c r="E692" s="6"/>
      <c r="F692" s="7"/>
      <c r="G692" s="6"/>
      <c r="H692" s="6" t="s">
        <v>101</v>
      </c>
      <c r="I692" s="8">
        <v>0</v>
      </c>
      <c r="J692" s="8">
        <v>0</v>
      </c>
      <c r="K692" s="8">
        <v>0</v>
      </c>
      <c r="L692" s="8"/>
      <c r="M692" s="9"/>
      <c r="N692" s="87">
        <f t="shared" si="57"/>
        <v>0</v>
      </c>
      <c r="O692" s="87">
        <f t="shared" si="58"/>
        <v>0</v>
      </c>
      <c r="P692" s="87">
        <f t="shared" si="59"/>
        <v>0</v>
      </c>
      <c r="Q692" s="88" t="e">
        <f t="shared" si="56"/>
        <v>#DIV/0!</v>
      </c>
      <c r="R692" s="103" t="e">
        <f t="shared" ca="1" si="55"/>
        <v>#REF!</v>
      </c>
    </row>
    <row r="693" spans="1:18" ht="30" customHeight="1" x14ac:dyDescent="0.25">
      <c r="A693" s="1" t="s">
        <v>22</v>
      </c>
      <c r="B693" s="1" t="s">
        <v>5</v>
      </c>
      <c r="C693" s="2" t="s">
        <v>100</v>
      </c>
      <c r="D693" s="5"/>
      <c r="E693" s="6"/>
      <c r="F693" s="7"/>
      <c r="G693" s="6"/>
      <c r="H693" s="6" t="s">
        <v>101</v>
      </c>
      <c r="I693" s="8">
        <v>0</v>
      </c>
      <c r="J693" s="8">
        <v>0</v>
      </c>
      <c r="K693" s="8">
        <v>0</v>
      </c>
      <c r="L693" s="8"/>
      <c r="M693" s="9"/>
      <c r="N693" s="87">
        <f t="shared" si="57"/>
        <v>0</v>
      </c>
      <c r="O693" s="87">
        <f t="shared" si="58"/>
        <v>0</v>
      </c>
      <c r="P693" s="87">
        <f t="shared" si="59"/>
        <v>0</v>
      </c>
      <c r="Q693" s="88" t="e">
        <f t="shared" si="56"/>
        <v>#DIV/0!</v>
      </c>
      <c r="R693" s="103" t="e">
        <f t="shared" ca="1" si="55"/>
        <v>#REF!</v>
      </c>
    </row>
    <row r="694" spans="1:18" ht="30" customHeight="1" x14ac:dyDescent="0.25">
      <c r="A694" s="1" t="s">
        <v>22</v>
      </c>
      <c r="B694" s="1" t="s">
        <v>5</v>
      </c>
      <c r="C694" s="2" t="s">
        <v>100</v>
      </c>
      <c r="D694" s="5"/>
      <c r="E694" s="6"/>
      <c r="F694" s="7"/>
      <c r="G694" s="6"/>
      <c r="H694" s="6" t="s">
        <v>101</v>
      </c>
      <c r="I694" s="8">
        <v>0</v>
      </c>
      <c r="J694" s="8">
        <v>0</v>
      </c>
      <c r="K694" s="8">
        <v>0</v>
      </c>
      <c r="L694" s="8"/>
      <c r="M694" s="9"/>
      <c r="N694" s="87">
        <f t="shared" si="57"/>
        <v>0</v>
      </c>
      <c r="O694" s="87">
        <f t="shared" si="58"/>
        <v>0</v>
      </c>
      <c r="P694" s="87">
        <f t="shared" si="59"/>
        <v>0</v>
      </c>
      <c r="Q694" s="88" t="e">
        <f t="shared" si="56"/>
        <v>#DIV/0!</v>
      </c>
      <c r="R694" s="103" t="e">
        <f t="shared" ca="1" si="55"/>
        <v>#REF!</v>
      </c>
    </row>
    <row r="695" spans="1:18" ht="30" customHeight="1" x14ac:dyDescent="0.25">
      <c r="A695" s="1" t="s">
        <v>22</v>
      </c>
      <c r="B695" s="1" t="s">
        <v>5</v>
      </c>
      <c r="C695" s="2" t="s">
        <v>100</v>
      </c>
      <c r="D695" s="5"/>
      <c r="E695" s="6"/>
      <c r="F695" s="7"/>
      <c r="G695" s="6"/>
      <c r="H695" s="6" t="s">
        <v>101</v>
      </c>
      <c r="I695" s="8">
        <v>0</v>
      </c>
      <c r="J695" s="8">
        <v>0</v>
      </c>
      <c r="K695" s="8">
        <v>0</v>
      </c>
      <c r="L695" s="8"/>
      <c r="M695" s="9"/>
      <c r="N695" s="87">
        <f t="shared" si="57"/>
        <v>0</v>
      </c>
      <c r="O695" s="87">
        <f t="shared" si="58"/>
        <v>0</v>
      </c>
      <c r="P695" s="87">
        <f t="shared" si="59"/>
        <v>0</v>
      </c>
      <c r="Q695" s="88" t="e">
        <f t="shared" si="56"/>
        <v>#DIV/0!</v>
      </c>
      <c r="R695" s="103" t="e">
        <f t="shared" ca="1" si="55"/>
        <v>#REF!</v>
      </c>
    </row>
    <row r="696" spans="1:18" ht="30" customHeight="1" x14ac:dyDescent="0.25">
      <c r="A696" s="1" t="s">
        <v>22</v>
      </c>
      <c r="B696" s="1" t="s">
        <v>5</v>
      </c>
      <c r="C696" s="2" t="s">
        <v>100</v>
      </c>
      <c r="D696" s="5"/>
      <c r="E696" s="6"/>
      <c r="F696" s="7"/>
      <c r="G696" s="6"/>
      <c r="H696" s="6" t="s">
        <v>101</v>
      </c>
      <c r="I696" s="8">
        <v>0</v>
      </c>
      <c r="J696" s="8">
        <v>0</v>
      </c>
      <c r="K696" s="8">
        <v>0</v>
      </c>
      <c r="L696" s="8"/>
      <c r="M696" s="9"/>
      <c r="N696" s="87">
        <f t="shared" si="57"/>
        <v>0</v>
      </c>
      <c r="O696" s="87">
        <f t="shared" si="58"/>
        <v>0</v>
      </c>
      <c r="P696" s="87">
        <f t="shared" si="59"/>
        <v>0</v>
      </c>
      <c r="Q696" s="88" t="e">
        <f t="shared" si="56"/>
        <v>#DIV/0!</v>
      </c>
      <c r="R696" s="103" t="e">
        <f t="shared" ca="1" si="55"/>
        <v>#REF!</v>
      </c>
    </row>
    <row r="697" spans="1:18" ht="30" customHeight="1" x14ac:dyDescent="0.25">
      <c r="A697" s="1" t="s">
        <v>22</v>
      </c>
      <c r="B697" s="1" t="s">
        <v>5</v>
      </c>
      <c r="C697" s="2" t="s">
        <v>100</v>
      </c>
      <c r="D697" s="5"/>
      <c r="E697" s="6"/>
      <c r="F697" s="7"/>
      <c r="G697" s="6"/>
      <c r="H697" s="6" t="s">
        <v>101</v>
      </c>
      <c r="I697" s="8">
        <v>0</v>
      </c>
      <c r="J697" s="8">
        <v>0</v>
      </c>
      <c r="K697" s="8">
        <v>0</v>
      </c>
      <c r="L697" s="8"/>
      <c r="M697" s="9"/>
      <c r="N697" s="87">
        <f t="shared" si="57"/>
        <v>0</v>
      </c>
      <c r="O697" s="87">
        <f t="shared" si="58"/>
        <v>0</v>
      </c>
      <c r="P697" s="87">
        <f t="shared" si="59"/>
        <v>0</v>
      </c>
      <c r="Q697" s="88" t="e">
        <f t="shared" si="56"/>
        <v>#DIV/0!</v>
      </c>
      <c r="R697" s="103" t="e">
        <f t="shared" ca="1" si="55"/>
        <v>#REF!</v>
      </c>
    </row>
    <row r="698" spans="1:18" ht="30" customHeight="1" x14ac:dyDescent="0.25">
      <c r="A698" s="1" t="s">
        <v>22</v>
      </c>
      <c r="B698" s="1" t="s">
        <v>5</v>
      </c>
      <c r="C698" s="2" t="s">
        <v>100</v>
      </c>
      <c r="D698" s="5"/>
      <c r="E698" s="6"/>
      <c r="F698" s="7"/>
      <c r="G698" s="6"/>
      <c r="H698" s="6" t="s">
        <v>101</v>
      </c>
      <c r="I698" s="8">
        <v>0</v>
      </c>
      <c r="J698" s="8">
        <v>0</v>
      </c>
      <c r="K698" s="8">
        <v>0</v>
      </c>
      <c r="L698" s="8"/>
      <c r="M698" s="9"/>
      <c r="N698" s="87">
        <f t="shared" si="57"/>
        <v>0</v>
      </c>
      <c r="O698" s="87">
        <f t="shared" si="58"/>
        <v>0</v>
      </c>
      <c r="P698" s="87">
        <f t="shared" si="59"/>
        <v>0</v>
      </c>
      <c r="Q698" s="88" t="e">
        <f t="shared" si="56"/>
        <v>#DIV/0!</v>
      </c>
      <c r="R698" s="103" t="e">
        <f t="shared" ca="1" si="55"/>
        <v>#REF!</v>
      </c>
    </row>
    <row r="699" spans="1:18" ht="30" customHeight="1" x14ac:dyDescent="0.25">
      <c r="A699" s="1" t="s">
        <v>22</v>
      </c>
      <c r="B699" s="1" t="s">
        <v>5</v>
      </c>
      <c r="C699" s="2" t="s">
        <v>100</v>
      </c>
      <c r="D699" s="5"/>
      <c r="E699" s="6"/>
      <c r="F699" s="7"/>
      <c r="G699" s="6"/>
      <c r="H699" s="6" t="s">
        <v>101</v>
      </c>
      <c r="I699" s="8">
        <v>0</v>
      </c>
      <c r="J699" s="8">
        <v>0</v>
      </c>
      <c r="K699" s="8">
        <v>0</v>
      </c>
      <c r="L699" s="8"/>
      <c r="M699" s="9"/>
      <c r="N699" s="87">
        <f t="shared" si="57"/>
        <v>0</v>
      </c>
      <c r="O699" s="87">
        <f t="shared" si="58"/>
        <v>0</v>
      </c>
      <c r="P699" s="87">
        <f t="shared" si="59"/>
        <v>0</v>
      </c>
      <c r="Q699" s="88" t="e">
        <f t="shared" si="56"/>
        <v>#DIV/0!</v>
      </c>
      <c r="R699" s="103" t="e">
        <f t="shared" ca="1" si="55"/>
        <v>#REF!</v>
      </c>
    </row>
    <row r="700" spans="1:18" ht="30" customHeight="1" x14ac:dyDescent="0.25">
      <c r="A700" s="1" t="s">
        <v>22</v>
      </c>
      <c r="B700" s="1" t="s">
        <v>5</v>
      </c>
      <c r="C700" s="2" t="s">
        <v>100</v>
      </c>
      <c r="D700" s="5"/>
      <c r="E700" s="6"/>
      <c r="F700" s="7"/>
      <c r="G700" s="6"/>
      <c r="H700" s="6" t="s">
        <v>101</v>
      </c>
      <c r="I700" s="8">
        <v>0</v>
      </c>
      <c r="J700" s="8">
        <v>0</v>
      </c>
      <c r="K700" s="8">
        <v>0</v>
      </c>
      <c r="L700" s="8"/>
      <c r="M700" s="9"/>
      <c r="N700" s="87">
        <f t="shared" si="57"/>
        <v>0</v>
      </c>
      <c r="O700" s="87">
        <f t="shared" si="58"/>
        <v>0</v>
      </c>
      <c r="P700" s="87">
        <f t="shared" si="59"/>
        <v>0</v>
      </c>
      <c r="Q700" s="88" t="e">
        <f t="shared" si="56"/>
        <v>#DIV/0!</v>
      </c>
      <c r="R700" s="103" t="e">
        <f t="shared" ca="1" si="55"/>
        <v>#REF!</v>
      </c>
    </row>
  </sheetData>
  <sheetProtection algorithmName="SHA-512" hashValue="JNng7qj4XAX9058IfNLbXWwc8k6duftF9fqys+7z4SBHGHIctuzn67+PmkdADmlGkZP+/yTLvjsHbY0PzdwiNw==" saltValue="dhBiJUICWINKmX8IoIBYzA==" spinCount="100000" sheet="1" formatCells="0" formatColumns="0" formatRows="0" insertRows="0" deleteRows="0" sort="0" autoFilter="0" pivotTables="0"/>
  <autoFilter ref="A3:A500" xr:uid="{4C0320E6-917B-4E27-81FA-0C45A4381BB0}"/>
  <mergeCells count="2">
    <mergeCell ref="J1:K1"/>
    <mergeCell ref="D1:G1"/>
  </mergeCells>
  <phoneticPr fontId="18" type="noConversion"/>
  <conditionalFormatting sqref="A4:A50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01:A70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:B700">
    <cfRule type="expression" dxfId="6" priority="1">
      <formula>R4=FALSE</formula>
    </cfRule>
  </conditionalFormatting>
  <conditionalFormatting sqref="I4:Q700">
    <cfRule type="cellIs" dxfId="5" priority="2" operator="lessThan">
      <formula>0</formula>
    </cfRule>
  </conditionalFormatting>
  <dataValidations count="1">
    <dataValidation type="list" allowBlank="1" showInputMessage="1" showErrorMessage="1" sqref="C4:C700" xr:uid="{537D6144-167D-463A-A24C-303665D670B2}">
      <formula1>INDIRECT(B4)</formula1>
    </dataValidation>
  </dataValidation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Header>&amp;A</oddHeader>
    <oddFooter>&amp;LFile name: &amp;F  Printed: &amp;D&amp;C&amp;A&amp;RPage: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1000000}">
          <x14:formula1>
            <xm:f>Admin!$A$2:$A$12</xm:f>
          </x14:formula1>
          <xm:sqref>A4:A700</xm:sqref>
        </x14:dataValidation>
        <x14:dataValidation type="list" allowBlank="1" showInputMessage="1" showErrorMessage="1" xr:uid="{00000000-0002-0000-0200-000003000000}">
          <x14:formula1>
            <xm:f>Admin!$D$2:$D$4</xm:f>
          </x14:formula1>
          <xm:sqref>H4:H700</xm:sqref>
        </x14:dataValidation>
        <x14:dataValidation type="list" allowBlank="1" showInputMessage="1" showErrorMessage="1" xr:uid="{7C7211D5-E0C6-4B41-A84B-FF0AD281850C}">
          <x14:formula1>
            <xm:f>Admin!$B$2:$B$8</xm:f>
          </x14:formula1>
          <xm:sqref>B4:B700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 filterMode="1">
    <pageSetUpPr fitToPage="1"/>
  </sheetPr>
  <dimension ref="A1:N246"/>
  <sheetViews>
    <sheetView showGridLines="0" showZeros="0" tabSelected="1" workbookViewId="0">
      <selection activeCell="U10" sqref="U10"/>
    </sheetView>
  </sheetViews>
  <sheetFormatPr defaultColWidth="9.140625" defaultRowHeight="15" x14ac:dyDescent="0.25"/>
  <cols>
    <col min="1" max="1" width="35.7109375" customWidth="1"/>
    <col min="2" max="11" width="14.28515625" customWidth="1"/>
    <col min="12" max="13" width="8.5703125" customWidth="1"/>
    <col min="14" max="14" width="2.7109375" style="40" customWidth="1"/>
  </cols>
  <sheetData>
    <row r="1" spans="1:14" ht="15" customHeight="1" x14ac:dyDescent="0.25">
      <c r="M1" s="19" t="s">
        <v>0</v>
      </c>
      <c r="N1" s="160"/>
    </row>
    <row r="2" spans="1:14" s="20" customFormat="1" ht="22.5" customHeight="1" x14ac:dyDescent="0.3">
      <c r="A2" s="24" t="s">
        <v>1</v>
      </c>
      <c r="B2" s="91" t="str">
        <f>'Detailed Budget'!B4</f>
        <v>….......</v>
      </c>
      <c r="D2" s="90"/>
      <c r="E2" s="90"/>
      <c r="G2" s="23" t="s">
        <v>3</v>
      </c>
      <c r="H2" s="256" t="str">
        <f>'Detailed Budget'!B11</f>
        <v>2024/….</v>
      </c>
      <c r="I2" s="256"/>
      <c r="K2" s="22"/>
      <c r="N2" s="40"/>
    </row>
    <row r="3" spans="1:14" s="20" customFormat="1" ht="15" customHeight="1" x14ac:dyDescent="0.3">
      <c r="A3" s="24"/>
      <c r="E3" s="24"/>
      <c r="K3" s="22"/>
      <c r="M3" s="92"/>
      <c r="N3" s="40"/>
    </row>
    <row r="4" spans="1:14" ht="22.5" customHeight="1" x14ac:dyDescent="0.3">
      <c r="B4" s="244" t="s">
        <v>102</v>
      </c>
      <c r="C4" s="244"/>
      <c r="E4" s="244" t="s">
        <v>103</v>
      </c>
      <c r="F4" s="244"/>
      <c r="H4" s="257" t="s">
        <v>104</v>
      </c>
      <c r="I4" s="257"/>
      <c r="K4" s="257" t="s">
        <v>55</v>
      </c>
      <c r="L4" s="257"/>
      <c r="M4" s="257"/>
    </row>
    <row r="5" spans="1:14" ht="22.5" customHeight="1" x14ac:dyDescent="0.25">
      <c r="B5" s="245" t="s">
        <v>5</v>
      </c>
      <c r="C5" s="245"/>
      <c r="E5" s="250" t="str">
        <f ca="1">OFFSET(Admin!J2,Admin!AA2,Admin!Z2)</f>
        <v>Select…</v>
      </c>
      <c r="F5" s="250"/>
      <c r="H5" s="250" t="str">
        <f ca="1">OFFSET(Admin!L2,Admin!AA2,Admin!Z2)</f>
        <v>Select…</v>
      </c>
      <c r="I5" s="250"/>
      <c r="K5" s="250" t="str">
        <f>'Disbursement Plan'!D8</f>
        <v>Select…</v>
      </c>
      <c r="L5" s="250"/>
      <c r="M5" s="250"/>
    </row>
    <row r="6" spans="1:14" ht="15" customHeight="1" x14ac:dyDescent="0.25">
      <c r="B6" s="28"/>
      <c r="H6" s="94"/>
      <c r="J6" s="95"/>
      <c r="K6" s="95"/>
      <c r="L6" s="96"/>
      <c r="M6" s="96"/>
      <c r="N6" s="97"/>
    </row>
    <row r="7" spans="1:14" ht="30" customHeight="1" x14ac:dyDescent="0.25">
      <c r="B7" s="246" t="s">
        <v>105</v>
      </c>
      <c r="C7" s="246"/>
      <c r="E7" s="248" t="s">
        <v>106</v>
      </c>
      <c r="F7" s="249"/>
      <c r="G7" s="94"/>
      <c r="H7" s="259" t="s">
        <v>107</v>
      </c>
      <c r="I7" s="260"/>
      <c r="K7" s="246" t="s">
        <v>108</v>
      </c>
      <c r="L7" s="247"/>
      <c r="M7" s="247"/>
      <c r="N7" s="97"/>
    </row>
    <row r="8" spans="1:14" ht="22.5" customHeight="1" x14ac:dyDescent="0.25">
      <c r="A8" s="98"/>
      <c r="B8" s="251">
        <f>ROUND(Admin!V2,0)</f>
        <v>0</v>
      </c>
      <c r="C8" s="251"/>
      <c r="D8" s="100"/>
      <c r="E8" s="251">
        <f>ROUND(Admin!X2,0)</f>
        <v>0</v>
      </c>
      <c r="F8" s="251"/>
      <c r="G8" s="94"/>
      <c r="H8" s="251">
        <f ca="1">ROUND(OFFSET('Disbursement Plan'!B13,Admin!AB2,Admin!AA2),0)</f>
        <v>0</v>
      </c>
      <c r="I8" s="251"/>
      <c r="J8" s="95"/>
      <c r="K8" s="251">
        <f ca="1">ROUND(OFFSET('Disbursement Plan'!B17,Admin!AB2,Admin!AA2),0)</f>
        <v>0</v>
      </c>
      <c r="L8" s="251"/>
      <c r="M8" s="251"/>
      <c r="N8" s="97"/>
    </row>
    <row r="9" spans="1:14" ht="15" customHeight="1" x14ac:dyDescent="0.25">
      <c r="B9" s="92"/>
      <c r="D9" s="98"/>
      <c r="G9" s="101"/>
      <c r="I9" s="96"/>
      <c r="J9" s="101"/>
      <c r="K9" s="101"/>
      <c r="L9" s="96"/>
      <c r="M9" s="96"/>
    </row>
    <row r="10" spans="1:14" ht="30" customHeight="1" x14ac:dyDescent="0.25">
      <c r="B10" s="246" t="s">
        <v>109</v>
      </c>
      <c r="C10" s="247"/>
      <c r="D10" s="92"/>
      <c r="E10" s="252" t="s">
        <v>110</v>
      </c>
      <c r="F10" s="253"/>
      <c r="G10" s="102"/>
      <c r="H10" s="252" t="s">
        <v>111</v>
      </c>
      <c r="I10" s="253"/>
      <c r="J10" s="102"/>
      <c r="K10" s="261" t="s">
        <v>112</v>
      </c>
      <c r="L10" s="262"/>
      <c r="M10" s="262"/>
    </row>
    <row r="11" spans="1:14" ht="22.5" customHeight="1" x14ac:dyDescent="0.25">
      <c r="A11" s="104"/>
      <c r="B11" s="251">
        <f>ROUND(Admin!Q2,0)</f>
        <v>0</v>
      </c>
      <c r="C11" s="251"/>
      <c r="D11" s="105"/>
      <c r="E11" s="251">
        <f>ROUND(Admin!S2,0)</f>
        <v>0</v>
      </c>
      <c r="F11" s="251"/>
      <c r="G11" s="105"/>
      <c r="H11" s="251">
        <f>ROUND(H83+H128+H153+H178+H205+H230,0)</f>
        <v>0</v>
      </c>
      <c r="I11" s="251"/>
      <c r="K11" s="251">
        <f ca="1">ROUND(MAX(0,(J83+J128+J153+J178+J205+J230)+OFFSET('Disbursement Plan'!B15,Admin!AB2,Admin!AA2)),0)</f>
        <v>0</v>
      </c>
      <c r="L11" s="251"/>
      <c r="M11" s="251"/>
      <c r="N11" s="97"/>
    </row>
    <row r="12" spans="1:14" ht="15" customHeight="1" x14ac:dyDescent="0.25">
      <c r="A12" s="104"/>
      <c r="B12" s="105"/>
      <c r="C12" s="105"/>
      <c r="D12" s="105"/>
      <c r="E12" s="105"/>
      <c r="F12" s="106"/>
      <c r="G12" s="105"/>
      <c r="H12" s="106"/>
      <c r="I12" s="29"/>
      <c r="K12" s="18"/>
      <c r="L12" s="18"/>
      <c r="M12" s="18"/>
      <c r="N12" s="97"/>
    </row>
    <row r="13" spans="1:14" ht="15" customHeight="1" x14ac:dyDescent="0.25">
      <c r="A13" s="107" t="s">
        <v>113</v>
      </c>
      <c r="B13" s="107" t="s">
        <v>114</v>
      </c>
      <c r="D13" s="107" t="s">
        <v>115</v>
      </c>
      <c r="G13" s="107" t="s">
        <v>116</v>
      </c>
    </row>
    <row r="14" spans="1:14" ht="0.75" customHeight="1" x14ac:dyDescent="0.25">
      <c r="A14" s="107"/>
      <c r="B14" s="107"/>
    </row>
    <row r="15" spans="1:14" ht="0.75" customHeight="1" x14ac:dyDescent="0.25">
      <c r="A15" s="107"/>
      <c r="B15" s="107"/>
    </row>
    <row r="16" spans="1:14" ht="0.75" customHeight="1" x14ac:dyDescent="0.25">
      <c r="A16" s="107"/>
      <c r="B16" s="107"/>
    </row>
    <row r="17" spans="1:14" ht="0.75" customHeight="1" x14ac:dyDescent="0.25">
      <c r="A17" s="107"/>
      <c r="B17" s="107"/>
    </row>
    <row r="18" spans="1:14" ht="0.75" customHeight="1" x14ac:dyDescent="0.25">
      <c r="A18" s="107"/>
      <c r="B18" s="107"/>
    </row>
    <row r="19" spans="1:14" ht="30" customHeight="1" x14ac:dyDescent="0.25">
      <c r="A19" s="34" t="s">
        <v>117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4" ht="22.5" customHeight="1" x14ac:dyDescent="0.25">
      <c r="A20" s="108" t="s">
        <v>15</v>
      </c>
      <c r="B20" s="263" t="s">
        <v>118</v>
      </c>
      <c r="C20" s="263"/>
      <c r="D20" s="264"/>
      <c r="E20" s="267" t="s">
        <v>119</v>
      </c>
      <c r="F20" s="263"/>
      <c r="G20" s="264"/>
      <c r="H20" s="267" t="s">
        <v>120</v>
      </c>
      <c r="I20" s="263"/>
      <c r="J20" s="264"/>
      <c r="K20" s="267" t="s">
        <v>121</v>
      </c>
      <c r="L20" s="263"/>
      <c r="M20" s="264"/>
    </row>
    <row r="21" spans="1:14" ht="37.5" customHeight="1" x14ac:dyDescent="0.25">
      <c r="A21" s="109" t="str">
        <f>'Detailed Budget'!A21</f>
        <v>Select…</v>
      </c>
      <c r="B21" s="265"/>
      <c r="C21" s="265"/>
      <c r="D21" s="266"/>
      <c r="E21" s="268"/>
      <c r="F21" s="265"/>
      <c r="G21" s="266"/>
      <c r="H21" s="268"/>
      <c r="I21" s="265"/>
      <c r="J21" s="266"/>
      <c r="K21" s="268"/>
      <c r="L21" s="265"/>
      <c r="M21" s="266"/>
    </row>
    <row r="22" spans="1:14" s="39" customFormat="1" ht="30" customHeight="1" x14ac:dyDescent="0.25">
      <c r="A22" s="110" t="s">
        <v>122</v>
      </c>
      <c r="B22" s="38" t="s">
        <v>70</v>
      </c>
      <c r="C22" s="38" t="s">
        <v>21</v>
      </c>
      <c r="D22" s="38" t="s">
        <v>11</v>
      </c>
      <c r="E22" s="38" t="s">
        <v>70</v>
      </c>
      <c r="F22" s="38" t="s">
        <v>21</v>
      </c>
      <c r="G22" s="38" t="s">
        <v>11</v>
      </c>
      <c r="H22" s="38" t="s">
        <v>70</v>
      </c>
      <c r="I22" s="38" t="s">
        <v>21</v>
      </c>
      <c r="J22" s="38" t="s">
        <v>11</v>
      </c>
      <c r="K22" s="38" t="s">
        <v>123</v>
      </c>
      <c r="L22" s="111" t="s">
        <v>124</v>
      </c>
      <c r="M22" s="111" t="s">
        <v>125</v>
      </c>
      <c r="N22" s="112"/>
    </row>
    <row r="23" spans="1:14" ht="15" customHeight="1" x14ac:dyDescent="0.25">
      <c r="A23" s="113">
        <f>'Detailed Budget'!A23</f>
        <v>0</v>
      </c>
      <c r="B23" s="114">
        <f ca="1">OFFSET('Detailed Budget'!F23,0,Admin!Y2)</f>
        <v>0</v>
      </c>
      <c r="C23" s="114">
        <f ca="1">OFFSET('Detailed Budget'!G23,0,Admin!Y2)</f>
        <v>0</v>
      </c>
      <c r="D23" s="114">
        <f ca="1">B23-C23</f>
        <v>0</v>
      </c>
      <c r="E23" s="115">
        <f>SUMIF('Project costs'!$C$4:$C$999,A23,'Project costs'!$N$4:$N$999)</f>
        <v>0</v>
      </c>
      <c r="F23" s="115">
        <f>SUMIF('Project costs'!$C$4:$C$999,A23,'Project costs'!$O$4:$O$999)</f>
        <v>0</v>
      </c>
      <c r="G23" s="115">
        <f>SUMIF('Project costs'!$C$4:$C$999,A23,'Project costs'!$P$4:$P$999)</f>
        <v>0</v>
      </c>
      <c r="H23" s="115">
        <f>SUMIFS('Project costs'!$N$4:$N$999,'Project costs'!$C$4:$C$999,A23,'Project costs'!$A$4:$A$999,$B$5)</f>
        <v>0</v>
      </c>
      <c r="I23" s="115">
        <f>SUMIFS('Project costs'!$O$4:$O$999,'Project costs'!$C$4:$C$999,A23,'Project costs'!$A$4:$A$999,$B$5)</f>
        <v>0</v>
      </c>
      <c r="J23" s="115">
        <f>SUMIFS('Project costs'!$P$4:$P$999,'Project costs'!$C$4:$C$999,A23,'Project costs'!$A$4:$A$999,$B$5)</f>
        <v>0</v>
      </c>
      <c r="K23" s="116">
        <f ca="1">D23-G23</f>
        <v>0</v>
      </c>
      <c r="L23" s="117">
        <f t="shared" ref="L23" ca="1" si="0">IFERROR(D23/B23,0)</f>
        <v>0</v>
      </c>
      <c r="M23" s="117">
        <f t="shared" ref="M23:M83" si="1">IFERROR(G23/E23,0)</f>
        <v>0</v>
      </c>
      <c r="N23" s="40" t="str">
        <f ca="1">IF(B23=0, "Empty budget line", "")</f>
        <v>Empty budget line</v>
      </c>
    </row>
    <row r="24" spans="1:14" ht="15" customHeight="1" x14ac:dyDescent="0.25">
      <c r="A24" s="113">
        <f>'Detailed Budget'!A24</f>
        <v>0</v>
      </c>
      <c r="B24" s="114">
        <f ca="1">OFFSET('Detailed Budget'!F24,0,Admin!Y3)</f>
        <v>0</v>
      </c>
      <c r="C24" s="114">
        <f ca="1">OFFSET('Detailed Budget'!G24,0,Admin!Y3)</f>
        <v>0</v>
      </c>
      <c r="D24" s="114">
        <f t="shared" ref="D24:D32" ca="1" si="2">B24-C24</f>
        <v>0</v>
      </c>
      <c r="E24" s="115">
        <f>SUMIF('Project costs'!$C$4:$C$999,A24,'Project costs'!$N$4:$N$999)</f>
        <v>0</v>
      </c>
      <c r="F24" s="115">
        <f>SUMIF('Project costs'!$C$4:$C$999,A24,'Project costs'!$O$4:$O$999)</f>
        <v>0</v>
      </c>
      <c r="G24" s="115">
        <f>SUMIF('Project costs'!$C$4:$C$999,A24,'Project costs'!$P$4:$P$999)</f>
        <v>0</v>
      </c>
      <c r="H24" s="115">
        <f>SUMIFS('Project costs'!$N$4:$N$999,'Project costs'!$C$4:$C$999,A24,'Project costs'!$A$4:$A$999,$B$5)</f>
        <v>0</v>
      </c>
      <c r="I24" s="115">
        <f>SUMIFS('Project costs'!$O$4:$O$999,'Project costs'!$C$4:$C$999,A24,'Project costs'!$A$4:$A$999,$B$5)</f>
        <v>0</v>
      </c>
      <c r="J24" s="115">
        <f>SUMIFS('Project costs'!$P$4:$P$999,'Project costs'!$C$4:$C$999,A24,'Project costs'!$A$4:$A$999,$B$5)</f>
        <v>0</v>
      </c>
      <c r="K24" s="116">
        <f t="shared" ref="K24:K32" ca="1" si="3">D24-G24</f>
        <v>0</v>
      </c>
      <c r="L24" s="117">
        <f t="shared" ref="L24:L32" ca="1" si="4">IFERROR(D24/B24,0)</f>
        <v>0</v>
      </c>
      <c r="M24" s="117">
        <f t="shared" ref="M24:M32" si="5">IFERROR(G24/E24,0)</f>
        <v>0</v>
      </c>
      <c r="N24" s="40" t="str">
        <f t="shared" ref="N24:N82" ca="1" si="6">IF(B24=0, "Empty budget line", "")</f>
        <v>Empty budget line</v>
      </c>
    </row>
    <row r="25" spans="1:14" ht="15" customHeight="1" x14ac:dyDescent="0.25">
      <c r="A25" s="113">
        <f>'Detailed Budget'!A25</f>
        <v>0</v>
      </c>
      <c r="B25" s="114">
        <f ca="1">OFFSET('Detailed Budget'!F25,0,Admin!Y4)</f>
        <v>0</v>
      </c>
      <c r="C25" s="114">
        <f ca="1">OFFSET('Detailed Budget'!G25,0,Admin!Y4)</f>
        <v>0</v>
      </c>
      <c r="D25" s="114">
        <f t="shared" ca="1" si="2"/>
        <v>0</v>
      </c>
      <c r="E25" s="115">
        <f>SUMIF('Project costs'!$C$4:$C$999,A25,'Project costs'!$N$4:$N$999)</f>
        <v>0</v>
      </c>
      <c r="F25" s="115">
        <f>SUMIF('Project costs'!$C$4:$C$999,A25,'Project costs'!$O$4:$O$999)</f>
        <v>0</v>
      </c>
      <c r="G25" s="115">
        <f>SUMIF('Project costs'!$C$4:$C$999,A25,'Project costs'!$P$4:$P$999)</f>
        <v>0</v>
      </c>
      <c r="H25" s="115">
        <f>SUMIFS('Project costs'!$N$4:$N$999,'Project costs'!$C$4:$C$999,A25,'Project costs'!$A$4:$A$999,$B$5)</f>
        <v>0</v>
      </c>
      <c r="I25" s="115">
        <f>SUMIFS('Project costs'!$O$4:$O$999,'Project costs'!$C$4:$C$999,A25,'Project costs'!$A$4:$A$999,$B$5)</f>
        <v>0</v>
      </c>
      <c r="J25" s="115">
        <f>SUMIFS('Project costs'!$P$4:$P$999,'Project costs'!$C$4:$C$999,A25,'Project costs'!$A$4:$A$999,$B$5)</f>
        <v>0</v>
      </c>
      <c r="K25" s="116">
        <f t="shared" ca="1" si="3"/>
        <v>0</v>
      </c>
      <c r="L25" s="117">
        <f t="shared" ca="1" si="4"/>
        <v>0</v>
      </c>
      <c r="M25" s="117">
        <f t="shared" si="5"/>
        <v>0</v>
      </c>
      <c r="N25" s="40" t="str">
        <f t="shared" ca="1" si="6"/>
        <v>Empty budget line</v>
      </c>
    </row>
    <row r="26" spans="1:14" ht="15" customHeight="1" x14ac:dyDescent="0.25">
      <c r="A26" s="113">
        <f>'Detailed Budget'!A26</f>
        <v>0</v>
      </c>
      <c r="B26" s="114">
        <f ca="1">OFFSET('Detailed Budget'!F26,0,Admin!Y5)</f>
        <v>0</v>
      </c>
      <c r="C26" s="114">
        <f ca="1">OFFSET('Detailed Budget'!G26,0,Admin!Y5)</f>
        <v>0</v>
      </c>
      <c r="D26" s="114">
        <f t="shared" ca="1" si="2"/>
        <v>0</v>
      </c>
      <c r="E26" s="115">
        <f>SUMIF('Project costs'!$C$4:$C$999,A26,'Project costs'!$N$4:$N$999)</f>
        <v>0</v>
      </c>
      <c r="F26" s="115">
        <f>SUMIF('Project costs'!$C$4:$C$999,A26,'Project costs'!$O$4:$O$999)</f>
        <v>0</v>
      </c>
      <c r="G26" s="115">
        <f>SUMIF('Project costs'!$C$4:$C$999,A26,'Project costs'!$P$4:$P$999)</f>
        <v>0</v>
      </c>
      <c r="H26" s="115">
        <f>SUMIFS('Project costs'!$N$4:$N$999,'Project costs'!$C$4:$C$999,A26,'Project costs'!$A$4:$A$999,$B$5)</f>
        <v>0</v>
      </c>
      <c r="I26" s="115">
        <f>SUMIFS('Project costs'!$O$4:$O$999,'Project costs'!$C$4:$C$999,A26,'Project costs'!$A$4:$A$999,$B$5)</f>
        <v>0</v>
      </c>
      <c r="J26" s="115">
        <f>SUMIFS('Project costs'!$P$4:$P$999,'Project costs'!$C$4:$C$999,A26,'Project costs'!$A$4:$A$999,$B$5)</f>
        <v>0</v>
      </c>
      <c r="K26" s="116">
        <f t="shared" ca="1" si="3"/>
        <v>0</v>
      </c>
      <c r="L26" s="117">
        <f t="shared" ca="1" si="4"/>
        <v>0</v>
      </c>
      <c r="M26" s="117">
        <f t="shared" si="5"/>
        <v>0</v>
      </c>
      <c r="N26" s="40" t="str">
        <f t="shared" ca="1" si="6"/>
        <v>Empty budget line</v>
      </c>
    </row>
    <row r="27" spans="1:14" ht="15" customHeight="1" x14ac:dyDescent="0.25">
      <c r="A27" s="113">
        <f>'Detailed Budget'!A27</f>
        <v>0</v>
      </c>
      <c r="B27" s="114">
        <f ca="1">OFFSET('Detailed Budget'!F27,0,Admin!Y6)</f>
        <v>0</v>
      </c>
      <c r="C27" s="114">
        <f ca="1">OFFSET('Detailed Budget'!G27,0,Admin!Y6)</f>
        <v>0</v>
      </c>
      <c r="D27" s="114">
        <f t="shared" ca="1" si="2"/>
        <v>0</v>
      </c>
      <c r="E27" s="115">
        <f>SUMIF('Project costs'!$C$4:$C$999,A27,'Project costs'!$N$4:$N$999)</f>
        <v>0</v>
      </c>
      <c r="F27" s="115">
        <f>SUMIF('Project costs'!$C$4:$C$999,A27,'Project costs'!$O$4:$O$999)</f>
        <v>0</v>
      </c>
      <c r="G27" s="115">
        <f>SUMIF('Project costs'!$C$4:$C$999,A27,'Project costs'!$P$4:$P$999)</f>
        <v>0</v>
      </c>
      <c r="H27" s="115">
        <f>SUMIFS('Project costs'!$N$4:$N$999,'Project costs'!$C$4:$C$999,A27,'Project costs'!$A$4:$A$999,$B$5)</f>
        <v>0</v>
      </c>
      <c r="I27" s="115">
        <f>SUMIFS('Project costs'!$O$4:$O$999,'Project costs'!$C$4:$C$999,A27,'Project costs'!$A$4:$A$999,$B$5)</f>
        <v>0</v>
      </c>
      <c r="J27" s="115">
        <f>SUMIFS('Project costs'!$P$4:$P$999,'Project costs'!$C$4:$C$999,A27,'Project costs'!$A$4:$A$999,$B$5)</f>
        <v>0</v>
      </c>
      <c r="K27" s="116">
        <f t="shared" ca="1" si="3"/>
        <v>0</v>
      </c>
      <c r="L27" s="117">
        <f t="shared" ca="1" si="4"/>
        <v>0</v>
      </c>
      <c r="M27" s="117">
        <f t="shared" si="5"/>
        <v>0</v>
      </c>
      <c r="N27" s="40" t="str">
        <f t="shared" ca="1" si="6"/>
        <v>Empty budget line</v>
      </c>
    </row>
    <row r="28" spans="1:14" ht="15" customHeight="1" x14ac:dyDescent="0.25">
      <c r="A28" s="113">
        <f>'Detailed Budget'!A28</f>
        <v>0</v>
      </c>
      <c r="B28" s="114">
        <f ca="1">OFFSET('Detailed Budget'!F28,0,Admin!Y7)</f>
        <v>0</v>
      </c>
      <c r="C28" s="114">
        <f ca="1">OFFSET('Detailed Budget'!G28,0,Admin!Y7)</f>
        <v>0</v>
      </c>
      <c r="D28" s="114">
        <f t="shared" ca="1" si="2"/>
        <v>0</v>
      </c>
      <c r="E28" s="115">
        <f>SUMIF('Project costs'!$C$4:$C$999,A28,'Project costs'!$N$4:$N$999)</f>
        <v>0</v>
      </c>
      <c r="F28" s="115">
        <f>SUMIF('Project costs'!$C$4:$C$999,A28,'Project costs'!$O$4:$O$999)</f>
        <v>0</v>
      </c>
      <c r="G28" s="115">
        <f>SUMIF('Project costs'!$C$4:$C$999,A28,'Project costs'!$P$4:$P$999)</f>
        <v>0</v>
      </c>
      <c r="H28" s="115">
        <f>SUMIFS('Project costs'!$N$4:$N$999,'Project costs'!$C$4:$C$999,A28,'Project costs'!$A$4:$A$999,$B$5)</f>
        <v>0</v>
      </c>
      <c r="I28" s="115">
        <f>SUMIFS('Project costs'!$O$4:$O$999,'Project costs'!$C$4:$C$999,A28,'Project costs'!$A$4:$A$999,$B$5)</f>
        <v>0</v>
      </c>
      <c r="J28" s="115">
        <f>SUMIFS('Project costs'!$P$4:$P$999,'Project costs'!$C$4:$C$999,A28,'Project costs'!$A$4:$A$999,$B$5)</f>
        <v>0</v>
      </c>
      <c r="K28" s="116">
        <f t="shared" ca="1" si="3"/>
        <v>0</v>
      </c>
      <c r="L28" s="117">
        <f t="shared" ca="1" si="4"/>
        <v>0</v>
      </c>
      <c r="M28" s="117">
        <f t="shared" si="5"/>
        <v>0</v>
      </c>
      <c r="N28" s="40" t="str">
        <f t="shared" ca="1" si="6"/>
        <v>Empty budget line</v>
      </c>
    </row>
    <row r="29" spans="1:14" ht="14.25" customHeight="1" x14ac:dyDescent="0.25">
      <c r="A29" s="113">
        <f>'Detailed Budget'!A29</f>
        <v>0</v>
      </c>
      <c r="B29" s="114">
        <f ca="1">OFFSET('Detailed Budget'!F29,0,Admin!Y8)</f>
        <v>0</v>
      </c>
      <c r="C29" s="114">
        <f ca="1">OFFSET('Detailed Budget'!G29,0,Admin!Y8)</f>
        <v>0</v>
      </c>
      <c r="D29" s="114">
        <f t="shared" ca="1" si="2"/>
        <v>0</v>
      </c>
      <c r="E29" s="115">
        <f>SUMIF('Project costs'!$C$4:$C$999,A29,'Project costs'!$N$4:$N$999)</f>
        <v>0</v>
      </c>
      <c r="F29" s="115">
        <f>SUMIF('Project costs'!$C$4:$C$999,A29,'Project costs'!$O$4:$O$999)</f>
        <v>0</v>
      </c>
      <c r="G29" s="115">
        <f>SUMIF('Project costs'!$C$4:$C$999,A29,'Project costs'!$P$4:$P$999)</f>
        <v>0</v>
      </c>
      <c r="H29" s="115">
        <f>SUMIFS('Project costs'!$N$4:$N$999,'Project costs'!$C$4:$C$999,A29,'Project costs'!$A$4:$A$999,$B$5)</f>
        <v>0</v>
      </c>
      <c r="I29" s="115">
        <f>SUMIFS('Project costs'!$O$4:$O$999,'Project costs'!$C$4:$C$999,A29,'Project costs'!$A$4:$A$999,$B$5)</f>
        <v>0</v>
      </c>
      <c r="J29" s="115">
        <f>SUMIFS('Project costs'!$P$4:$P$999,'Project costs'!$C$4:$C$999,A29,'Project costs'!$A$4:$A$999,$B$5)</f>
        <v>0</v>
      </c>
      <c r="K29" s="116">
        <f t="shared" ca="1" si="3"/>
        <v>0</v>
      </c>
      <c r="L29" s="117">
        <f t="shared" ca="1" si="4"/>
        <v>0</v>
      </c>
      <c r="M29" s="117">
        <f t="shared" si="5"/>
        <v>0</v>
      </c>
      <c r="N29" s="40" t="str">
        <f t="shared" ca="1" si="6"/>
        <v>Empty budget line</v>
      </c>
    </row>
    <row r="30" spans="1:14" x14ac:dyDescent="0.25">
      <c r="A30" s="113">
        <f>'Detailed Budget'!A30</f>
        <v>0</v>
      </c>
      <c r="B30" s="114">
        <f ca="1">OFFSET('Detailed Budget'!F30,0,Admin!Y9)</f>
        <v>0</v>
      </c>
      <c r="C30" s="114">
        <f ca="1">OFFSET('Detailed Budget'!G30,0,Admin!Y9)</f>
        <v>0</v>
      </c>
      <c r="D30" s="114">
        <f t="shared" ca="1" si="2"/>
        <v>0</v>
      </c>
      <c r="E30" s="115">
        <f>SUMIF('Project costs'!$C$4:$C$999,A30,'Project costs'!$N$4:$N$999)</f>
        <v>0</v>
      </c>
      <c r="F30" s="115">
        <f>SUMIF('Project costs'!$C$4:$C$999,A30,'Project costs'!$O$4:$O$999)</f>
        <v>0</v>
      </c>
      <c r="G30" s="115">
        <f>SUMIF('Project costs'!$C$4:$C$999,A30,'Project costs'!$P$4:$P$999)</f>
        <v>0</v>
      </c>
      <c r="H30" s="115">
        <f>SUMIFS('Project costs'!$N$4:$N$999,'Project costs'!$C$4:$C$999,A30,'Project costs'!$A$4:$A$999,$B$5)</f>
        <v>0</v>
      </c>
      <c r="I30" s="115">
        <f>SUMIFS('Project costs'!$O$4:$O$999,'Project costs'!$C$4:$C$999,A30,'Project costs'!$A$4:$A$999,$B$5)</f>
        <v>0</v>
      </c>
      <c r="J30" s="115">
        <f>SUMIFS('Project costs'!$P$4:$P$999,'Project costs'!$C$4:$C$999,A30,'Project costs'!$A$4:$A$999,$B$5)</f>
        <v>0</v>
      </c>
      <c r="K30" s="116">
        <f t="shared" ca="1" si="3"/>
        <v>0</v>
      </c>
      <c r="L30" s="117">
        <f t="shared" ca="1" si="4"/>
        <v>0</v>
      </c>
      <c r="M30" s="117">
        <f t="shared" si="5"/>
        <v>0</v>
      </c>
      <c r="N30" s="40" t="str">
        <f t="shared" ca="1" si="6"/>
        <v>Empty budget line</v>
      </c>
    </row>
    <row r="31" spans="1:14" x14ac:dyDescent="0.25">
      <c r="A31" s="113">
        <f>'Detailed Budget'!A31</f>
        <v>0</v>
      </c>
      <c r="B31" s="114">
        <f ca="1">OFFSET('Detailed Budget'!F31,0,Admin!Y10)</f>
        <v>0</v>
      </c>
      <c r="C31" s="114">
        <f ca="1">OFFSET('Detailed Budget'!G31,0,Admin!Y10)</f>
        <v>0</v>
      </c>
      <c r="D31" s="114">
        <f t="shared" ca="1" si="2"/>
        <v>0</v>
      </c>
      <c r="E31" s="115">
        <f>SUMIF('Project costs'!$C$4:$C$999,A31,'Project costs'!$N$4:$N$999)</f>
        <v>0</v>
      </c>
      <c r="F31" s="115">
        <f>SUMIF('Project costs'!$C$4:$C$999,A31,'Project costs'!$O$4:$O$999)</f>
        <v>0</v>
      </c>
      <c r="G31" s="115">
        <f>SUMIF('Project costs'!$C$4:$C$999,A31,'Project costs'!$P$4:$P$999)</f>
        <v>0</v>
      </c>
      <c r="H31" s="115">
        <f>SUMIFS('Project costs'!$N$4:$N$999,'Project costs'!$C$4:$C$999,A31,'Project costs'!$A$4:$A$999,$B$5)</f>
        <v>0</v>
      </c>
      <c r="I31" s="115">
        <f>SUMIFS('Project costs'!$O$4:$O$999,'Project costs'!$C$4:$C$999,A31,'Project costs'!$A$4:$A$999,$B$5)</f>
        <v>0</v>
      </c>
      <c r="J31" s="115">
        <f>SUMIFS('Project costs'!$P$4:$P$999,'Project costs'!$C$4:$C$999,A31,'Project costs'!$A$4:$A$999,$B$5)</f>
        <v>0</v>
      </c>
      <c r="K31" s="116">
        <f t="shared" ca="1" si="3"/>
        <v>0</v>
      </c>
      <c r="L31" s="117">
        <f t="shared" ca="1" si="4"/>
        <v>0</v>
      </c>
      <c r="M31" s="117">
        <f t="shared" si="5"/>
        <v>0</v>
      </c>
      <c r="N31" s="40" t="str">
        <f t="shared" ca="1" si="6"/>
        <v>Empty budget line</v>
      </c>
    </row>
    <row r="32" spans="1:14" x14ac:dyDescent="0.25">
      <c r="A32" s="113">
        <f>'Detailed Budget'!A32</f>
        <v>0</v>
      </c>
      <c r="B32" s="114">
        <f ca="1">OFFSET('Detailed Budget'!F32,0,Admin!Y11)</f>
        <v>0</v>
      </c>
      <c r="C32" s="114">
        <f ca="1">OFFSET('Detailed Budget'!G32,0,Admin!Y11)</f>
        <v>0</v>
      </c>
      <c r="D32" s="114">
        <f t="shared" ca="1" si="2"/>
        <v>0</v>
      </c>
      <c r="E32" s="115">
        <f>SUMIF('Project costs'!$C$4:$C$999,A32,'Project costs'!$N$4:$N$999)</f>
        <v>0</v>
      </c>
      <c r="F32" s="115">
        <f>SUMIF('Project costs'!$C$4:$C$999,A32,'Project costs'!$O$4:$O$999)</f>
        <v>0</v>
      </c>
      <c r="G32" s="115">
        <f>SUMIF('Project costs'!$C$4:$C$999,A32,'Project costs'!$P$4:$P$999)</f>
        <v>0</v>
      </c>
      <c r="H32" s="115">
        <f>SUMIFS('Project costs'!$N$4:$N$999,'Project costs'!$C$4:$C$999,A32,'Project costs'!$A$4:$A$999,$B$5)</f>
        <v>0</v>
      </c>
      <c r="I32" s="115">
        <f>SUMIFS('Project costs'!$O$4:$O$999,'Project costs'!$C$4:$C$999,A32,'Project costs'!$A$4:$A$999,$B$5)</f>
        <v>0</v>
      </c>
      <c r="J32" s="115">
        <f>SUMIFS('Project costs'!$P$4:$P$999,'Project costs'!$C$4:$C$999,A32,'Project costs'!$A$4:$A$999,$B$5)</f>
        <v>0</v>
      </c>
      <c r="K32" s="116">
        <f t="shared" ca="1" si="3"/>
        <v>0</v>
      </c>
      <c r="L32" s="117">
        <f t="shared" ca="1" si="4"/>
        <v>0</v>
      </c>
      <c r="M32" s="117">
        <f t="shared" si="5"/>
        <v>0</v>
      </c>
      <c r="N32" s="40" t="str">
        <f t="shared" ca="1" si="6"/>
        <v>Empty budget line</v>
      </c>
    </row>
    <row r="33" spans="1:14" x14ac:dyDescent="0.25">
      <c r="A33" s="113">
        <f>'Detailed Budget'!A33</f>
        <v>0</v>
      </c>
      <c r="B33" s="114">
        <f ca="1">OFFSET('Detailed Budget'!F33,0,Admin!Y12)</f>
        <v>0</v>
      </c>
      <c r="C33" s="114">
        <f ca="1">OFFSET('Detailed Budget'!G33,0,Admin!Y12)</f>
        <v>0</v>
      </c>
      <c r="D33" s="114">
        <f t="shared" ref="D33:D82" ca="1" si="7">B33-C33</f>
        <v>0</v>
      </c>
      <c r="E33" s="115">
        <f>SUMIF('Project costs'!$C$4:$C$999,A33,'Project costs'!$N$4:$N$999)</f>
        <v>0</v>
      </c>
      <c r="F33" s="115">
        <f>SUMIF('Project costs'!$C$4:$C$999,A33,'Project costs'!$O$4:$O$999)</f>
        <v>0</v>
      </c>
      <c r="G33" s="115">
        <f>SUMIF('Project costs'!$C$4:$C$999,A33,'Project costs'!$P$4:$P$999)</f>
        <v>0</v>
      </c>
      <c r="H33" s="115">
        <f>SUMIFS('Project costs'!$N$4:$N$999,'Project costs'!$C$4:$C$999,A33,'Project costs'!$A$4:$A$999,$B$5)</f>
        <v>0</v>
      </c>
      <c r="I33" s="115">
        <f>SUMIFS('Project costs'!$O$4:$O$999,'Project costs'!$C$4:$C$999,A33,'Project costs'!$A$4:$A$999,$B$5)</f>
        <v>0</v>
      </c>
      <c r="J33" s="115">
        <f>SUMIFS('Project costs'!$P$4:$P$999,'Project costs'!$C$4:$C$999,A33,'Project costs'!$A$4:$A$999,$B$5)</f>
        <v>0</v>
      </c>
      <c r="K33" s="116">
        <f t="shared" ref="K33:K82" ca="1" si="8">D33-G33</f>
        <v>0</v>
      </c>
      <c r="L33" s="117">
        <f t="shared" ref="L33:L82" ca="1" si="9">IFERROR(D33/B33,0)</f>
        <v>0</v>
      </c>
      <c r="M33" s="117">
        <f t="shared" ref="M33:M82" si="10">IFERROR(G33/E33,0)</f>
        <v>0</v>
      </c>
      <c r="N33" s="40" t="str">
        <f t="shared" ref="N33:N52" ca="1" si="11">IF(B33=0, "Empty budget line", "")</f>
        <v>Empty budget line</v>
      </c>
    </row>
    <row r="34" spans="1:14" x14ac:dyDescent="0.25">
      <c r="A34" s="113">
        <f>'Detailed Budget'!A34</f>
        <v>0</v>
      </c>
      <c r="B34" s="114">
        <f ca="1">OFFSET('Detailed Budget'!F34,0,Admin!Y13)</f>
        <v>0</v>
      </c>
      <c r="C34" s="114">
        <f ca="1">OFFSET('Detailed Budget'!G34,0,Admin!Y13)</f>
        <v>0</v>
      </c>
      <c r="D34" s="114">
        <f t="shared" ca="1" si="7"/>
        <v>0</v>
      </c>
      <c r="E34" s="115">
        <f>SUMIF('Project costs'!$C$4:$C$999,A34,'Project costs'!$N$4:$N$999)</f>
        <v>0</v>
      </c>
      <c r="F34" s="115">
        <f>SUMIF('Project costs'!$C$4:$C$999,A34,'Project costs'!$O$4:$O$999)</f>
        <v>0</v>
      </c>
      <c r="G34" s="115">
        <f>SUMIF('Project costs'!$C$4:$C$999,A34,'Project costs'!$P$4:$P$999)</f>
        <v>0</v>
      </c>
      <c r="H34" s="115">
        <f>SUMIFS('Project costs'!$N$4:$N$999,'Project costs'!$C$4:$C$999,A34,'Project costs'!$A$4:$A$999,$B$5)</f>
        <v>0</v>
      </c>
      <c r="I34" s="115">
        <f>SUMIFS('Project costs'!$O$4:$O$999,'Project costs'!$C$4:$C$999,A34,'Project costs'!$A$4:$A$999,$B$5)</f>
        <v>0</v>
      </c>
      <c r="J34" s="115">
        <f>SUMIFS('Project costs'!$P$4:$P$999,'Project costs'!$C$4:$C$999,A34,'Project costs'!$A$4:$A$999,$B$5)</f>
        <v>0</v>
      </c>
      <c r="K34" s="116">
        <f t="shared" ca="1" si="8"/>
        <v>0</v>
      </c>
      <c r="L34" s="117">
        <f t="shared" ca="1" si="9"/>
        <v>0</v>
      </c>
      <c r="M34" s="117">
        <f t="shared" si="10"/>
        <v>0</v>
      </c>
      <c r="N34" s="40" t="str">
        <f t="shared" ca="1" si="11"/>
        <v>Empty budget line</v>
      </c>
    </row>
    <row r="35" spans="1:14" x14ac:dyDescent="0.25">
      <c r="A35" s="113">
        <f>'Detailed Budget'!A35</f>
        <v>0</v>
      </c>
      <c r="B35" s="114">
        <f ca="1">OFFSET('Detailed Budget'!F35,0,Admin!Y14)</f>
        <v>0</v>
      </c>
      <c r="C35" s="114">
        <f ca="1">OFFSET('Detailed Budget'!G35,0,Admin!Y14)</f>
        <v>0</v>
      </c>
      <c r="D35" s="114">
        <f t="shared" ca="1" si="7"/>
        <v>0</v>
      </c>
      <c r="E35" s="115">
        <f>SUMIF('Project costs'!$C$4:$C$999,A35,'Project costs'!$N$4:$N$999)</f>
        <v>0</v>
      </c>
      <c r="F35" s="115">
        <f>SUMIF('Project costs'!$C$4:$C$999,A35,'Project costs'!$O$4:$O$999)</f>
        <v>0</v>
      </c>
      <c r="G35" s="115">
        <f>SUMIF('Project costs'!$C$4:$C$999,A35,'Project costs'!$P$4:$P$999)</f>
        <v>0</v>
      </c>
      <c r="H35" s="115">
        <f>SUMIFS('Project costs'!$N$4:$N$999,'Project costs'!$C$4:$C$999,A35,'Project costs'!$A$4:$A$999,$B$5)</f>
        <v>0</v>
      </c>
      <c r="I35" s="115">
        <f>SUMIFS('Project costs'!$O$4:$O$999,'Project costs'!$C$4:$C$999,A35,'Project costs'!$A$4:$A$999,$B$5)</f>
        <v>0</v>
      </c>
      <c r="J35" s="115">
        <f>SUMIFS('Project costs'!$P$4:$P$999,'Project costs'!$C$4:$C$999,A35,'Project costs'!$A$4:$A$999,$B$5)</f>
        <v>0</v>
      </c>
      <c r="K35" s="116">
        <f t="shared" ca="1" si="8"/>
        <v>0</v>
      </c>
      <c r="L35" s="117">
        <f t="shared" ca="1" si="9"/>
        <v>0</v>
      </c>
      <c r="M35" s="117">
        <f t="shared" si="10"/>
        <v>0</v>
      </c>
      <c r="N35" s="40" t="str">
        <f t="shared" ca="1" si="11"/>
        <v>Empty budget line</v>
      </c>
    </row>
    <row r="36" spans="1:14" x14ac:dyDescent="0.25">
      <c r="A36" s="113">
        <f>'Detailed Budget'!A36</f>
        <v>0</v>
      </c>
      <c r="B36" s="114">
        <f ca="1">OFFSET('Detailed Budget'!F36,0,Admin!Y15)</f>
        <v>0</v>
      </c>
      <c r="C36" s="114">
        <f ca="1">OFFSET('Detailed Budget'!G36,0,Admin!Y15)</f>
        <v>0</v>
      </c>
      <c r="D36" s="114">
        <f t="shared" ca="1" si="7"/>
        <v>0</v>
      </c>
      <c r="E36" s="115">
        <f>SUMIF('Project costs'!$C$4:$C$999,A36,'Project costs'!$N$4:$N$999)</f>
        <v>0</v>
      </c>
      <c r="F36" s="115">
        <f>SUMIF('Project costs'!$C$4:$C$999,A36,'Project costs'!$O$4:$O$999)</f>
        <v>0</v>
      </c>
      <c r="G36" s="115">
        <f>SUMIF('Project costs'!$C$4:$C$999,A36,'Project costs'!$P$4:$P$999)</f>
        <v>0</v>
      </c>
      <c r="H36" s="115">
        <f>SUMIFS('Project costs'!$N$4:$N$999,'Project costs'!$C$4:$C$999,A36,'Project costs'!$A$4:$A$999,$B$5)</f>
        <v>0</v>
      </c>
      <c r="I36" s="115">
        <f>SUMIFS('Project costs'!$O$4:$O$999,'Project costs'!$C$4:$C$999,A36,'Project costs'!$A$4:$A$999,$B$5)</f>
        <v>0</v>
      </c>
      <c r="J36" s="115">
        <f>SUMIFS('Project costs'!$P$4:$P$999,'Project costs'!$C$4:$C$999,A36,'Project costs'!$A$4:$A$999,$B$5)</f>
        <v>0</v>
      </c>
      <c r="K36" s="116">
        <f t="shared" ca="1" si="8"/>
        <v>0</v>
      </c>
      <c r="L36" s="117">
        <f t="shared" ca="1" si="9"/>
        <v>0</v>
      </c>
      <c r="M36" s="117">
        <f t="shared" si="10"/>
        <v>0</v>
      </c>
      <c r="N36" s="40" t="str">
        <f t="shared" ca="1" si="11"/>
        <v>Empty budget line</v>
      </c>
    </row>
    <row r="37" spans="1:14" x14ac:dyDescent="0.25">
      <c r="A37" s="113">
        <f>'Detailed Budget'!A37</f>
        <v>0</v>
      </c>
      <c r="B37" s="114">
        <f ca="1">OFFSET('Detailed Budget'!F37,0,Admin!Y16)</f>
        <v>0</v>
      </c>
      <c r="C37" s="114">
        <f ca="1">OFFSET('Detailed Budget'!G37,0,Admin!Y16)</f>
        <v>0</v>
      </c>
      <c r="D37" s="114">
        <f t="shared" ca="1" si="7"/>
        <v>0</v>
      </c>
      <c r="E37" s="115">
        <f>SUMIF('Project costs'!$C$4:$C$999,A37,'Project costs'!$N$4:$N$999)</f>
        <v>0</v>
      </c>
      <c r="F37" s="115">
        <f>SUMIF('Project costs'!$C$4:$C$999,A37,'Project costs'!$O$4:$O$999)</f>
        <v>0</v>
      </c>
      <c r="G37" s="115">
        <f>SUMIF('Project costs'!$C$4:$C$999,A37,'Project costs'!$P$4:$P$999)</f>
        <v>0</v>
      </c>
      <c r="H37" s="115">
        <f>SUMIFS('Project costs'!$N$4:$N$999,'Project costs'!$C$4:$C$999,A37,'Project costs'!$A$4:$A$999,$B$5)</f>
        <v>0</v>
      </c>
      <c r="I37" s="115">
        <f>SUMIFS('Project costs'!$O$4:$O$999,'Project costs'!$C$4:$C$999,A37,'Project costs'!$A$4:$A$999,$B$5)</f>
        <v>0</v>
      </c>
      <c r="J37" s="115">
        <f>SUMIFS('Project costs'!$P$4:$P$999,'Project costs'!$C$4:$C$999,A37,'Project costs'!$A$4:$A$999,$B$5)</f>
        <v>0</v>
      </c>
      <c r="K37" s="116">
        <f t="shared" ca="1" si="8"/>
        <v>0</v>
      </c>
      <c r="L37" s="117">
        <f t="shared" ca="1" si="9"/>
        <v>0</v>
      </c>
      <c r="M37" s="117">
        <f t="shared" si="10"/>
        <v>0</v>
      </c>
      <c r="N37" s="40" t="str">
        <f t="shared" ca="1" si="11"/>
        <v>Empty budget line</v>
      </c>
    </row>
    <row r="38" spans="1:14" x14ac:dyDescent="0.25">
      <c r="A38" s="113">
        <f>'Detailed Budget'!A38</f>
        <v>0</v>
      </c>
      <c r="B38" s="114">
        <f ca="1">OFFSET('Detailed Budget'!F38,0,Admin!Y17)</f>
        <v>0</v>
      </c>
      <c r="C38" s="114">
        <f ca="1">OFFSET('Detailed Budget'!G38,0,Admin!Y17)</f>
        <v>0</v>
      </c>
      <c r="D38" s="114">
        <f t="shared" ca="1" si="7"/>
        <v>0</v>
      </c>
      <c r="E38" s="115">
        <f>SUMIF('Project costs'!$C$4:$C$999,A38,'Project costs'!$N$4:$N$999)</f>
        <v>0</v>
      </c>
      <c r="F38" s="115">
        <f>SUMIF('Project costs'!$C$4:$C$999,A38,'Project costs'!$O$4:$O$999)</f>
        <v>0</v>
      </c>
      <c r="G38" s="115">
        <f>SUMIF('Project costs'!$C$4:$C$999,A38,'Project costs'!$P$4:$P$999)</f>
        <v>0</v>
      </c>
      <c r="H38" s="115">
        <f>SUMIFS('Project costs'!$N$4:$N$999,'Project costs'!$C$4:$C$999,A38,'Project costs'!$A$4:$A$999,$B$5)</f>
        <v>0</v>
      </c>
      <c r="I38" s="115">
        <f>SUMIFS('Project costs'!$O$4:$O$999,'Project costs'!$C$4:$C$999,A38,'Project costs'!$A$4:$A$999,$B$5)</f>
        <v>0</v>
      </c>
      <c r="J38" s="115">
        <f>SUMIFS('Project costs'!$P$4:$P$999,'Project costs'!$C$4:$C$999,A38,'Project costs'!$A$4:$A$999,$B$5)</f>
        <v>0</v>
      </c>
      <c r="K38" s="116">
        <f t="shared" ca="1" si="8"/>
        <v>0</v>
      </c>
      <c r="L38" s="117">
        <f t="shared" ca="1" si="9"/>
        <v>0</v>
      </c>
      <c r="M38" s="117">
        <f t="shared" si="10"/>
        <v>0</v>
      </c>
      <c r="N38" s="40" t="str">
        <f t="shared" ca="1" si="11"/>
        <v>Empty budget line</v>
      </c>
    </row>
    <row r="39" spans="1:14" x14ac:dyDescent="0.25">
      <c r="A39" s="113">
        <f>'Detailed Budget'!A39</f>
        <v>0</v>
      </c>
      <c r="B39" s="114">
        <f ca="1">OFFSET('Detailed Budget'!F39,0,Admin!Y18)</f>
        <v>0</v>
      </c>
      <c r="C39" s="114">
        <f ca="1">OFFSET('Detailed Budget'!G39,0,Admin!Y18)</f>
        <v>0</v>
      </c>
      <c r="D39" s="114">
        <f t="shared" ca="1" si="7"/>
        <v>0</v>
      </c>
      <c r="E39" s="115">
        <f>SUMIF('Project costs'!$C$4:$C$999,A39,'Project costs'!$N$4:$N$999)</f>
        <v>0</v>
      </c>
      <c r="F39" s="115">
        <f>SUMIF('Project costs'!$C$4:$C$999,A39,'Project costs'!$O$4:$O$999)</f>
        <v>0</v>
      </c>
      <c r="G39" s="115">
        <f>SUMIF('Project costs'!$C$4:$C$999,A39,'Project costs'!$P$4:$P$999)</f>
        <v>0</v>
      </c>
      <c r="H39" s="115">
        <f>SUMIFS('Project costs'!$N$4:$N$999,'Project costs'!$C$4:$C$999,A39,'Project costs'!$A$4:$A$999,$B$5)</f>
        <v>0</v>
      </c>
      <c r="I39" s="115">
        <f>SUMIFS('Project costs'!$O$4:$O$999,'Project costs'!$C$4:$C$999,A39,'Project costs'!$A$4:$A$999,$B$5)</f>
        <v>0</v>
      </c>
      <c r="J39" s="115">
        <f>SUMIFS('Project costs'!$P$4:$P$999,'Project costs'!$C$4:$C$999,A39,'Project costs'!$A$4:$A$999,$B$5)</f>
        <v>0</v>
      </c>
      <c r="K39" s="116">
        <f t="shared" ca="1" si="8"/>
        <v>0</v>
      </c>
      <c r="L39" s="117">
        <f t="shared" ca="1" si="9"/>
        <v>0</v>
      </c>
      <c r="M39" s="117">
        <f t="shared" si="10"/>
        <v>0</v>
      </c>
      <c r="N39" s="40" t="str">
        <f t="shared" ca="1" si="11"/>
        <v>Empty budget line</v>
      </c>
    </row>
    <row r="40" spans="1:14" x14ac:dyDescent="0.25">
      <c r="A40" s="113">
        <f>'Detailed Budget'!A40</f>
        <v>0</v>
      </c>
      <c r="B40" s="114">
        <f ca="1">OFFSET('Detailed Budget'!F40,0,Admin!Y19)</f>
        <v>0</v>
      </c>
      <c r="C40" s="114">
        <f ca="1">OFFSET('Detailed Budget'!G40,0,Admin!Y19)</f>
        <v>0</v>
      </c>
      <c r="D40" s="114">
        <f t="shared" ca="1" si="7"/>
        <v>0</v>
      </c>
      <c r="E40" s="115">
        <f>SUMIF('Project costs'!$C$4:$C$999,A40,'Project costs'!$N$4:$N$999)</f>
        <v>0</v>
      </c>
      <c r="F40" s="115">
        <f>SUMIF('Project costs'!$C$4:$C$999,A40,'Project costs'!$O$4:$O$999)</f>
        <v>0</v>
      </c>
      <c r="G40" s="115">
        <f>SUMIF('Project costs'!$C$4:$C$999,A40,'Project costs'!$P$4:$P$999)</f>
        <v>0</v>
      </c>
      <c r="H40" s="115">
        <f>SUMIFS('Project costs'!$N$4:$N$999,'Project costs'!$C$4:$C$999,A40,'Project costs'!$A$4:$A$999,$B$5)</f>
        <v>0</v>
      </c>
      <c r="I40" s="115">
        <f>SUMIFS('Project costs'!$O$4:$O$999,'Project costs'!$C$4:$C$999,A40,'Project costs'!$A$4:$A$999,$B$5)</f>
        <v>0</v>
      </c>
      <c r="J40" s="115">
        <f>SUMIFS('Project costs'!$P$4:$P$999,'Project costs'!$C$4:$C$999,A40,'Project costs'!$A$4:$A$999,$B$5)</f>
        <v>0</v>
      </c>
      <c r="K40" s="116">
        <f t="shared" ca="1" si="8"/>
        <v>0</v>
      </c>
      <c r="L40" s="117">
        <f t="shared" ca="1" si="9"/>
        <v>0</v>
      </c>
      <c r="M40" s="117">
        <f t="shared" si="10"/>
        <v>0</v>
      </c>
      <c r="N40" s="40" t="str">
        <f t="shared" ca="1" si="11"/>
        <v>Empty budget line</v>
      </c>
    </row>
    <row r="41" spans="1:14" x14ac:dyDescent="0.25">
      <c r="A41" s="113">
        <f>'Detailed Budget'!A41</f>
        <v>0</v>
      </c>
      <c r="B41" s="114">
        <f ca="1">OFFSET('Detailed Budget'!F41,0,Admin!Y20)</f>
        <v>0</v>
      </c>
      <c r="C41" s="114">
        <f ca="1">OFFSET('Detailed Budget'!G41,0,Admin!Y20)</f>
        <v>0</v>
      </c>
      <c r="D41" s="114">
        <f t="shared" ca="1" si="7"/>
        <v>0</v>
      </c>
      <c r="E41" s="115">
        <f>SUMIF('Project costs'!$C$4:$C$999,A41,'Project costs'!$N$4:$N$999)</f>
        <v>0</v>
      </c>
      <c r="F41" s="115">
        <f>SUMIF('Project costs'!$C$4:$C$999,A41,'Project costs'!$O$4:$O$999)</f>
        <v>0</v>
      </c>
      <c r="G41" s="115">
        <f>SUMIF('Project costs'!$C$4:$C$999,A41,'Project costs'!$P$4:$P$999)</f>
        <v>0</v>
      </c>
      <c r="H41" s="115">
        <f>SUMIFS('Project costs'!$N$4:$N$999,'Project costs'!$C$4:$C$999,A41,'Project costs'!$A$4:$A$999,$B$5)</f>
        <v>0</v>
      </c>
      <c r="I41" s="115">
        <f>SUMIFS('Project costs'!$O$4:$O$999,'Project costs'!$C$4:$C$999,A41,'Project costs'!$A$4:$A$999,$B$5)</f>
        <v>0</v>
      </c>
      <c r="J41" s="115">
        <f>SUMIFS('Project costs'!$P$4:$P$999,'Project costs'!$C$4:$C$999,A41,'Project costs'!$A$4:$A$999,$B$5)</f>
        <v>0</v>
      </c>
      <c r="K41" s="116">
        <f t="shared" ca="1" si="8"/>
        <v>0</v>
      </c>
      <c r="L41" s="117">
        <f t="shared" ca="1" si="9"/>
        <v>0</v>
      </c>
      <c r="M41" s="117">
        <f t="shared" si="10"/>
        <v>0</v>
      </c>
      <c r="N41" s="40" t="str">
        <f t="shared" ca="1" si="11"/>
        <v>Empty budget line</v>
      </c>
    </row>
    <row r="42" spans="1:14" x14ac:dyDescent="0.25">
      <c r="A42" s="113">
        <f>'Detailed Budget'!A42</f>
        <v>0</v>
      </c>
      <c r="B42" s="114">
        <f ca="1">OFFSET('Detailed Budget'!F42,0,Admin!Y21)</f>
        <v>0</v>
      </c>
      <c r="C42" s="114">
        <f ca="1">OFFSET('Detailed Budget'!G42,0,Admin!Y21)</f>
        <v>0</v>
      </c>
      <c r="D42" s="114">
        <f t="shared" ca="1" si="7"/>
        <v>0</v>
      </c>
      <c r="E42" s="115">
        <f>SUMIF('Project costs'!$C$4:$C$999,A42,'Project costs'!$N$4:$N$999)</f>
        <v>0</v>
      </c>
      <c r="F42" s="115">
        <f>SUMIF('Project costs'!$C$4:$C$999,A42,'Project costs'!$O$4:$O$999)</f>
        <v>0</v>
      </c>
      <c r="G42" s="115">
        <f>SUMIF('Project costs'!$C$4:$C$999,A42,'Project costs'!$P$4:$P$999)</f>
        <v>0</v>
      </c>
      <c r="H42" s="115">
        <f>SUMIFS('Project costs'!$N$4:$N$999,'Project costs'!$C$4:$C$999,A42,'Project costs'!$A$4:$A$999,$B$5)</f>
        <v>0</v>
      </c>
      <c r="I42" s="115">
        <f>SUMIFS('Project costs'!$O$4:$O$999,'Project costs'!$C$4:$C$999,A42,'Project costs'!$A$4:$A$999,$B$5)</f>
        <v>0</v>
      </c>
      <c r="J42" s="115">
        <f>SUMIFS('Project costs'!$P$4:$P$999,'Project costs'!$C$4:$C$999,A42,'Project costs'!$A$4:$A$999,$B$5)</f>
        <v>0</v>
      </c>
      <c r="K42" s="116">
        <f t="shared" ca="1" si="8"/>
        <v>0</v>
      </c>
      <c r="L42" s="117">
        <f t="shared" ca="1" si="9"/>
        <v>0</v>
      </c>
      <c r="M42" s="117">
        <f t="shared" si="10"/>
        <v>0</v>
      </c>
      <c r="N42" s="40" t="str">
        <f t="shared" ca="1" si="11"/>
        <v>Empty budget line</v>
      </c>
    </row>
    <row r="43" spans="1:14" x14ac:dyDescent="0.25">
      <c r="A43" s="113">
        <f>'Detailed Budget'!A43</f>
        <v>0</v>
      </c>
      <c r="B43" s="114">
        <f ca="1">OFFSET('Detailed Budget'!F43,0,Admin!Y22)</f>
        <v>0</v>
      </c>
      <c r="C43" s="114">
        <f ca="1">OFFSET('Detailed Budget'!G43,0,Admin!Y22)</f>
        <v>0</v>
      </c>
      <c r="D43" s="114">
        <f t="shared" ca="1" si="7"/>
        <v>0</v>
      </c>
      <c r="E43" s="115">
        <f>SUMIF('Project costs'!$C$4:$C$999,A43,'Project costs'!$N$4:$N$999)</f>
        <v>0</v>
      </c>
      <c r="F43" s="115">
        <f>SUMIF('Project costs'!$C$4:$C$999,A43,'Project costs'!$O$4:$O$999)</f>
        <v>0</v>
      </c>
      <c r="G43" s="115">
        <f>SUMIF('Project costs'!$C$4:$C$999,A43,'Project costs'!$P$4:$P$999)</f>
        <v>0</v>
      </c>
      <c r="H43" s="115">
        <f>SUMIFS('Project costs'!$N$4:$N$999,'Project costs'!$C$4:$C$999,A43,'Project costs'!$A$4:$A$999,$B$5)</f>
        <v>0</v>
      </c>
      <c r="I43" s="115">
        <f>SUMIFS('Project costs'!$O$4:$O$999,'Project costs'!$C$4:$C$999,A43,'Project costs'!$A$4:$A$999,$B$5)</f>
        <v>0</v>
      </c>
      <c r="J43" s="115">
        <f>SUMIFS('Project costs'!$P$4:$P$999,'Project costs'!$C$4:$C$999,A43,'Project costs'!$A$4:$A$999,$B$5)</f>
        <v>0</v>
      </c>
      <c r="K43" s="116">
        <f t="shared" ca="1" si="8"/>
        <v>0</v>
      </c>
      <c r="L43" s="117">
        <f t="shared" ca="1" si="9"/>
        <v>0</v>
      </c>
      <c r="M43" s="117">
        <f t="shared" si="10"/>
        <v>0</v>
      </c>
      <c r="N43" s="40" t="str">
        <f t="shared" ca="1" si="11"/>
        <v>Empty budget line</v>
      </c>
    </row>
    <row r="44" spans="1:14" x14ac:dyDescent="0.25">
      <c r="A44" s="113">
        <f>'Detailed Budget'!A44</f>
        <v>0</v>
      </c>
      <c r="B44" s="114">
        <f ca="1">OFFSET('Detailed Budget'!F44,0,Admin!Y23)</f>
        <v>0</v>
      </c>
      <c r="C44" s="114">
        <f ca="1">OFFSET('Detailed Budget'!G44,0,Admin!Y23)</f>
        <v>0</v>
      </c>
      <c r="D44" s="114">
        <f t="shared" ca="1" si="7"/>
        <v>0</v>
      </c>
      <c r="E44" s="115">
        <f>SUMIF('Project costs'!$C$4:$C$999,A44,'Project costs'!$N$4:$N$999)</f>
        <v>0</v>
      </c>
      <c r="F44" s="115">
        <f>SUMIF('Project costs'!$C$4:$C$999,A44,'Project costs'!$O$4:$O$999)</f>
        <v>0</v>
      </c>
      <c r="G44" s="115">
        <f>SUMIF('Project costs'!$C$4:$C$999,A44,'Project costs'!$P$4:$P$999)</f>
        <v>0</v>
      </c>
      <c r="H44" s="115">
        <f>SUMIFS('Project costs'!$N$4:$N$999,'Project costs'!$C$4:$C$999,A44,'Project costs'!$A$4:$A$999,$B$5)</f>
        <v>0</v>
      </c>
      <c r="I44" s="115">
        <f>SUMIFS('Project costs'!$O$4:$O$999,'Project costs'!$C$4:$C$999,A44,'Project costs'!$A$4:$A$999,$B$5)</f>
        <v>0</v>
      </c>
      <c r="J44" s="115">
        <f>SUMIFS('Project costs'!$P$4:$P$999,'Project costs'!$C$4:$C$999,A44,'Project costs'!$A$4:$A$999,$B$5)</f>
        <v>0</v>
      </c>
      <c r="K44" s="116">
        <f t="shared" ca="1" si="8"/>
        <v>0</v>
      </c>
      <c r="L44" s="117">
        <f t="shared" ca="1" si="9"/>
        <v>0</v>
      </c>
      <c r="M44" s="117">
        <f t="shared" si="10"/>
        <v>0</v>
      </c>
      <c r="N44" s="40" t="str">
        <f t="shared" ca="1" si="11"/>
        <v>Empty budget line</v>
      </c>
    </row>
    <row r="45" spans="1:14" x14ac:dyDescent="0.25">
      <c r="A45" s="113">
        <f>'Detailed Budget'!A45</f>
        <v>0</v>
      </c>
      <c r="B45" s="114">
        <f ca="1">OFFSET('Detailed Budget'!F45,0,Admin!Y24)</f>
        <v>0</v>
      </c>
      <c r="C45" s="114">
        <f ca="1">OFFSET('Detailed Budget'!G45,0,Admin!Y24)</f>
        <v>0</v>
      </c>
      <c r="D45" s="114">
        <f t="shared" ca="1" si="7"/>
        <v>0</v>
      </c>
      <c r="E45" s="115">
        <f>SUMIF('Project costs'!$C$4:$C$999,A45,'Project costs'!$N$4:$N$999)</f>
        <v>0</v>
      </c>
      <c r="F45" s="115">
        <f>SUMIF('Project costs'!$C$4:$C$999,A45,'Project costs'!$O$4:$O$999)</f>
        <v>0</v>
      </c>
      <c r="G45" s="115">
        <f>SUMIF('Project costs'!$C$4:$C$999,A45,'Project costs'!$P$4:$P$999)</f>
        <v>0</v>
      </c>
      <c r="H45" s="115">
        <f>SUMIFS('Project costs'!$N$4:$N$999,'Project costs'!$C$4:$C$999,A45,'Project costs'!$A$4:$A$999,$B$5)</f>
        <v>0</v>
      </c>
      <c r="I45" s="115">
        <f>SUMIFS('Project costs'!$O$4:$O$999,'Project costs'!$C$4:$C$999,A45,'Project costs'!$A$4:$A$999,$B$5)</f>
        <v>0</v>
      </c>
      <c r="J45" s="115">
        <f>SUMIFS('Project costs'!$P$4:$P$999,'Project costs'!$C$4:$C$999,A45,'Project costs'!$A$4:$A$999,$B$5)</f>
        <v>0</v>
      </c>
      <c r="K45" s="116">
        <f t="shared" ca="1" si="8"/>
        <v>0</v>
      </c>
      <c r="L45" s="117">
        <f t="shared" ca="1" si="9"/>
        <v>0</v>
      </c>
      <c r="M45" s="117">
        <f t="shared" si="10"/>
        <v>0</v>
      </c>
      <c r="N45" s="40" t="str">
        <f t="shared" ca="1" si="11"/>
        <v>Empty budget line</v>
      </c>
    </row>
    <row r="46" spans="1:14" x14ac:dyDescent="0.25">
      <c r="A46" s="113">
        <f>'Detailed Budget'!A46</f>
        <v>0</v>
      </c>
      <c r="B46" s="114">
        <f ca="1">OFFSET('Detailed Budget'!F46,0,Admin!Y25)</f>
        <v>0</v>
      </c>
      <c r="C46" s="114">
        <f ca="1">OFFSET('Detailed Budget'!G46,0,Admin!Y25)</f>
        <v>0</v>
      </c>
      <c r="D46" s="114">
        <f t="shared" ca="1" si="7"/>
        <v>0</v>
      </c>
      <c r="E46" s="115">
        <f>SUMIF('Project costs'!$C$4:$C$999,A46,'Project costs'!$N$4:$N$999)</f>
        <v>0</v>
      </c>
      <c r="F46" s="115">
        <f>SUMIF('Project costs'!$C$4:$C$999,A46,'Project costs'!$O$4:$O$999)</f>
        <v>0</v>
      </c>
      <c r="G46" s="115">
        <f>SUMIF('Project costs'!$C$4:$C$999,A46,'Project costs'!$P$4:$P$999)</f>
        <v>0</v>
      </c>
      <c r="H46" s="115">
        <f>SUMIFS('Project costs'!$N$4:$N$999,'Project costs'!$C$4:$C$999,A46,'Project costs'!$A$4:$A$999,$B$5)</f>
        <v>0</v>
      </c>
      <c r="I46" s="115">
        <f>SUMIFS('Project costs'!$O$4:$O$999,'Project costs'!$C$4:$C$999,A46,'Project costs'!$A$4:$A$999,$B$5)</f>
        <v>0</v>
      </c>
      <c r="J46" s="115">
        <f>SUMIFS('Project costs'!$P$4:$P$999,'Project costs'!$C$4:$C$999,A46,'Project costs'!$A$4:$A$999,$B$5)</f>
        <v>0</v>
      </c>
      <c r="K46" s="116">
        <f t="shared" ca="1" si="8"/>
        <v>0</v>
      </c>
      <c r="L46" s="117">
        <f t="shared" ca="1" si="9"/>
        <v>0</v>
      </c>
      <c r="M46" s="117">
        <f t="shared" si="10"/>
        <v>0</v>
      </c>
      <c r="N46" s="40" t="str">
        <f t="shared" ca="1" si="11"/>
        <v>Empty budget line</v>
      </c>
    </row>
    <row r="47" spans="1:14" x14ac:dyDescent="0.25">
      <c r="A47" s="113">
        <f>'Detailed Budget'!A47</f>
        <v>0</v>
      </c>
      <c r="B47" s="114">
        <f ca="1">OFFSET('Detailed Budget'!F47,0,Admin!Y26)</f>
        <v>0</v>
      </c>
      <c r="C47" s="114">
        <f ca="1">OFFSET('Detailed Budget'!G47,0,Admin!Y26)</f>
        <v>0</v>
      </c>
      <c r="D47" s="114">
        <f t="shared" ca="1" si="7"/>
        <v>0</v>
      </c>
      <c r="E47" s="115">
        <f>SUMIF('Project costs'!$C$4:$C$999,A47,'Project costs'!$N$4:$N$999)</f>
        <v>0</v>
      </c>
      <c r="F47" s="115">
        <f>SUMIF('Project costs'!$C$4:$C$999,A47,'Project costs'!$O$4:$O$999)</f>
        <v>0</v>
      </c>
      <c r="G47" s="115">
        <f>SUMIF('Project costs'!$C$4:$C$999,A47,'Project costs'!$P$4:$P$999)</f>
        <v>0</v>
      </c>
      <c r="H47" s="115">
        <f>SUMIFS('Project costs'!$N$4:$N$999,'Project costs'!$C$4:$C$999,A47,'Project costs'!$A$4:$A$999,$B$5)</f>
        <v>0</v>
      </c>
      <c r="I47" s="115">
        <f>SUMIFS('Project costs'!$O$4:$O$999,'Project costs'!$C$4:$C$999,A47,'Project costs'!$A$4:$A$999,$B$5)</f>
        <v>0</v>
      </c>
      <c r="J47" s="115">
        <f>SUMIFS('Project costs'!$P$4:$P$999,'Project costs'!$C$4:$C$999,A47,'Project costs'!$A$4:$A$999,$B$5)</f>
        <v>0</v>
      </c>
      <c r="K47" s="116">
        <f t="shared" ca="1" si="8"/>
        <v>0</v>
      </c>
      <c r="L47" s="117">
        <f t="shared" ca="1" si="9"/>
        <v>0</v>
      </c>
      <c r="M47" s="117">
        <f t="shared" si="10"/>
        <v>0</v>
      </c>
      <c r="N47" s="40" t="str">
        <f t="shared" ca="1" si="11"/>
        <v>Empty budget line</v>
      </c>
    </row>
    <row r="48" spans="1:14" x14ac:dyDescent="0.25">
      <c r="A48" s="113">
        <f>'Detailed Budget'!A48</f>
        <v>0</v>
      </c>
      <c r="B48" s="114">
        <f ca="1">OFFSET('Detailed Budget'!F48,0,Admin!Y27)</f>
        <v>0</v>
      </c>
      <c r="C48" s="114">
        <f ca="1">OFFSET('Detailed Budget'!G48,0,Admin!Y27)</f>
        <v>0</v>
      </c>
      <c r="D48" s="114">
        <f t="shared" ca="1" si="7"/>
        <v>0</v>
      </c>
      <c r="E48" s="115">
        <f>SUMIF('Project costs'!$C$4:$C$999,A48,'Project costs'!$N$4:$N$999)</f>
        <v>0</v>
      </c>
      <c r="F48" s="115">
        <f>SUMIF('Project costs'!$C$4:$C$999,A48,'Project costs'!$O$4:$O$999)</f>
        <v>0</v>
      </c>
      <c r="G48" s="115">
        <f>SUMIF('Project costs'!$C$4:$C$999,A48,'Project costs'!$P$4:$P$999)</f>
        <v>0</v>
      </c>
      <c r="H48" s="115">
        <f>SUMIFS('Project costs'!$N$4:$N$999,'Project costs'!$C$4:$C$999,A48,'Project costs'!$A$4:$A$999,$B$5)</f>
        <v>0</v>
      </c>
      <c r="I48" s="115">
        <f>SUMIFS('Project costs'!$O$4:$O$999,'Project costs'!$C$4:$C$999,A48,'Project costs'!$A$4:$A$999,$B$5)</f>
        <v>0</v>
      </c>
      <c r="J48" s="115">
        <f>SUMIFS('Project costs'!$P$4:$P$999,'Project costs'!$C$4:$C$999,A48,'Project costs'!$A$4:$A$999,$B$5)</f>
        <v>0</v>
      </c>
      <c r="K48" s="116">
        <f t="shared" ca="1" si="8"/>
        <v>0</v>
      </c>
      <c r="L48" s="117">
        <f t="shared" ca="1" si="9"/>
        <v>0</v>
      </c>
      <c r="M48" s="117">
        <f t="shared" si="10"/>
        <v>0</v>
      </c>
      <c r="N48" s="40" t="str">
        <f t="shared" ca="1" si="11"/>
        <v>Empty budget line</v>
      </c>
    </row>
    <row r="49" spans="1:14" x14ac:dyDescent="0.25">
      <c r="A49" s="113">
        <f>'Detailed Budget'!A49</f>
        <v>0</v>
      </c>
      <c r="B49" s="114">
        <f ca="1">OFFSET('Detailed Budget'!F49,0,Admin!Y28)</f>
        <v>0</v>
      </c>
      <c r="C49" s="114">
        <f ca="1">OFFSET('Detailed Budget'!G49,0,Admin!Y28)</f>
        <v>0</v>
      </c>
      <c r="D49" s="114">
        <f t="shared" ca="1" si="7"/>
        <v>0</v>
      </c>
      <c r="E49" s="115">
        <f>SUMIF('Project costs'!$C$4:$C$999,A49,'Project costs'!$N$4:$N$999)</f>
        <v>0</v>
      </c>
      <c r="F49" s="115">
        <f>SUMIF('Project costs'!$C$4:$C$999,A49,'Project costs'!$O$4:$O$999)</f>
        <v>0</v>
      </c>
      <c r="G49" s="115">
        <f>SUMIF('Project costs'!$C$4:$C$999,A49,'Project costs'!$P$4:$P$999)</f>
        <v>0</v>
      </c>
      <c r="H49" s="115">
        <f>SUMIFS('Project costs'!$N$4:$N$999,'Project costs'!$C$4:$C$999,A49,'Project costs'!$A$4:$A$999,$B$5)</f>
        <v>0</v>
      </c>
      <c r="I49" s="115">
        <f>SUMIFS('Project costs'!$O$4:$O$999,'Project costs'!$C$4:$C$999,A49,'Project costs'!$A$4:$A$999,$B$5)</f>
        <v>0</v>
      </c>
      <c r="J49" s="115">
        <f>SUMIFS('Project costs'!$P$4:$P$999,'Project costs'!$C$4:$C$999,A49,'Project costs'!$A$4:$A$999,$B$5)</f>
        <v>0</v>
      </c>
      <c r="K49" s="116">
        <f t="shared" ca="1" si="8"/>
        <v>0</v>
      </c>
      <c r="L49" s="117">
        <f t="shared" ca="1" si="9"/>
        <v>0</v>
      </c>
      <c r="M49" s="117">
        <f t="shared" si="10"/>
        <v>0</v>
      </c>
      <c r="N49" s="40" t="str">
        <f t="shared" ca="1" si="11"/>
        <v>Empty budget line</v>
      </c>
    </row>
    <row r="50" spans="1:14" x14ac:dyDescent="0.25">
      <c r="A50" s="113">
        <f>'Detailed Budget'!A50</f>
        <v>0</v>
      </c>
      <c r="B50" s="114">
        <f ca="1">OFFSET('Detailed Budget'!F50,0,Admin!Y29)</f>
        <v>0</v>
      </c>
      <c r="C50" s="114">
        <f ca="1">OFFSET('Detailed Budget'!G50,0,Admin!Y29)</f>
        <v>0</v>
      </c>
      <c r="D50" s="114">
        <f t="shared" ca="1" si="7"/>
        <v>0</v>
      </c>
      <c r="E50" s="115">
        <f>SUMIF('Project costs'!$C$4:$C$999,A50,'Project costs'!$N$4:$N$999)</f>
        <v>0</v>
      </c>
      <c r="F50" s="115">
        <f>SUMIF('Project costs'!$C$4:$C$999,A50,'Project costs'!$O$4:$O$999)</f>
        <v>0</v>
      </c>
      <c r="G50" s="115">
        <f>SUMIF('Project costs'!$C$4:$C$999,A50,'Project costs'!$P$4:$P$999)</f>
        <v>0</v>
      </c>
      <c r="H50" s="115">
        <f>SUMIFS('Project costs'!$N$4:$N$999,'Project costs'!$C$4:$C$999,A50,'Project costs'!$A$4:$A$999,$B$5)</f>
        <v>0</v>
      </c>
      <c r="I50" s="115">
        <f>SUMIFS('Project costs'!$O$4:$O$999,'Project costs'!$C$4:$C$999,A50,'Project costs'!$A$4:$A$999,$B$5)</f>
        <v>0</v>
      </c>
      <c r="J50" s="115">
        <f>SUMIFS('Project costs'!$P$4:$P$999,'Project costs'!$C$4:$C$999,A50,'Project costs'!$A$4:$A$999,$B$5)</f>
        <v>0</v>
      </c>
      <c r="K50" s="116">
        <f t="shared" ca="1" si="8"/>
        <v>0</v>
      </c>
      <c r="L50" s="117">
        <f t="shared" ca="1" si="9"/>
        <v>0</v>
      </c>
      <c r="M50" s="117">
        <f t="shared" si="10"/>
        <v>0</v>
      </c>
      <c r="N50" s="40" t="str">
        <f t="shared" ca="1" si="11"/>
        <v>Empty budget line</v>
      </c>
    </row>
    <row r="51" spans="1:14" x14ac:dyDescent="0.25">
      <c r="A51" s="113">
        <f>'Detailed Budget'!A51</f>
        <v>0</v>
      </c>
      <c r="B51" s="114">
        <f ca="1">OFFSET('Detailed Budget'!F51,0,Admin!Y30)</f>
        <v>0</v>
      </c>
      <c r="C51" s="114">
        <f ca="1">OFFSET('Detailed Budget'!G51,0,Admin!Y30)</f>
        <v>0</v>
      </c>
      <c r="D51" s="114">
        <f t="shared" ca="1" si="7"/>
        <v>0</v>
      </c>
      <c r="E51" s="115">
        <f>SUMIF('Project costs'!$C$4:$C$999,A51,'Project costs'!$N$4:$N$999)</f>
        <v>0</v>
      </c>
      <c r="F51" s="115">
        <f>SUMIF('Project costs'!$C$4:$C$999,A51,'Project costs'!$O$4:$O$999)</f>
        <v>0</v>
      </c>
      <c r="G51" s="115">
        <f>SUMIF('Project costs'!$C$4:$C$999,A51,'Project costs'!$P$4:$P$999)</f>
        <v>0</v>
      </c>
      <c r="H51" s="115">
        <f>SUMIFS('Project costs'!$N$4:$N$999,'Project costs'!$C$4:$C$999,A51,'Project costs'!$A$4:$A$999,$B$5)</f>
        <v>0</v>
      </c>
      <c r="I51" s="115">
        <f>SUMIFS('Project costs'!$O$4:$O$999,'Project costs'!$C$4:$C$999,A51,'Project costs'!$A$4:$A$999,$B$5)</f>
        <v>0</v>
      </c>
      <c r="J51" s="115">
        <f>SUMIFS('Project costs'!$P$4:$P$999,'Project costs'!$C$4:$C$999,A51,'Project costs'!$A$4:$A$999,$B$5)</f>
        <v>0</v>
      </c>
      <c r="K51" s="116">
        <f t="shared" ca="1" si="8"/>
        <v>0</v>
      </c>
      <c r="L51" s="117">
        <f t="shared" ca="1" si="9"/>
        <v>0</v>
      </c>
      <c r="M51" s="117">
        <f t="shared" si="10"/>
        <v>0</v>
      </c>
      <c r="N51" s="40" t="str">
        <f t="shared" ca="1" si="11"/>
        <v>Empty budget line</v>
      </c>
    </row>
    <row r="52" spans="1:14" x14ac:dyDescent="0.25">
      <c r="A52" s="113">
        <f>'Detailed Budget'!A52</f>
        <v>0</v>
      </c>
      <c r="B52" s="114">
        <f ca="1">OFFSET('Detailed Budget'!F52,0,Admin!Y31)</f>
        <v>0</v>
      </c>
      <c r="C52" s="114">
        <f ca="1">OFFSET('Detailed Budget'!G52,0,Admin!Y31)</f>
        <v>0</v>
      </c>
      <c r="D52" s="114">
        <f t="shared" ca="1" si="7"/>
        <v>0</v>
      </c>
      <c r="E52" s="115">
        <f>SUMIF('Project costs'!$C$4:$C$999,A52,'Project costs'!$N$4:$N$999)</f>
        <v>0</v>
      </c>
      <c r="F52" s="115">
        <f>SUMIF('Project costs'!$C$4:$C$999,A52,'Project costs'!$O$4:$O$999)</f>
        <v>0</v>
      </c>
      <c r="G52" s="115">
        <f>SUMIF('Project costs'!$C$4:$C$999,A52,'Project costs'!$P$4:$P$999)</f>
        <v>0</v>
      </c>
      <c r="H52" s="115">
        <f>SUMIFS('Project costs'!$N$4:$N$999,'Project costs'!$C$4:$C$999,A52,'Project costs'!$A$4:$A$999,$B$5)</f>
        <v>0</v>
      </c>
      <c r="I52" s="115">
        <f>SUMIFS('Project costs'!$O$4:$O$999,'Project costs'!$C$4:$C$999,A52,'Project costs'!$A$4:$A$999,$B$5)</f>
        <v>0</v>
      </c>
      <c r="J52" s="115">
        <f>SUMIFS('Project costs'!$P$4:$P$999,'Project costs'!$C$4:$C$999,A52,'Project costs'!$A$4:$A$999,$B$5)</f>
        <v>0</v>
      </c>
      <c r="K52" s="116">
        <f t="shared" ca="1" si="8"/>
        <v>0</v>
      </c>
      <c r="L52" s="117">
        <f t="shared" ca="1" si="9"/>
        <v>0</v>
      </c>
      <c r="M52" s="117">
        <f t="shared" si="10"/>
        <v>0</v>
      </c>
      <c r="N52" s="40" t="str">
        <f t="shared" ca="1" si="11"/>
        <v>Empty budget line</v>
      </c>
    </row>
    <row r="53" spans="1:14" x14ac:dyDescent="0.25">
      <c r="A53" s="113">
        <f>'Detailed Budget'!A53</f>
        <v>0</v>
      </c>
      <c r="B53" s="114">
        <f ca="1">OFFSET('Detailed Budget'!F53,0,Admin!Y32)</f>
        <v>0</v>
      </c>
      <c r="C53" s="114">
        <f ca="1">OFFSET('Detailed Budget'!G53,0,Admin!Y32)</f>
        <v>0</v>
      </c>
      <c r="D53" s="114">
        <f t="shared" ca="1" si="7"/>
        <v>0</v>
      </c>
      <c r="E53" s="115">
        <f>SUMIF('Project costs'!$C$4:$C$999,A53,'Project costs'!$N$4:$N$999)</f>
        <v>0</v>
      </c>
      <c r="F53" s="115">
        <f>SUMIF('Project costs'!$C$4:$C$999,A53,'Project costs'!$O$4:$O$999)</f>
        <v>0</v>
      </c>
      <c r="G53" s="115">
        <f>SUMIF('Project costs'!$C$4:$C$999,A53,'Project costs'!$P$4:$P$999)</f>
        <v>0</v>
      </c>
      <c r="H53" s="115">
        <f>SUMIFS('Project costs'!$N$4:$N$999,'Project costs'!$C$4:$C$999,A53,'Project costs'!$A$4:$A$999,$B$5)</f>
        <v>0</v>
      </c>
      <c r="I53" s="115">
        <f>SUMIFS('Project costs'!$O$4:$O$999,'Project costs'!$C$4:$C$999,A53,'Project costs'!$A$4:$A$999,$B$5)</f>
        <v>0</v>
      </c>
      <c r="J53" s="115">
        <f>SUMIFS('Project costs'!$P$4:$P$999,'Project costs'!$C$4:$C$999,A53,'Project costs'!$A$4:$A$999,$B$5)</f>
        <v>0</v>
      </c>
      <c r="K53" s="116">
        <f t="shared" ca="1" si="8"/>
        <v>0</v>
      </c>
      <c r="L53" s="117">
        <f t="shared" ca="1" si="9"/>
        <v>0</v>
      </c>
      <c r="M53" s="117">
        <f t="shared" si="10"/>
        <v>0</v>
      </c>
      <c r="N53" s="40" t="str">
        <f t="shared" ca="1" si="6"/>
        <v>Empty budget line</v>
      </c>
    </row>
    <row r="54" spans="1:14" x14ac:dyDescent="0.25">
      <c r="A54" s="113">
        <f>'Detailed Budget'!A54</f>
        <v>0</v>
      </c>
      <c r="B54" s="114">
        <f ca="1">OFFSET('Detailed Budget'!F54,0,Admin!Y33)</f>
        <v>0</v>
      </c>
      <c r="C54" s="114">
        <f ca="1">OFFSET('Detailed Budget'!G54,0,Admin!Y33)</f>
        <v>0</v>
      </c>
      <c r="D54" s="114">
        <f t="shared" ca="1" si="7"/>
        <v>0</v>
      </c>
      <c r="E54" s="115">
        <f>SUMIF('Project costs'!$C$4:$C$999,A54,'Project costs'!$N$4:$N$999)</f>
        <v>0</v>
      </c>
      <c r="F54" s="115">
        <f>SUMIF('Project costs'!$C$4:$C$999,A54,'Project costs'!$O$4:$O$999)</f>
        <v>0</v>
      </c>
      <c r="G54" s="115">
        <f>SUMIF('Project costs'!$C$4:$C$999,A54,'Project costs'!$P$4:$P$999)</f>
        <v>0</v>
      </c>
      <c r="H54" s="115">
        <f>SUMIFS('Project costs'!$N$4:$N$999,'Project costs'!$C$4:$C$999,A54,'Project costs'!$A$4:$A$999,$B$5)</f>
        <v>0</v>
      </c>
      <c r="I54" s="115">
        <f>SUMIFS('Project costs'!$O$4:$O$999,'Project costs'!$C$4:$C$999,A54,'Project costs'!$A$4:$A$999,$B$5)</f>
        <v>0</v>
      </c>
      <c r="J54" s="115">
        <f>SUMIFS('Project costs'!$P$4:$P$999,'Project costs'!$C$4:$C$999,A54,'Project costs'!$A$4:$A$999,$B$5)</f>
        <v>0</v>
      </c>
      <c r="K54" s="116">
        <f t="shared" ca="1" si="8"/>
        <v>0</v>
      </c>
      <c r="L54" s="117">
        <f t="shared" ca="1" si="9"/>
        <v>0</v>
      </c>
      <c r="M54" s="117">
        <f t="shared" si="10"/>
        <v>0</v>
      </c>
      <c r="N54" s="40" t="str">
        <f t="shared" ca="1" si="6"/>
        <v>Empty budget line</v>
      </c>
    </row>
    <row r="55" spans="1:14" x14ac:dyDescent="0.25">
      <c r="A55" s="113">
        <f>'Detailed Budget'!A55</f>
        <v>0</v>
      </c>
      <c r="B55" s="114">
        <f ca="1">OFFSET('Detailed Budget'!F55,0,Admin!Y34)</f>
        <v>0</v>
      </c>
      <c r="C55" s="114">
        <f ca="1">OFFSET('Detailed Budget'!G55,0,Admin!Y34)</f>
        <v>0</v>
      </c>
      <c r="D55" s="114">
        <f t="shared" ca="1" si="7"/>
        <v>0</v>
      </c>
      <c r="E55" s="115">
        <f>SUMIF('Project costs'!$C$4:$C$999,A55,'Project costs'!$N$4:$N$999)</f>
        <v>0</v>
      </c>
      <c r="F55" s="115">
        <f>SUMIF('Project costs'!$C$4:$C$999,A55,'Project costs'!$O$4:$O$999)</f>
        <v>0</v>
      </c>
      <c r="G55" s="115">
        <f>SUMIF('Project costs'!$C$4:$C$999,A55,'Project costs'!$P$4:$P$999)</f>
        <v>0</v>
      </c>
      <c r="H55" s="115">
        <f>SUMIFS('Project costs'!$N$4:$N$999,'Project costs'!$C$4:$C$999,A55,'Project costs'!$A$4:$A$999,$B$5)</f>
        <v>0</v>
      </c>
      <c r="I55" s="115">
        <f>SUMIFS('Project costs'!$O$4:$O$999,'Project costs'!$C$4:$C$999,A55,'Project costs'!$A$4:$A$999,$B$5)</f>
        <v>0</v>
      </c>
      <c r="J55" s="115">
        <f>SUMIFS('Project costs'!$P$4:$P$999,'Project costs'!$C$4:$C$999,A55,'Project costs'!$A$4:$A$999,$B$5)</f>
        <v>0</v>
      </c>
      <c r="K55" s="116">
        <f t="shared" ca="1" si="8"/>
        <v>0</v>
      </c>
      <c r="L55" s="117">
        <f t="shared" ca="1" si="9"/>
        <v>0</v>
      </c>
      <c r="M55" s="117">
        <f t="shared" si="10"/>
        <v>0</v>
      </c>
      <c r="N55" s="40" t="str">
        <f t="shared" ca="1" si="6"/>
        <v>Empty budget line</v>
      </c>
    </row>
    <row r="56" spans="1:14" x14ac:dyDescent="0.25">
      <c r="A56" s="113">
        <f>'Detailed Budget'!A56</f>
        <v>0</v>
      </c>
      <c r="B56" s="114">
        <f ca="1">OFFSET('Detailed Budget'!F56,0,Admin!Y35)</f>
        <v>0</v>
      </c>
      <c r="C56" s="114">
        <f ca="1">OFFSET('Detailed Budget'!G56,0,Admin!Y35)</f>
        <v>0</v>
      </c>
      <c r="D56" s="114">
        <f t="shared" ca="1" si="7"/>
        <v>0</v>
      </c>
      <c r="E56" s="115">
        <f>SUMIF('Project costs'!$C$4:$C$999,A56,'Project costs'!$N$4:$N$999)</f>
        <v>0</v>
      </c>
      <c r="F56" s="115">
        <f>SUMIF('Project costs'!$C$4:$C$999,A56,'Project costs'!$O$4:$O$999)</f>
        <v>0</v>
      </c>
      <c r="G56" s="115">
        <f>SUMIF('Project costs'!$C$4:$C$999,A56,'Project costs'!$P$4:$P$999)</f>
        <v>0</v>
      </c>
      <c r="H56" s="115">
        <f>SUMIFS('Project costs'!$N$4:$N$999,'Project costs'!$C$4:$C$999,A56,'Project costs'!$A$4:$A$999,$B$5)</f>
        <v>0</v>
      </c>
      <c r="I56" s="115">
        <f>SUMIFS('Project costs'!$O$4:$O$999,'Project costs'!$C$4:$C$999,A56,'Project costs'!$A$4:$A$999,$B$5)</f>
        <v>0</v>
      </c>
      <c r="J56" s="115">
        <f>SUMIFS('Project costs'!$P$4:$P$999,'Project costs'!$C$4:$C$999,A56,'Project costs'!$A$4:$A$999,$B$5)</f>
        <v>0</v>
      </c>
      <c r="K56" s="116">
        <f t="shared" ca="1" si="8"/>
        <v>0</v>
      </c>
      <c r="L56" s="117">
        <f t="shared" ca="1" si="9"/>
        <v>0</v>
      </c>
      <c r="M56" s="117">
        <f t="shared" si="10"/>
        <v>0</v>
      </c>
      <c r="N56" s="40" t="str">
        <f t="shared" ca="1" si="6"/>
        <v>Empty budget line</v>
      </c>
    </row>
    <row r="57" spans="1:14" x14ac:dyDescent="0.25">
      <c r="A57" s="113">
        <f>'Detailed Budget'!A57</f>
        <v>0</v>
      </c>
      <c r="B57" s="114">
        <f ca="1">OFFSET('Detailed Budget'!F57,0,Admin!Y36)</f>
        <v>0</v>
      </c>
      <c r="C57" s="114">
        <f ca="1">OFFSET('Detailed Budget'!G57,0,Admin!Y36)</f>
        <v>0</v>
      </c>
      <c r="D57" s="114">
        <f t="shared" ca="1" si="7"/>
        <v>0</v>
      </c>
      <c r="E57" s="115">
        <f>SUMIF('Project costs'!$C$4:$C$999,A57,'Project costs'!$N$4:$N$999)</f>
        <v>0</v>
      </c>
      <c r="F57" s="115">
        <f>SUMIF('Project costs'!$C$4:$C$999,A57,'Project costs'!$O$4:$O$999)</f>
        <v>0</v>
      </c>
      <c r="G57" s="115">
        <f>SUMIF('Project costs'!$C$4:$C$999,A57,'Project costs'!$P$4:$P$999)</f>
        <v>0</v>
      </c>
      <c r="H57" s="115">
        <f>SUMIFS('Project costs'!$N$4:$N$999,'Project costs'!$C$4:$C$999,A57,'Project costs'!$A$4:$A$999,$B$5)</f>
        <v>0</v>
      </c>
      <c r="I57" s="115">
        <f>SUMIFS('Project costs'!$O$4:$O$999,'Project costs'!$C$4:$C$999,A57,'Project costs'!$A$4:$A$999,$B$5)</f>
        <v>0</v>
      </c>
      <c r="J57" s="115">
        <f>SUMIFS('Project costs'!$P$4:$P$999,'Project costs'!$C$4:$C$999,A57,'Project costs'!$A$4:$A$999,$B$5)</f>
        <v>0</v>
      </c>
      <c r="K57" s="116">
        <f t="shared" ca="1" si="8"/>
        <v>0</v>
      </c>
      <c r="L57" s="117">
        <f t="shared" ca="1" si="9"/>
        <v>0</v>
      </c>
      <c r="M57" s="117">
        <f t="shared" si="10"/>
        <v>0</v>
      </c>
      <c r="N57" s="40" t="str">
        <f t="shared" ca="1" si="6"/>
        <v>Empty budget line</v>
      </c>
    </row>
    <row r="58" spans="1:14" x14ac:dyDescent="0.25">
      <c r="A58" s="113">
        <f>'Detailed Budget'!A58</f>
        <v>0</v>
      </c>
      <c r="B58" s="114">
        <f ca="1">OFFSET('Detailed Budget'!F58,0,Admin!Y37)</f>
        <v>0</v>
      </c>
      <c r="C58" s="114">
        <f ca="1">OFFSET('Detailed Budget'!G58,0,Admin!Y37)</f>
        <v>0</v>
      </c>
      <c r="D58" s="114">
        <f t="shared" ca="1" si="7"/>
        <v>0</v>
      </c>
      <c r="E58" s="115">
        <f>SUMIF('Project costs'!$C$4:$C$999,A58,'Project costs'!$N$4:$N$999)</f>
        <v>0</v>
      </c>
      <c r="F58" s="115">
        <f>SUMIF('Project costs'!$C$4:$C$999,A58,'Project costs'!$O$4:$O$999)</f>
        <v>0</v>
      </c>
      <c r="G58" s="115">
        <f>SUMIF('Project costs'!$C$4:$C$999,A58,'Project costs'!$P$4:$P$999)</f>
        <v>0</v>
      </c>
      <c r="H58" s="115">
        <f>SUMIFS('Project costs'!$N$4:$N$999,'Project costs'!$C$4:$C$999,A58,'Project costs'!$A$4:$A$999,$B$5)</f>
        <v>0</v>
      </c>
      <c r="I58" s="115">
        <f>SUMIFS('Project costs'!$O$4:$O$999,'Project costs'!$C$4:$C$999,A58,'Project costs'!$A$4:$A$999,$B$5)</f>
        <v>0</v>
      </c>
      <c r="J58" s="115">
        <f>SUMIFS('Project costs'!$P$4:$P$999,'Project costs'!$C$4:$C$999,A58,'Project costs'!$A$4:$A$999,$B$5)</f>
        <v>0</v>
      </c>
      <c r="K58" s="116">
        <f t="shared" ca="1" si="8"/>
        <v>0</v>
      </c>
      <c r="L58" s="117">
        <f t="shared" ca="1" si="9"/>
        <v>0</v>
      </c>
      <c r="M58" s="117">
        <f t="shared" si="10"/>
        <v>0</v>
      </c>
      <c r="N58" s="40" t="str">
        <f t="shared" ca="1" si="6"/>
        <v>Empty budget line</v>
      </c>
    </row>
    <row r="59" spans="1:14" x14ac:dyDescent="0.25">
      <c r="A59" s="113">
        <f>'Detailed Budget'!A59</f>
        <v>0</v>
      </c>
      <c r="B59" s="114">
        <f ca="1">OFFSET('Detailed Budget'!F59,0,Admin!Y38)</f>
        <v>0</v>
      </c>
      <c r="C59" s="114">
        <f ca="1">OFFSET('Detailed Budget'!G59,0,Admin!Y38)</f>
        <v>0</v>
      </c>
      <c r="D59" s="114">
        <f t="shared" ca="1" si="7"/>
        <v>0</v>
      </c>
      <c r="E59" s="115">
        <f>SUMIF('Project costs'!$C$4:$C$999,A59,'Project costs'!$N$4:$N$999)</f>
        <v>0</v>
      </c>
      <c r="F59" s="115">
        <f>SUMIF('Project costs'!$C$4:$C$999,A59,'Project costs'!$O$4:$O$999)</f>
        <v>0</v>
      </c>
      <c r="G59" s="115">
        <f>SUMIF('Project costs'!$C$4:$C$999,A59,'Project costs'!$P$4:$P$999)</f>
        <v>0</v>
      </c>
      <c r="H59" s="115">
        <f>SUMIFS('Project costs'!$N$4:$N$999,'Project costs'!$C$4:$C$999,A59,'Project costs'!$A$4:$A$999,$B$5)</f>
        <v>0</v>
      </c>
      <c r="I59" s="115">
        <f>SUMIFS('Project costs'!$O$4:$O$999,'Project costs'!$C$4:$C$999,A59,'Project costs'!$A$4:$A$999,$B$5)</f>
        <v>0</v>
      </c>
      <c r="J59" s="115">
        <f>SUMIFS('Project costs'!$P$4:$P$999,'Project costs'!$C$4:$C$999,A59,'Project costs'!$A$4:$A$999,$B$5)</f>
        <v>0</v>
      </c>
      <c r="K59" s="116">
        <f t="shared" ca="1" si="8"/>
        <v>0</v>
      </c>
      <c r="L59" s="117">
        <f t="shared" ca="1" si="9"/>
        <v>0</v>
      </c>
      <c r="M59" s="117">
        <f t="shared" si="10"/>
        <v>0</v>
      </c>
      <c r="N59" s="40" t="str">
        <f t="shared" ca="1" si="6"/>
        <v>Empty budget line</v>
      </c>
    </row>
    <row r="60" spans="1:14" x14ac:dyDescent="0.25">
      <c r="A60" s="113">
        <f>'Detailed Budget'!A60</f>
        <v>0</v>
      </c>
      <c r="B60" s="114">
        <f ca="1">OFFSET('Detailed Budget'!F60,0,Admin!Y39)</f>
        <v>0</v>
      </c>
      <c r="C60" s="114">
        <f ca="1">OFFSET('Detailed Budget'!G60,0,Admin!Y39)</f>
        <v>0</v>
      </c>
      <c r="D60" s="114">
        <f t="shared" ca="1" si="7"/>
        <v>0</v>
      </c>
      <c r="E60" s="115">
        <f>SUMIF('Project costs'!$C$4:$C$999,A60,'Project costs'!$N$4:$N$999)</f>
        <v>0</v>
      </c>
      <c r="F60" s="115">
        <f>SUMIF('Project costs'!$C$4:$C$999,A60,'Project costs'!$O$4:$O$999)</f>
        <v>0</v>
      </c>
      <c r="G60" s="115">
        <f>SUMIF('Project costs'!$C$4:$C$999,A60,'Project costs'!$P$4:$P$999)</f>
        <v>0</v>
      </c>
      <c r="H60" s="115">
        <f>SUMIFS('Project costs'!$N$4:$N$999,'Project costs'!$C$4:$C$999,A60,'Project costs'!$A$4:$A$999,$B$5)</f>
        <v>0</v>
      </c>
      <c r="I60" s="115">
        <f>SUMIFS('Project costs'!$O$4:$O$999,'Project costs'!$C$4:$C$999,A60,'Project costs'!$A$4:$A$999,$B$5)</f>
        <v>0</v>
      </c>
      <c r="J60" s="115">
        <f>SUMIFS('Project costs'!$P$4:$P$999,'Project costs'!$C$4:$C$999,A60,'Project costs'!$A$4:$A$999,$B$5)</f>
        <v>0</v>
      </c>
      <c r="K60" s="116">
        <f t="shared" ca="1" si="8"/>
        <v>0</v>
      </c>
      <c r="L60" s="117">
        <f t="shared" ca="1" si="9"/>
        <v>0</v>
      </c>
      <c r="M60" s="117">
        <f t="shared" si="10"/>
        <v>0</v>
      </c>
      <c r="N60" s="40" t="str">
        <f t="shared" ca="1" si="6"/>
        <v>Empty budget line</v>
      </c>
    </row>
    <row r="61" spans="1:14" x14ac:dyDescent="0.25">
      <c r="A61" s="113">
        <f>'Detailed Budget'!A61</f>
        <v>0</v>
      </c>
      <c r="B61" s="114">
        <f ca="1">OFFSET('Detailed Budget'!F61,0,Admin!Y40)</f>
        <v>0</v>
      </c>
      <c r="C61" s="114">
        <f ca="1">OFFSET('Detailed Budget'!G61,0,Admin!Y40)</f>
        <v>0</v>
      </c>
      <c r="D61" s="114">
        <f t="shared" ca="1" si="7"/>
        <v>0</v>
      </c>
      <c r="E61" s="115">
        <f>SUMIF('Project costs'!$C$4:$C$999,A61,'Project costs'!$N$4:$N$999)</f>
        <v>0</v>
      </c>
      <c r="F61" s="115">
        <f>SUMIF('Project costs'!$C$4:$C$999,A61,'Project costs'!$O$4:$O$999)</f>
        <v>0</v>
      </c>
      <c r="G61" s="115">
        <f>SUMIF('Project costs'!$C$4:$C$999,A61,'Project costs'!$P$4:$P$999)</f>
        <v>0</v>
      </c>
      <c r="H61" s="115">
        <f>SUMIFS('Project costs'!$N$4:$N$999,'Project costs'!$C$4:$C$999,A61,'Project costs'!$A$4:$A$999,$B$5)</f>
        <v>0</v>
      </c>
      <c r="I61" s="115">
        <f>SUMIFS('Project costs'!$O$4:$O$999,'Project costs'!$C$4:$C$999,A61,'Project costs'!$A$4:$A$999,$B$5)</f>
        <v>0</v>
      </c>
      <c r="J61" s="115">
        <f>SUMIFS('Project costs'!$P$4:$P$999,'Project costs'!$C$4:$C$999,A61,'Project costs'!$A$4:$A$999,$B$5)</f>
        <v>0</v>
      </c>
      <c r="K61" s="116">
        <f t="shared" ca="1" si="8"/>
        <v>0</v>
      </c>
      <c r="L61" s="117">
        <f t="shared" ca="1" si="9"/>
        <v>0</v>
      </c>
      <c r="M61" s="117">
        <f t="shared" si="10"/>
        <v>0</v>
      </c>
      <c r="N61" s="40" t="str">
        <f t="shared" ca="1" si="6"/>
        <v>Empty budget line</v>
      </c>
    </row>
    <row r="62" spans="1:14" x14ac:dyDescent="0.25">
      <c r="A62" s="113">
        <f>'Detailed Budget'!A62</f>
        <v>0</v>
      </c>
      <c r="B62" s="114">
        <f ca="1">OFFSET('Detailed Budget'!F62,0,Admin!Y41)</f>
        <v>0</v>
      </c>
      <c r="C62" s="114">
        <f ca="1">OFFSET('Detailed Budget'!G62,0,Admin!Y41)</f>
        <v>0</v>
      </c>
      <c r="D62" s="114">
        <f t="shared" ca="1" si="7"/>
        <v>0</v>
      </c>
      <c r="E62" s="115">
        <f>SUMIF('Project costs'!$C$4:$C$999,A62,'Project costs'!$N$4:$N$999)</f>
        <v>0</v>
      </c>
      <c r="F62" s="115">
        <f>SUMIF('Project costs'!$C$4:$C$999,A62,'Project costs'!$O$4:$O$999)</f>
        <v>0</v>
      </c>
      <c r="G62" s="115">
        <f>SUMIF('Project costs'!$C$4:$C$999,A62,'Project costs'!$P$4:$P$999)</f>
        <v>0</v>
      </c>
      <c r="H62" s="115">
        <f>SUMIFS('Project costs'!$N$4:$N$999,'Project costs'!$C$4:$C$999,A62,'Project costs'!$A$4:$A$999,$B$5)</f>
        <v>0</v>
      </c>
      <c r="I62" s="115">
        <f>SUMIFS('Project costs'!$O$4:$O$999,'Project costs'!$C$4:$C$999,A62,'Project costs'!$A$4:$A$999,$B$5)</f>
        <v>0</v>
      </c>
      <c r="J62" s="115">
        <f>SUMIFS('Project costs'!$P$4:$P$999,'Project costs'!$C$4:$C$999,A62,'Project costs'!$A$4:$A$999,$B$5)</f>
        <v>0</v>
      </c>
      <c r="K62" s="116">
        <f t="shared" ca="1" si="8"/>
        <v>0</v>
      </c>
      <c r="L62" s="117">
        <f t="shared" ca="1" si="9"/>
        <v>0</v>
      </c>
      <c r="M62" s="117">
        <f t="shared" si="10"/>
        <v>0</v>
      </c>
      <c r="N62" s="40" t="str">
        <f t="shared" ca="1" si="6"/>
        <v>Empty budget line</v>
      </c>
    </row>
    <row r="63" spans="1:14" x14ac:dyDescent="0.25">
      <c r="A63" s="113">
        <f>'Detailed Budget'!A63</f>
        <v>0</v>
      </c>
      <c r="B63" s="114">
        <f ca="1">OFFSET('Detailed Budget'!F63,0,Admin!Y42)</f>
        <v>0</v>
      </c>
      <c r="C63" s="114">
        <f ca="1">OFFSET('Detailed Budget'!G63,0,Admin!Y42)</f>
        <v>0</v>
      </c>
      <c r="D63" s="114">
        <f t="shared" ca="1" si="7"/>
        <v>0</v>
      </c>
      <c r="E63" s="115">
        <f>SUMIF('Project costs'!$C$4:$C$999,A63,'Project costs'!$N$4:$N$999)</f>
        <v>0</v>
      </c>
      <c r="F63" s="115">
        <f>SUMIF('Project costs'!$C$4:$C$999,A63,'Project costs'!$O$4:$O$999)</f>
        <v>0</v>
      </c>
      <c r="G63" s="115">
        <f>SUMIF('Project costs'!$C$4:$C$999,A63,'Project costs'!$P$4:$P$999)</f>
        <v>0</v>
      </c>
      <c r="H63" s="115">
        <f>SUMIFS('Project costs'!$N$4:$N$999,'Project costs'!$C$4:$C$999,A63,'Project costs'!$A$4:$A$999,$B$5)</f>
        <v>0</v>
      </c>
      <c r="I63" s="115">
        <f>SUMIFS('Project costs'!$O$4:$O$999,'Project costs'!$C$4:$C$999,A63,'Project costs'!$A$4:$A$999,$B$5)</f>
        <v>0</v>
      </c>
      <c r="J63" s="115">
        <f>SUMIFS('Project costs'!$P$4:$P$999,'Project costs'!$C$4:$C$999,A63,'Project costs'!$A$4:$A$999,$B$5)</f>
        <v>0</v>
      </c>
      <c r="K63" s="116">
        <f t="shared" ca="1" si="8"/>
        <v>0</v>
      </c>
      <c r="L63" s="117">
        <f t="shared" ca="1" si="9"/>
        <v>0</v>
      </c>
      <c r="M63" s="117">
        <f t="shared" si="10"/>
        <v>0</v>
      </c>
      <c r="N63" s="40" t="str">
        <f t="shared" ref="N63:N72" ca="1" si="12">IF(B63=0, "Empty budget line", "")</f>
        <v>Empty budget line</v>
      </c>
    </row>
    <row r="64" spans="1:14" x14ac:dyDescent="0.25">
      <c r="A64" s="113">
        <f>'Detailed Budget'!A64</f>
        <v>0</v>
      </c>
      <c r="B64" s="114">
        <f ca="1">OFFSET('Detailed Budget'!F64,0,Admin!Y43)</f>
        <v>0</v>
      </c>
      <c r="C64" s="114">
        <f ca="1">OFFSET('Detailed Budget'!G64,0,Admin!Y43)</f>
        <v>0</v>
      </c>
      <c r="D64" s="114">
        <f t="shared" ca="1" si="7"/>
        <v>0</v>
      </c>
      <c r="E64" s="115">
        <f>SUMIF('Project costs'!$C$4:$C$999,A64,'Project costs'!$N$4:$N$999)</f>
        <v>0</v>
      </c>
      <c r="F64" s="115">
        <f>SUMIF('Project costs'!$C$4:$C$999,A64,'Project costs'!$O$4:$O$999)</f>
        <v>0</v>
      </c>
      <c r="G64" s="115">
        <f>SUMIF('Project costs'!$C$4:$C$999,A64,'Project costs'!$P$4:$P$999)</f>
        <v>0</v>
      </c>
      <c r="H64" s="115">
        <f>SUMIFS('Project costs'!$N$4:$N$999,'Project costs'!$C$4:$C$999,A64,'Project costs'!$A$4:$A$999,$B$5)</f>
        <v>0</v>
      </c>
      <c r="I64" s="115">
        <f>SUMIFS('Project costs'!$O$4:$O$999,'Project costs'!$C$4:$C$999,A64,'Project costs'!$A$4:$A$999,$B$5)</f>
        <v>0</v>
      </c>
      <c r="J64" s="115">
        <f>SUMIFS('Project costs'!$P$4:$P$999,'Project costs'!$C$4:$C$999,A64,'Project costs'!$A$4:$A$999,$B$5)</f>
        <v>0</v>
      </c>
      <c r="K64" s="116">
        <f t="shared" ca="1" si="8"/>
        <v>0</v>
      </c>
      <c r="L64" s="117">
        <f t="shared" ca="1" si="9"/>
        <v>0</v>
      </c>
      <c r="M64" s="117">
        <f t="shared" si="10"/>
        <v>0</v>
      </c>
      <c r="N64" s="40" t="str">
        <f t="shared" ca="1" si="12"/>
        <v>Empty budget line</v>
      </c>
    </row>
    <row r="65" spans="1:14" x14ac:dyDescent="0.25">
      <c r="A65" s="113">
        <f>'Detailed Budget'!A65</f>
        <v>0</v>
      </c>
      <c r="B65" s="114">
        <f ca="1">OFFSET('Detailed Budget'!F65,0,Admin!Y44)</f>
        <v>0</v>
      </c>
      <c r="C65" s="114">
        <f ca="1">OFFSET('Detailed Budget'!G65,0,Admin!Y44)</f>
        <v>0</v>
      </c>
      <c r="D65" s="114">
        <f t="shared" ca="1" si="7"/>
        <v>0</v>
      </c>
      <c r="E65" s="115">
        <f>SUMIF('Project costs'!$C$4:$C$999,A65,'Project costs'!$N$4:$N$999)</f>
        <v>0</v>
      </c>
      <c r="F65" s="115">
        <f>SUMIF('Project costs'!$C$4:$C$999,A65,'Project costs'!$O$4:$O$999)</f>
        <v>0</v>
      </c>
      <c r="G65" s="115">
        <f>SUMIF('Project costs'!$C$4:$C$999,A65,'Project costs'!$P$4:$P$999)</f>
        <v>0</v>
      </c>
      <c r="H65" s="115">
        <f>SUMIFS('Project costs'!$N$4:$N$999,'Project costs'!$C$4:$C$999,A65,'Project costs'!$A$4:$A$999,$B$5)</f>
        <v>0</v>
      </c>
      <c r="I65" s="115">
        <f>SUMIFS('Project costs'!$O$4:$O$999,'Project costs'!$C$4:$C$999,A65,'Project costs'!$A$4:$A$999,$B$5)</f>
        <v>0</v>
      </c>
      <c r="J65" s="115">
        <f>SUMIFS('Project costs'!$P$4:$P$999,'Project costs'!$C$4:$C$999,A65,'Project costs'!$A$4:$A$999,$B$5)</f>
        <v>0</v>
      </c>
      <c r="K65" s="116">
        <f t="shared" ca="1" si="8"/>
        <v>0</v>
      </c>
      <c r="L65" s="117">
        <f t="shared" ca="1" si="9"/>
        <v>0</v>
      </c>
      <c r="M65" s="117">
        <f t="shared" si="10"/>
        <v>0</v>
      </c>
      <c r="N65" s="40" t="str">
        <f t="shared" ca="1" si="12"/>
        <v>Empty budget line</v>
      </c>
    </row>
    <row r="66" spans="1:14" x14ac:dyDescent="0.25">
      <c r="A66" s="113">
        <f>'Detailed Budget'!A66</f>
        <v>0</v>
      </c>
      <c r="B66" s="114">
        <f ca="1">OFFSET('Detailed Budget'!F66,0,Admin!Y45)</f>
        <v>0</v>
      </c>
      <c r="C66" s="114">
        <f ca="1">OFFSET('Detailed Budget'!G66,0,Admin!Y45)</f>
        <v>0</v>
      </c>
      <c r="D66" s="114">
        <f t="shared" ca="1" si="7"/>
        <v>0</v>
      </c>
      <c r="E66" s="115">
        <f>SUMIF('Project costs'!$C$4:$C$999,A66,'Project costs'!$N$4:$N$999)</f>
        <v>0</v>
      </c>
      <c r="F66" s="115">
        <f>SUMIF('Project costs'!$C$4:$C$999,A66,'Project costs'!$O$4:$O$999)</f>
        <v>0</v>
      </c>
      <c r="G66" s="115">
        <f>SUMIF('Project costs'!$C$4:$C$999,A66,'Project costs'!$P$4:$P$999)</f>
        <v>0</v>
      </c>
      <c r="H66" s="115">
        <f>SUMIFS('Project costs'!$N$4:$N$999,'Project costs'!$C$4:$C$999,A66,'Project costs'!$A$4:$A$999,$B$5)</f>
        <v>0</v>
      </c>
      <c r="I66" s="115">
        <f>SUMIFS('Project costs'!$O$4:$O$999,'Project costs'!$C$4:$C$999,A66,'Project costs'!$A$4:$A$999,$B$5)</f>
        <v>0</v>
      </c>
      <c r="J66" s="115">
        <f>SUMIFS('Project costs'!$P$4:$P$999,'Project costs'!$C$4:$C$999,A66,'Project costs'!$A$4:$A$999,$B$5)</f>
        <v>0</v>
      </c>
      <c r="K66" s="116">
        <f t="shared" ca="1" si="8"/>
        <v>0</v>
      </c>
      <c r="L66" s="117">
        <f t="shared" ca="1" si="9"/>
        <v>0</v>
      </c>
      <c r="M66" s="117">
        <f t="shared" si="10"/>
        <v>0</v>
      </c>
      <c r="N66" s="40" t="str">
        <f t="shared" ca="1" si="12"/>
        <v>Empty budget line</v>
      </c>
    </row>
    <row r="67" spans="1:14" x14ac:dyDescent="0.25">
      <c r="A67" s="113">
        <f>'Detailed Budget'!A67</f>
        <v>0</v>
      </c>
      <c r="B67" s="114">
        <f ca="1">OFFSET('Detailed Budget'!F67,0,Admin!Y46)</f>
        <v>0</v>
      </c>
      <c r="C67" s="114">
        <f ca="1">OFFSET('Detailed Budget'!G67,0,Admin!Y46)</f>
        <v>0</v>
      </c>
      <c r="D67" s="114">
        <f t="shared" ca="1" si="7"/>
        <v>0</v>
      </c>
      <c r="E67" s="115">
        <f>SUMIF('Project costs'!$C$4:$C$999,A67,'Project costs'!$N$4:$N$999)</f>
        <v>0</v>
      </c>
      <c r="F67" s="115">
        <f>SUMIF('Project costs'!$C$4:$C$999,A67,'Project costs'!$O$4:$O$999)</f>
        <v>0</v>
      </c>
      <c r="G67" s="115">
        <f>SUMIF('Project costs'!$C$4:$C$999,A67,'Project costs'!$P$4:$P$999)</f>
        <v>0</v>
      </c>
      <c r="H67" s="115">
        <f>SUMIFS('Project costs'!$N$4:$N$999,'Project costs'!$C$4:$C$999,A67,'Project costs'!$A$4:$A$999,$B$5)</f>
        <v>0</v>
      </c>
      <c r="I67" s="115">
        <f>SUMIFS('Project costs'!$O$4:$O$999,'Project costs'!$C$4:$C$999,A67,'Project costs'!$A$4:$A$999,$B$5)</f>
        <v>0</v>
      </c>
      <c r="J67" s="115">
        <f>SUMIFS('Project costs'!$P$4:$P$999,'Project costs'!$C$4:$C$999,A67,'Project costs'!$A$4:$A$999,$B$5)</f>
        <v>0</v>
      </c>
      <c r="K67" s="116">
        <f t="shared" ca="1" si="8"/>
        <v>0</v>
      </c>
      <c r="L67" s="117">
        <f t="shared" ca="1" si="9"/>
        <v>0</v>
      </c>
      <c r="M67" s="117">
        <f t="shared" si="10"/>
        <v>0</v>
      </c>
      <c r="N67" s="40" t="str">
        <f t="shared" ca="1" si="12"/>
        <v>Empty budget line</v>
      </c>
    </row>
    <row r="68" spans="1:14" x14ac:dyDescent="0.25">
      <c r="A68" s="113">
        <f>'Detailed Budget'!A68</f>
        <v>0</v>
      </c>
      <c r="B68" s="114">
        <f ca="1">OFFSET('Detailed Budget'!F68,0,Admin!Y47)</f>
        <v>0</v>
      </c>
      <c r="C68" s="114">
        <f ca="1">OFFSET('Detailed Budget'!G68,0,Admin!Y47)</f>
        <v>0</v>
      </c>
      <c r="D68" s="114">
        <f t="shared" ca="1" si="7"/>
        <v>0</v>
      </c>
      <c r="E68" s="115">
        <f>SUMIF('Project costs'!$C$4:$C$999,A68,'Project costs'!$N$4:$N$999)</f>
        <v>0</v>
      </c>
      <c r="F68" s="115">
        <f>SUMIF('Project costs'!$C$4:$C$999,A68,'Project costs'!$O$4:$O$999)</f>
        <v>0</v>
      </c>
      <c r="G68" s="115">
        <f>SUMIF('Project costs'!$C$4:$C$999,A68,'Project costs'!$P$4:$P$999)</f>
        <v>0</v>
      </c>
      <c r="H68" s="115">
        <f>SUMIFS('Project costs'!$N$4:$N$999,'Project costs'!$C$4:$C$999,A68,'Project costs'!$A$4:$A$999,$B$5)</f>
        <v>0</v>
      </c>
      <c r="I68" s="115">
        <f>SUMIFS('Project costs'!$O$4:$O$999,'Project costs'!$C$4:$C$999,A68,'Project costs'!$A$4:$A$999,$B$5)</f>
        <v>0</v>
      </c>
      <c r="J68" s="115">
        <f>SUMIFS('Project costs'!$P$4:$P$999,'Project costs'!$C$4:$C$999,A68,'Project costs'!$A$4:$A$999,$B$5)</f>
        <v>0</v>
      </c>
      <c r="K68" s="116">
        <f t="shared" ca="1" si="8"/>
        <v>0</v>
      </c>
      <c r="L68" s="117">
        <f t="shared" ca="1" si="9"/>
        <v>0</v>
      </c>
      <c r="M68" s="117">
        <f t="shared" si="10"/>
        <v>0</v>
      </c>
      <c r="N68" s="40" t="str">
        <f t="shared" ca="1" si="12"/>
        <v>Empty budget line</v>
      </c>
    </row>
    <row r="69" spans="1:14" x14ac:dyDescent="0.25">
      <c r="A69" s="113">
        <f>'Detailed Budget'!A69</f>
        <v>0</v>
      </c>
      <c r="B69" s="114">
        <f ca="1">OFFSET('Detailed Budget'!F69,0,Admin!Y48)</f>
        <v>0</v>
      </c>
      <c r="C69" s="114">
        <f ca="1">OFFSET('Detailed Budget'!G69,0,Admin!Y48)</f>
        <v>0</v>
      </c>
      <c r="D69" s="114">
        <f t="shared" ca="1" si="7"/>
        <v>0</v>
      </c>
      <c r="E69" s="115">
        <f>SUMIF('Project costs'!$C$4:$C$999,A69,'Project costs'!$N$4:$N$999)</f>
        <v>0</v>
      </c>
      <c r="F69" s="115">
        <f>SUMIF('Project costs'!$C$4:$C$999,A69,'Project costs'!$O$4:$O$999)</f>
        <v>0</v>
      </c>
      <c r="G69" s="115">
        <f>SUMIF('Project costs'!$C$4:$C$999,A69,'Project costs'!$P$4:$P$999)</f>
        <v>0</v>
      </c>
      <c r="H69" s="115">
        <f>SUMIFS('Project costs'!$N$4:$N$999,'Project costs'!$C$4:$C$999,A69,'Project costs'!$A$4:$A$999,$B$5)</f>
        <v>0</v>
      </c>
      <c r="I69" s="115">
        <f>SUMIFS('Project costs'!$O$4:$O$999,'Project costs'!$C$4:$C$999,A69,'Project costs'!$A$4:$A$999,$B$5)</f>
        <v>0</v>
      </c>
      <c r="J69" s="115">
        <f>SUMIFS('Project costs'!$P$4:$P$999,'Project costs'!$C$4:$C$999,A69,'Project costs'!$A$4:$A$999,$B$5)</f>
        <v>0</v>
      </c>
      <c r="K69" s="116">
        <f t="shared" ca="1" si="8"/>
        <v>0</v>
      </c>
      <c r="L69" s="117">
        <f t="shared" ca="1" si="9"/>
        <v>0</v>
      </c>
      <c r="M69" s="117">
        <f t="shared" si="10"/>
        <v>0</v>
      </c>
      <c r="N69" s="40" t="str">
        <f t="shared" ca="1" si="12"/>
        <v>Empty budget line</v>
      </c>
    </row>
    <row r="70" spans="1:14" x14ac:dyDescent="0.25">
      <c r="A70" s="113">
        <f>'Detailed Budget'!A70</f>
        <v>0</v>
      </c>
      <c r="B70" s="114">
        <f ca="1">OFFSET('Detailed Budget'!F70,0,Admin!Y49)</f>
        <v>0</v>
      </c>
      <c r="C70" s="114">
        <f ca="1">OFFSET('Detailed Budget'!G70,0,Admin!Y49)</f>
        <v>0</v>
      </c>
      <c r="D70" s="114">
        <f t="shared" ca="1" si="7"/>
        <v>0</v>
      </c>
      <c r="E70" s="115">
        <f>SUMIF('Project costs'!$C$4:$C$999,A70,'Project costs'!$N$4:$N$999)</f>
        <v>0</v>
      </c>
      <c r="F70" s="115">
        <f>SUMIF('Project costs'!$C$4:$C$999,A70,'Project costs'!$O$4:$O$999)</f>
        <v>0</v>
      </c>
      <c r="G70" s="115">
        <f>SUMIF('Project costs'!$C$4:$C$999,A70,'Project costs'!$P$4:$P$999)</f>
        <v>0</v>
      </c>
      <c r="H70" s="115">
        <f>SUMIFS('Project costs'!$N$4:$N$999,'Project costs'!$C$4:$C$999,A70,'Project costs'!$A$4:$A$999,$B$5)</f>
        <v>0</v>
      </c>
      <c r="I70" s="115">
        <f>SUMIFS('Project costs'!$O$4:$O$999,'Project costs'!$C$4:$C$999,A70,'Project costs'!$A$4:$A$999,$B$5)</f>
        <v>0</v>
      </c>
      <c r="J70" s="115">
        <f>SUMIFS('Project costs'!$P$4:$P$999,'Project costs'!$C$4:$C$999,A70,'Project costs'!$A$4:$A$999,$B$5)</f>
        <v>0</v>
      </c>
      <c r="K70" s="116">
        <f t="shared" ca="1" si="8"/>
        <v>0</v>
      </c>
      <c r="L70" s="117">
        <f t="shared" ca="1" si="9"/>
        <v>0</v>
      </c>
      <c r="M70" s="117">
        <f t="shared" si="10"/>
        <v>0</v>
      </c>
      <c r="N70" s="40" t="str">
        <f t="shared" ca="1" si="12"/>
        <v>Empty budget line</v>
      </c>
    </row>
    <row r="71" spans="1:14" x14ac:dyDescent="0.25">
      <c r="A71" s="113">
        <f>'Detailed Budget'!A71</f>
        <v>0</v>
      </c>
      <c r="B71" s="114">
        <f ca="1">OFFSET('Detailed Budget'!F71,0,Admin!Y50)</f>
        <v>0</v>
      </c>
      <c r="C71" s="114">
        <f ca="1">OFFSET('Detailed Budget'!G71,0,Admin!Y50)</f>
        <v>0</v>
      </c>
      <c r="D71" s="114">
        <f t="shared" ca="1" si="7"/>
        <v>0</v>
      </c>
      <c r="E71" s="115">
        <f>SUMIF('Project costs'!$C$4:$C$999,A71,'Project costs'!$N$4:$N$999)</f>
        <v>0</v>
      </c>
      <c r="F71" s="115">
        <f>SUMIF('Project costs'!$C$4:$C$999,A71,'Project costs'!$O$4:$O$999)</f>
        <v>0</v>
      </c>
      <c r="G71" s="115">
        <f>SUMIF('Project costs'!$C$4:$C$999,A71,'Project costs'!$P$4:$P$999)</f>
        <v>0</v>
      </c>
      <c r="H71" s="115">
        <f>SUMIFS('Project costs'!$N$4:$N$999,'Project costs'!$C$4:$C$999,A71,'Project costs'!$A$4:$A$999,$B$5)</f>
        <v>0</v>
      </c>
      <c r="I71" s="115">
        <f>SUMIFS('Project costs'!$O$4:$O$999,'Project costs'!$C$4:$C$999,A71,'Project costs'!$A$4:$A$999,$B$5)</f>
        <v>0</v>
      </c>
      <c r="J71" s="115">
        <f>SUMIFS('Project costs'!$P$4:$P$999,'Project costs'!$C$4:$C$999,A71,'Project costs'!$A$4:$A$999,$B$5)</f>
        <v>0</v>
      </c>
      <c r="K71" s="116">
        <f t="shared" ca="1" si="8"/>
        <v>0</v>
      </c>
      <c r="L71" s="117">
        <f t="shared" ca="1" si="9"/>
        <v>0</v>
      </c>
      <c r="M71" s="117">
        <f t="shared" si="10"/>
        <v>0</v>
      </c>
      <c r="N71" s="40" t="str">
        <f t="shared" ca="1" si="12"/>
        <v>Empty budget line</v>
      </c>
    </row>
    <row r="72" spans="1:14" x14ac:dyDescent="0.25">
      <c r="A72" s="113">
        <f>'Detailed Budget'!A72</f>
        <v>0</v>
      </c>
      <c r="B72" s="114">
        <f ca="1">OFFSET('Detailed Budget'!F72,0,Admin!Y51)</f>
        <v>0</v>
      </c>
      <c r="C72" s="114">
        <f ca="1">OFFSET('Detailed Budget'!G72,0,Admin!Y51)</f>
        <v>0</v>
      </c>
      <c r="D72" s="114">
        <f t="shared" ca="1" si="7"/>
        <v>0</v>
      </c>
      <c r="E72" s="115">
        <f>SUMIF('Project costs'!$C$4:$C$999,A72,'Project costs'!$N$4:$N$999)</f>
        <v>0</v>
      </c>
      <c r="F72" s="115">
        <f>SUMIF('Project costs'!$C$4:$C$999,A72,'Project costs'!$O$4:$O$999)</f>
        <v>0</v>
      </c>
      <c r="G72" s="115">
        <f>SUMIF('Project costs'!$C$4:$C$999,A72,'Project costs'!$P$4:$P$999)</f>
        <v>0</v>
      </c>
      <c r="H72" s="115">
        <f>SUMIFS('Project costs'!$N$4:$N$999,'Project costs'!$C$4:$C$999,A72,'Project costs'!$A$4:$A$999,$B$5)</f>
        <v>0</v>
      </c>
      <c r="I72" s="115">
        <f>SUMIFS('Project costs'!$O$4:$O$999,'Project costs'!$C$4:$C$999,A72,'Project costs'!$A$4:$A$999,$B$5)</f>
        <v>0</v>
      </c>
      <c r="J72" s="115">
        <f>SUMIFS('Project costs'!$P$4:$P$999,'Project costs'!$C$4:$C$999,A72,'Project costs'!$A$4:$A$999,$B$5)</f>
        <v>0</v>
      </c>
      <c r="K72" s="116">
        <f t="shared" ca="1" si="8"/>
        <v>0</v>
      </c>
      <c r="L72" s="117">
        <f t="shared" ca="1" si="9"/>
        <v>0</v>
      </c>
      <c r="M72" s="117">
        <f t="shared" si="10"/>
        <v>0</v>
      </c>
      <c r="N72" s="40" t="str">
        <f t="shared" ca="1" si="12"/>
        <v>Empty budget line</v>
      </c>
    </row>
    <row r="73" spans="1:14" x14ac:dyDescent="0.25">
      <c r="A73" s="113">
        <f>'Detailed Budget'!A73</f>
        <v>0</v>
      </c>
      <c r="B73" s="114">
        <f ca="1">OFFSET('Detailed Budget'!F73,0,Admin!Y52)</f>
        <v>0</v>
      </c>
      <c r="C73" s="114">
        <f ca="1">OFFSET('Detailed Budget'!G73,0,Admin!Y52)</f>
        <v>0</v>
      </c>
      <c r="D73" s="114">
        <f t="shared" ca="1" si="7"/>
        <v>0</v>
      </c>
      <c r="E73" s="115">
        <f>SUMIF('Project costs'!$C$4:$C$999,A73,'Project costs'!$N$4:$N$999)</f>
        <v>0</v>
      </c>
      <c r="F73" s="115">
        <f>SUMIF('Project costs'!$C$4:$C$999,A73,'Project costs'!$O$4:$O$999)</f>
        <v>0</v>
      </c>
      <c r="G73" s="115">
        <f>SUMIF('Project costs'!$C$4:$C$999,A73,'Project costs'!$P$4:$P$999)</f>
        <v>0</v>
      </c>
      <c r="H73" s="115">
        <f>SUMIFS('Project costs'!$N$4:$N$999,'Project costs'!$C$4:$C$999,A73,'Project costs'!$A$4:$A$999,$B$5)</f>
        <v>0</v>
      </c>
      <c r="I73" s="115">
        <f>SUMIFS('Project costs'!$O$4:$O$999,'Project costs'!$C$4:$C$999,A73,'Project costs'!$A$4:$A$999,$B$5)</f>
        <v>0</v>
      </c>
      <c r="J73" s="115">
        <f>SUMIFS('Project costs'!$P$4:$P$999,'Project costs'!$C$4:$C$999,A73,'Project costs'!$A$4:$A$999,$B$5)</f>
        <v>0</v>
      </c>
      <c r="K73" s="116">
        <f t="shared" ca="1" si="8"/>
        <v>0</v>
      </c>
      <c r="L73" s="117">
        <f t="shared" ca="1" si="9"/>
        <v>0</v>
      </c>
      <c r="M73" s="117">
        <f t="shared" si="10"/>
        <v>0</v>
      </c>
      <c r="N73" s="40" t="str">
        <f t="shared" ca="1" si="6"/>
        <v>Empty budget line</v>
      </c>
    </row>
    <row r="74" spans="1:14" x14ac:dyDescent="0.25">
      <c r="A74" s="113">
        <f>'Detailed Budget'!A74</f>
        <v>0</v>
      </c>
      <c r="B74" s="114">
        <f ca="1">OFFSET('Detailed Budget'!F74,0,Admin!Y53)</f>
        <v>0</v>
      </c>
      <c r="C74" s="114">
        <f ca="1">OFFSET('Detailed Budget'!G74,0,Admin!Y53)</f>
        <v>0</v>
      </c>
      <c r="D74" s="114">
        <f t="shared" ca="1" si="7"/>
        <v>0</v>
      </c>
      <c r="E74" s="115">
        <f>SUMIF('Project costs'!$C$4:$C$999,A74,'Project costs'!$N$4:$N$999)</f>
        <v>0</v>
      </c>
      <c r="F74" s="115">
        <f>SUMIF('Project costs'!$C$4:$C$999,A74,'Project costs'!$O$4:$O$999)</f>
        <v>0</v>
      </c>
      <c r="G74" s="115">
        <f>SUMIF('Project costs'!$C$4:$C$999,A74,'Project costs'!$P$4:$P$999)</f>
        <v>0</v>
      </c>
      <c r="H74" s="115">
        <f>SUMIFS('Project costs'!$N$4:$N$999,'Project costs'!$C$4:$C$999,A74,'Project costs'!$A$4:$A$999,$B$5)</f>
        <v>0</v>
      </c>
      <c r="I74" s="115">
        <f>SUMIFS('Project costs'!$O$4:$O$999,'Project costs'!$C$4:$C$999,A74,'Project costs'!$A$4:$A$999,$B$5)</f>
        <v>0</v>
      </c>
      <c r="J74" s="115">
        <f>SUMIFS('Project costs'!$P$4:$P$999,'Project costs'!$C$4:$C$999,A74,'Project costs'!$A$4:$A$999,$B$5)</f>
        <v>0</v>
      </c>
      <c r="K74" s="116">
        <f t="shared" ca="1" si="8"/>
        <v>0</v>
      </c>
      <c r="L74" s="117">
        <f t="shared" ca="1" si="9"/>
        <v>0</v>
      </c>
      <c r="M74" s="117">
        <f t="shared" si="10"/>
        <v>0</v>
      </c>
      <c r="N74" s="40" t="str">
        <f t="shared" ca="1" si="6"/>
        <v>Empty budget line</v>
      </c>
    </row>
    <row r="75" spans="1:14" x14ac:dyDescent="0.25">
      <c r="A75" s="113">
        <f>'Detailed Budget'!A75</f>
        <v>0</v>
      </c>
      <c r="B75" s="114">
        <f ca="1">OFFSET('Detailed Budget'!F75,0,Admin!Y54)</f>
        <v>0</v>
      </c>
      <c r="C75" s="114">
        <f ca="1">OFFSET('Detailed Budget'!G75,0,Admin!Y54)</f>
        <v>0</v>
      </c>
      <c r="D75" s="114">
        <f t="shared" ca="1" si="7"/>
        <v>0</v>
      </c>
      <c r="E75" s="115">
        <f>SUMIF('Project costs'!$C$4:$C$999,A75,'Project costs'!$N$4:$N$999)</f>
        <v>0</v>
      </c>
      <c r="F75" s="115">
        <f>SUMIF('Project costs'!$C$4:$C$999,A75,'Project costs'!$O$4:$O$999)</f>
        <v>0</v>
      </c>
      <c r="G75" s="115">
        <f>SUMIF('Project costs'!$C$4:$C$999,A75,'Project costs'!$P$4:$P$999)</f>
        <v>0</v>
      </c>
      <c r="H75" s="115">
        <f>SUMIFS('Project costs'!$N$4:$N$999,'Project costs'!$C$4:$C$999,A75,'Project costs'!$A$4:$A$999,$B$5)</f>
        <v>0</v>
      </c>
      <c r="I75" s="115">
        <f>SUMIFS('Project costs'!$O$4:$O$999,'Project costs'!$C$4:$C$999,A75,'Project costs'!$A$4:$A$999,$B$5)</f>
        <v>0</v>
      </c>
      <c r="J75" s="115">
        <f>SUMIFS('Project costs'!$P$4:$P$999,'Project costs'!$C$4:$C$999,A75,'Project costs'!$A$4:$A$999,$B$5)</f>
        <v>0</v>
      </c>
      <c r="K75" s="116">
        <f t="shared" ca="1" si="8"/>
        <v>0</v>
      </c>
      <c r="L75" s="117">
        <f t="shared" ca="1" si="9"/>
        <v>0</v>
      </c>
      <c r="M75" s="117">
        <f t="shared" si="10"/>
        <v>0</v>
      </c>
      <c r="N75" s="40" t="str">
        <f t="shared" ca="1" si="6"/>
        <v>Empty budget line</v>
      </c>
    </row>
    <row r="76" spans="1:14" x14ac:dyDescent="0.25">
      <c r="A76" s="113">
        <f>'Detailed Budget'!A76</f>
        <v>0</v>
      </c>
      <c r="B76" s="114">
        <f ca="1">OFFSET('Detailed Budget'!F76,0,Admin!Y55)</f>
        <v>0</v>
      </c>
      <c r="C76" s="114">
        <f ca="1">OFFSET('Detailed Budget'!G76,0,Admin!Y55)</f>
        <v>0</v>
      </c>
      <c r="D76" s="114">
        <f t="shared" ca="1" si="7"/>
        <v>0</v>
      </c>
      <c r="E76" s="115">
        <f>SUMIF('Project costs'!$C$4:$C$999,A76,'Project costs'!$N$4:$N$999)</f>
        <v>0</v>
      </c>
      <c r="F76" s="115">
        <f>SUMIF('Project costs'!$C$4:$C$999,A76,'Project costs'!$O$4:$O$999)</f>
        <v>0</v>
      </c>
      <c r="G76" s="115">
        <f>SUMIF('Project costs'!$C$4:$C$999,A76,'Project costs'!$P$4:$P$999)</f>
        <v>0</v>
      </c>
      <c r="H76" s="115">
        <f>SUMIFS('Project costs'!$N$4:$N$999,'Project costs'!$C$4:$C$999,A76,'Project costs'!$A$4:$A$999,$B$5)</f>
        <v>0</v>
      </c>
      <c r="I76" s="115">
        <f>SUMIFS('Project costs'!$O$4:$O$999,'Project costs'!$C$4:$C$999,A76,'Project costs'!$A$4:$A$999,$B$5)</f>
        <v>0</v>
      </c>
      <c r="J76" s="115">
        <f>SUMIFS('Project costs'!$P$4:$P$999,'Project costs'!$C$4:$C$999,A76,'Project costs'!$A$4:$A$999,$B$5)</f>
        <v>0</v>
      </c>
      <c r="K76" s="116">
        <f t="shared" ca="1" si="8"/>
        <v>0</v>
      </c>
      <c r="L76" s="117">
        <f t="shared" ca="1" si="9"/>
        <v>0</v>
      </c>
      <c r="M76" s="117">
        <f t="shared" si="10"/>
        <v>0</v>
      </c>
      <c r="N76" s="40" t="str">
        <f t="shared" ca="1" si="6"/>
        <v>Empty budget line</v>
      </c>
    </row>
    <row r="77" spans="1:14" x14ac:dyDescent="0.25">
      <c r="A77" s="113">
        <f>'Detailed Budget'!A77</f>
        <v>0</v>
      </c>
      <c r="B77" s="114">
        <f ca="1">OFFSET('Detailed Budget'!F77,0,Admin!Y56)</f>
        <v>0</v>
      </c>
      <c r="C77" s="114">
        <f ca="1">OFFSET('Detailed Budget'!G77,0,Admin!Y56)</f>
        <v>0</v>
      </c>
      <c r="D77" s="114">
        <f t="shared" ca="1" si="7"/>
        <v>0</v>
      </c>
      <c r="E77" s="115">
        <f>SUMIF('Project costs'!$C$4:$C$999,A77,'Project costs'!$N$4:$N$999)</f>
        <v>0</v>
      </c>
      <c r="F77" s="115">
        <f>SUMIF('Project costs'!$C$4:$C$999,A77,'Project costs'!$O$4:$O$999)</f>
        <v>0</v>
      </c>
      <c r="G77" s="115">
        <f>SUMIF('Project costs'!$C$4:$C$999,A77,'Project costs'!$P$4:$P$999)</f>
        <v>0</v>
      </c>
      <c r="H77" s="115">
        <f>SUMIFS('Project costs'!$N$4:$N$999,'Project costs'!$C$4:$C$999,A77,'Project costs'!$A$4:$A$999,$B$5)</f>
        <v>0</v>
      </c>
      <c r="I77" s="115">
        <f>SUMIFS('Project costs'!$O$4:$O$999,'Project costs'!$C$4:$C$999,A77,'Project costs'!$A$4:$A$999,$B$5)</f>
        <v>0</v>
      </c>
      <c r="J77" s="115">
        <f>SUMIFS('Project costs'!$P$4:$P$999,'Project costs'!$C$4:$C$999,A77,'Project costs'!$A$4:$A$999,$B$5)</f>
        <v>0</v>
      </c>
      <c r="K77" s="116">
        <f t="shared" ca="1" si="8"/>
        <v>0</v>
      </c>
      <c r="L77" s="117">
        <f t="shared" ca="1" si="9"/>
        <v>0</v>
      </c>
      <c r="M77" s="117">
        <f t="shared" si="10"/>
        <v>0</v>
      </c>
      <c r="N77" s="40" t="str">
        <f t="shared" ca="1" si="6"/>
        <v>Empty budget line</v>
      </c>
    </row>
    <row r="78" spans="1:14" x14ac:dyDescent="0.25">
      <c r="A78" s="113">
        <f>'Detailed Budget'!A78</f>
        <v>0</v>
      </c>
      <c r="B78" s="114">
        <f ca="1">OFFSET('Detailed Budget'!F78,0,Admin!Y57)</f>
        <v>0</v>
      </c>
      <c r="C78" s="114">
        <f ca="1">OFFSET('Detailed Budget'!G78,0,Admin!Y57)</f>
        <v>0</v>
      </c>
      <c r="D78" s="114">
        <f t="shared" ca="1" si="7"/>
        <v>0</v>
      </c>
      <c r="E78" s="115">
        <f>SUMIF('Project costs'!$C$4:$C$999,A78,'Project costs'!$N$4:$N$999)</f>
        <v>0</v>
      </c>
      <c r="F78" s="115">
        <f>SUMIF('Project costs'!$C$4:$C$999,A78,'Project costs'!$O$4:$O$999)</f>
        <v>0</v>
      </c>
      <c r="G78" s="115">
        <f>SUMIF('Project costs'!$C$4:$C$999,A78,'Project costs'!$P$4:$P$999)</f>
        <v>0</v>
      </c>
      <c r="H78" s="115">
        <f>SUMIFS('Project costs'!$N$4:$N$999,'Project costs'!$C$4:$C$999,A78,'Project costs'!$A$4:$A$999,$B$5)</f>
        <v>0</v>
      </c>
      <c r="I78" s="115">
        <f>SUMIFS('Project costs'!$O$4:$O$999,'Project costs'!$C$4:$C$999,A78,'Project costs'!$A$4:$A$999,$B$5)</f>
        <v>0</v>
      </c>
      <c r="J78" s="115">
        <f>SUMIFS('Project costs'!$P$4:$P$999,'Project costs'!$C$4:$C$999,A78,'Project costs'!$A$4:$A$999,$B$5)</f>
        <v>0</v>
      </c>
      <c r="K78" s="116">
        <f t="shared" ca="1" si="8"/>
        <v>0</v>
      </c>
      <c r="L78" s="117">
        <f t="shared" ca="1" si="9"/>
        <v>0</v>
      </c>
      <c r="M78" s="117">
        <f t="shared" si="10"/>
        <v>0</v>
      </c>
      <c r="N78" s="40" t="str">
        <f t="shared" ca="1" si="6"/>
        <v>Empty budget line</v>
      </c>
    </row>
    <row r="79" spans="1:14" x14ac:dyDescent="0.25">
      <c r="A79" s="113">
        <f>'Detailed Budget'!A79</f>
        <v>0</v>
      </c>
      <c r="B79" s="114">
        <f ca="1">OFFSET('Detailed Budget'!F79,0,Admin!Y58)</f>
        <v>0</v>
      </c>
      <c r="C79" s="114">
        <f ca="1">OFFSET('Detailed Budget'!G79,0,Admin!Y58)</f>
        <v>0</v>
      </c>
      <c r="D79" s="114">
        <f t="shared" ca="1" si="7"/>
        <v>0</v>
      </c>
      <c r="E79" s="115">
        <f>SUMIF('Project costs'!$C$4:$C$999,A79,'Project costs'!$N$4:$N$999)</f>
        <v>0</v>
      </c>
      <c r="F79" s="115">
        <f>SUMIF('Project costs'!$C$4:$C$999,A79,'Project costs'!$O$4:$O$999)</f>
        <v>0</v>
      </c>
      <c r="G79" s="115">
        <f>SUMIF('Project costs'!$C$4:$C$999,A79,'Project costs'!$P$4:$P$999)</f>
        <v>0</v>
      </c>
      <c r="H79" s="115">
        <f>SUMIFS('Project costs'!$N$4:$N$999,'Project costs'!$C$4:$C$999,A79,'Project costs'!$A$4:$A$999,$B$5)</f>
        <v>0</v>
      </c>
      <c r="I79" s="115">
        <f>SUMIFS('Project costs'!$O$4:$O$999,'Project costs'!$C$4:$C$999,A79,'Project costs'!$A$4:$A$999,$B$5)</f>
        <v>0</v>
      </c>
      <c r="J79" s="115">
        <f>SUMIFS('Project costs'!$P$4:$P$999,'Project costs'!$C$4:$C$999,A79,'Project costs'!$A$4:$A$999,$B$5)</f>
        <v>0</v>
      </c>
      <c r="K79" s="116">
        <f t="shared" ca="1" si="8"/>
        <v>0</v>
      </c>
      <c r="L79" s="117">
        <f t="shared" ca="1" si="9"/>
        <v>0</v>
      </c>
      <c r="M79" s="117">
        <f t="shared" si="10"/>
        <v>0</v>
      </c>
      <c r="N79" s="40" t="str">
        <f t="shared" ca="1" si="6"/>
        <v>Empty budget line</v>
      </c>
    </row>
    <row r="80" spans="1:14" x14ac:dyDescent="0.25">
      <c r="A80" s="113">
        <f>'Detailed Budget'!A80</f>
        <v>0</v>
      </c>
      <c r="B80" s="114">
        <f ca="1">OFFSET('Detailed Budget'!F80,0,Admin!Y59)</f>
        <v>0</v>
      </c>
      <c r="C80" s="114">
        <f ca="1">OFFSET('Detailed Budget'!G80,0,Admin!Y59)</f>
        <v>0</v>
      </c>
      <c r="D80" s="114">
        <f t="shared" ca="1" si="7"/>
        <v>0</v>
      </c>
      <c r="E80" s="115">
        <f>SUMIF('Project costs'!$C$4:$C$999,A80,'Project costs'!$N$4:$N$999)</f>
        <v>0</v>
      </c>
      <c r="F80" s="115">
        <f>SUMIF('Project costs'!$C$4:$C$999,A80,'Project costs'!$O$4:$O$999)</f>
        <v>0</v>
      </c>
      <c r="G80" s="115">
        <f>SUMIF('Project costs'!$C$4:$C$999,A80,'Project costs'!$P$4:$P$999)</f>
        <v>0</v>
      </c>
      <c r="H80" s="115">
        <f>SUMIFS('Project costs'!$N$4:$N$999,'Project costs'!$C$4:$C$999,A80,'Project costs'!$A$4:$A$999,$B$5)</f>
        <v>0</v>
      </c>
      <c r="I80" s="115">
        <f>SUMIFS('Project costs'!$O$4:$O$999,'Project costs'!$C$4:$C$999,A80,'Project costs'!$A$4:$A$999,$B$5)</f>
        <v>0</v>
      </c>
      <c r="J80" s="115">
        <f>SUMIFS('Project costs'!$P$4:$P$999,'Project costs'!$C$4:$C$999,A80,'Project costs'!$A$4:$A$999,$B$5)</f>
        <v>0</v>
      </c>
      <c r="K80" s="116">
        <f t="shared" ca="1" si="8"/>
        <v>0</v>
      </c>
      <c r="L80" s="117">
        <f t="shared" ca="1" si="9"/>
        <v>0</v>
      </c>
      <c r="M80" s="117">
        <f t="shared" si="10"/>
        <v>0</v>
      </c>
      <c r="N80" s="40" t="str">
        <f t="shared" ca="1" si="6"/>
        <v>Empty budget line</v>
      </c>
    </row>
    <row r="81" spans="1:14" x14ac:dyDescent="0.25">
      <c r="A81" s="113">
        <f>'Detailed Budget'!A81</f>
        <v>0</v>
      </c>
      <c r="B81" s="114">
        <f ca="1">OFFSET('Detailed Budget'!F81,0,Admin!Y60)</f>
        <v>0</v>
      </c>
      <c r="C81" s="114">
        <f ca="1">OFFSET('Detailed Budget'!G81,0,Admin!Y60)</f>
        <v>0</v>
      </c>
      <c r="D81" s="114">
        <f t="shared" ca="1" si="7"/>
        <v>0</v>
      </c>
      <c r="E81" s="115">
        <f>SUMIF('Project costs'!$C$4:$C$999,A81,'Project costs'!$N$4:$N$999)</f>
        <v>0</v>
      </c>
      <c r="F81" s="115">
        <f>SUMIF('Project costs'!$C$4:$C$999,A81,'Project costs'!$O$4:$O$999)</f>
        <v>0</v>
      </c>
      <c r="G81" s="115">
        <f>SUMIF('Project costs'!$C$4:$C$999,A81,'Project costs'!$P$4:$P$999)</f>
        <v>0</v>
      </c>
      <c r="H81" s="115">
        <f>SUMIFS('Project costs'!$N$4:$N$999,'Project costs'!$C$4:$C$999,A81,'Project costs'!$A$4:$A$999,$B$5)</f>
        <v>0</v>
      </c>
      <c r="I81" s="115">
        <f>SUMIFS('Project costs'!$O$4:$O$999,'Project costs'!$C$4:$C$999,A81,'Project costs'!$A$4:$A$999,$B$5)</f>
        <v>0</v>
      </c>
      <c r="J81" s="115">
        <f>SUMIFS('Project costs'!$P$4:$P$999,'Project costs'!$C$4:$C$999,A81,'Project costs'!$A$4:$A$999,$B$5)</f>
        <v>0</v>
      </c>
      <c r="K81" s="116">
        <f t="shared" ca="1" si="8"/>
        <v>0</v>
      </c>
      <c r="L81" s="117">
        <f t="shared" ca="1" si="9"/>
        <v>0</v>
      </c>
      <c r="M81" s="117">
        <f t="shared" si="10"/>
        <v>0</v>
      </c>
      <c r="N81" s="40" t="str">
        <f t="shared" ca="1" si="6"/>
        <v>Empty budget line</v>
      </c>
    </row>
    <row r="82" spans="1:14" x14ac:dyDescent="0.25">
      <c r="A82" s="113">
        <f>'Detailed Budget'!A82</f>
        <v>0</v>
      </c>
      <c r="B82" s="114">
        <f ca="1">OFFSET('Detailed Budget'!F82,0,Admin!Y61)</f>
        <v>0</v>
      </c>
      <c r="C82" s="114">
        <f ca="1">OFFSET('Detailed Budget'!G82,0,Admin!Y61)</f>
        <v>0</v>
      </c>
      <c r="D82" s="114">
        <f t="shared" ca="1" si="7"/>
        <v>0</v>
      </c>
      <c r="E82" s="115">
        <f>SUMIF('Project costs'!$C$4:$C$999,A82,'Project costs'!$N$4:$N$999)</f>
        <v>0</v>
      </c>
      <c r="F82" s="115">
        <f>SUMIF('Project costs'!$C$4:$C$999,A82,'Project costs'!$O$4:$O$999)</f>
        <v>0</v>
      </c>
      <c r="G82" s="115">
        <f>SUMIF('Project costs'!$C$4:$C$999,A82,'Project costs'!$P$4:$P$999)</f>
        <v>0</v>
      </c>
      <c r="H82" s="115">
        <f>SUMIFS('Project costs'!$N$4:$N$999,'Project costs'!$C$4:$C$999,A82,'Project costs'!$A$4:$A$999,$B$5)</f>
        <v>0</v>
      </c>
      <c r="I82" s="115">
        <f>SUMIFS('Project costs'!$O$4:$O$999,'Project costs'!$C$4:$C$999,A82,'Project costs'!$A$4:$A$999,$B$5)</f>
        <v>0</v>
      </c>
      <c r="J82" s="115">
        <f>SUMIFS('Project costs'!$P$4:$P$999,'Project costs'!$C$4:$C$999,A82,'Project costs'!$A$4:$A$999,$B$5)</f>
        <v>0</v>
      </c>
      <c r="K82" s="116">
        <f t="shared" ca="1" si="8"/>
        <v>0</v>
      </c>
      <c r="L82" s="117">
        <f t="shared" ca="1" si="9"/>
        <v>0</v>
      </c>
      <c r="M82" s="117">
        <f t="shared" si="10"/>
        <v>0</v>
      </c>
      <c r="N82" s="40" t="str">
        <f t="shared" ca="1" si="6"/>
        <v>Empty budget line</v>
      </c>
    </row>
    <row r="83" spans="1:14" x14ac:dyDescent="0.25">
      <c r="A83" s="118" t="s">
        <v>126</v>
      </c>
      <c r="B83" s="119">
        <f ca="1">SUM(B23:B82)</f>
        <v>0</v>
      </c>
      <c r="C83" s="119">
        <f t="shared" ref="C83:K83" ca="1" si="13">SUM(C23:C82)</f>
        <v>0</v>
      </c>
      <c r="D83" s="119">
        <f t="shared" ca="1" si="13"/>
        <v>0</v>
      </c>
      <c r="E83" s="119">
        <f t="shared" si="13"/>
        <v>0</v>
      </c>
      <c r="F83" s="119">
        <f t="shared" si="13"/>
        <v>0</v>
      </c>
      <c r="G83" s="119">
        <f t="shared" si="13"/>
        <v>0</v>
      </c>
      <c r="H83" s="119">
        <f t="shared" si="13"/>
        <v>0</v>
      </c>
      <c r="I83" s="119">
        <f t="shared" si="13"/>
        <v>0</v>
      </c>
      <c r="J83" s="119">
        <f t="shared" si="13"/>
        <v>0</v>
      </c>
      <c r="K83" s="119">
        <f t="shared" ca="1" si="13"/>
        <v>0</v>
      </c>
      <c r="L83" s="120">
        <f ca="1">IFERROR(D83/B83,0)</f>
        <v>0</v>
      </c>
      <c r="M83" s="120">
        <f t="shared" si="1"/>
        <v>0</v>
      </c>
    </row>
    <row r="84" spans="1:14" x14ac:dyDescent="0.25">
      <c r="A84" s="121"/>
      <c r="B84" s="122"/>
      <c r="C84" s="122"/>
      <c r="D84" s="122"/>
      <c r="E84" s="122"/>
      <c r="F84" s="122"/>
      <c r="G84" s="122"/>
      <c r="H84" s="122"/>
      <c r="I84" s="122"/>
      <c r="J84" s="122"/>
      <c r="K84" s="123"/>
      <c r="L84" s="124"/>
      <c r="M84" s="124"/>
    </row>
    <row r="85" spans="1:14" ht="22.5" customHeight="1" x14ac:dyDescent="0.25">
      <c r="A85" s="108" t="s">
        <v>24</v>
      </c>
      <c r="B85" s="263" t="s">
        <v>118</v>
      </c>
      <c r="C85" s="263"/>
      <c r="D85" s="264"/>
      <c r="E85" s="267" t="s">
        <v>119</v>
      </c>
      <c r="F85" s="263"/>
      <c r="G85" s="264"/>
      <c r="H85" s="267" t="s">
        <v>120</v>
      </c>
      <c r="I85" s="263"/>
      <c r="J85" s="264"/>
      <c r="K85" s="267" t="s">
        <v>121</v>
      </c>
      <c r="L85" s="263"/>
      <c r="M85" s="264"/>
    </row>
    <row r="86" spans="1:14" ht="37.5" customHeight="1" x14ac:dyDescent="0.25">
      <c r="A86" s="109" t="str">
        <f>'Detailed Budget'!A86</f>
        <v>Select…</v>
      </c>
      <c r="B86" s="265"/>
      <c r="C86" s="265"/>
      <c r="D86" s="266"/>
      <c r="E86" s="268"/>
      <c r="F86" s="265"/>
      <c r="G86" s="266"/>
      <c r="H86" s="268"/>
      <c r="I86" s="265"/>
      <c r="J86" s="266"/>
      <c r="K86" s="268"/>
      <c r="L86" s="265"/>
      <c r="M86" s="266"/>
    </row>
    <row r="87" spans="1:14" s="39" customFormat="1" ht="30" x14ac:dyDescent="0.25">
      <c r="A87" s="125" t="s">
        <v>122</v>
      </c>
      <c r="B87" s="38" t="s">
        <v>70</v>
      </c>
      <c r="C87" s="38" t="s">
        <v>21</v>
      </c>
      <c r="D87" s="38" t="s">
        <v>11</v>
      </c>
      <c r="E87" s="38" t="s">
        <v>70</v>
      </c>
      <c r="F87" s="38" t="s">
        <v>21</v>
      </c>
      <c r="G87" s="38" t="s">
        <v>11</v>
      </c>
      <c r="H87" s="38" t="s">
        <v>70</v>
      </c>
      <c r="I87" s="38" t="s">
        <v>21</v>
      </c>
      <c r="J87" s="38" t="s">
        <v>11</v>
      </c>
      <c r="K87" s="38" t="s">
        <v>123</v>
      </c>
      <c r="L87" s="111" t="s">
        <v>124</v>
      </c>
      <c r="M87" s="111" t="s">
        <v>125</v>
      </c>
      <c r="N87" s="112"/>
    </row>
    <row r="88" spans="1:14" s="127" customFormat="1" x14ac:dyDescent="0.25">
      <c r="A88" s="113">
        <f>'Detailed Budget'!A88</f>
        <v>0</v>
      </c>
      <c r="B88" s="114">
        <f ca="1">OFFSET('Detailed Budget'!F88,0,Admin!Y27)</f>
        <v>0</v>
      </c>
      <c r="C88" s="114">
        <f ca="1">OFFSET('Detailed Budget'!G88,0,Admin!Y27)</f>
        <v>0</v>
      </c>
      <c r="D88" s="114">
        <f ca="1">B88-C88</f>
        <v>0</v>
      </c>
      <c r="E88" s="115">
        <f>SUMIF('Project costs'!$C$4:$C$999,A88,'Project costs'!$N$4:$N$999)</f>
        <v>0</v>
      </c>
      <c r="F88" s="115">
        <f>SUMIF('Project costs'!$C$4:$C$999,A88,'Project costs'!$O$4:$O$999)</f>
        <v>0</v>
      </c>
      <c r="G88" s="115">
        <f>SUMIF('Project costs'!$C$4:$C$999,A88,'Project costs'!$P$4:$P$999)</f>
        <v>0</v>
      </c>
      <c r="H88" s="115">
        <f>SUMIFS('Project costs'!$N$4:$N$999,'Project costs'!$C$4:$C$999,A88,'Project costs'!$A$4:$A$999,$B$5)</f>
        <v>0</v>
      </c>
      <c r="I88" s="115">
        <f>SUMIFS('Project costs'!$O$4:$O$999,'Project costs'!$C$4:$C$999,A88,'Project costs'!$A$4:$A$999,$B$5)</f>
        <v>0</v>
      </c>
      <c r="J88" s="115">
        <f>SUMIFS('Project costs'!$P$4:$P$999,'Project costs'!$C$4:$C$999,A88,'Project costs'!$A$4:$A$999,$B$5)</f>
        <v>0</v>
      </c>
      <c r="K88" s="116">
        <f ca="1">D88-G88</f>
        <v>0</v>
      </c>
      <c r="L88" s="117">
        <f t="shared" ref="L88:L97" ca="1" si="14">IFERROR(D88/B88,0)</f>
        <v>0</v>
      </c>
      <c r="M88" s="117">
        <f t="shared" ref="M88:M97" si="15">IFERROR(G88/E88,0)</f>
        <v>0</v>
      </c>
      <c r="N88" s="126" t="str">
        <f ca="1">IF(B88=0, "Empty budget line", "")</f>
        <v>Empty budget line</v>
      </c>
    </row>
    <row r="89" spans="1:14" s="127" customFormat="1" x14ac:dyDescent="0.25">
      <c r="A89" s="113">
        <f>'Detailed Budget'!A89</f>
        <v>0</v>
      </c>
      <c r="B89" s="114">
        <f ca="1">OFFSET('Detailed Budget'!F89,0,Admin!Y28)</f>
        <v>0</v>
      </c>
      <c r="C89" s="114">
        <f ca="1">OFFSET('Detailed Budget'!G89,0,Admin!Y28)</f>
        <v>0</v>
      </c>
      <c r="D89" s="114">
        <f t="shared" ref="D89:D97" ca="1" si="16">B89-C89</f>
        <v>0</v>
      </c>
      <c r="E89" s="115">
        <f>SUMIF('Project costs'!$C$4:$C$999,A89,'Project costs'!$N$4:$N$999)</f>
        <v>0</v>
      </c>
      <c r="F89" s="115">
        <f>SUMIF('Project costs'!$C$4:$C$999,A89,'Project costs'!$O$4:$O$999)</f>
        <v>0</v>
      </c>
      <c r="G89" s="115">
        <f>SUMIF('Project costs'!$C$4:$C$999,A89,'Project costs'!$P$4:$P$999)</f>
        <v>0</v>
      </c>
      <c r="H89" s="115">
        <f>SUMIFS('Project costs'!$N$4:$N$999,'Project costs'!$C$4:$C$999,A89,'Project costs'!$A$4:$A$999,$B$5)</f>
        <v>0</v>
      </c>
      <c r="I89" s="115">
        <f>SUMIFS('Project costs'!$O$4:$O$999,'Project costs'!$C$4:$C$999,A89,'Project costs'!$A$4:$A$999,$B$5)</f>
        <v>0</v>
      </c>
      <c r="J89" s="115">
        <f>SUMIFS('Project costs'!$P$4:$P$999,'Project costs'!$C$4:$C$999,A89,'Project costs'!$A$4:$A$999,$B$5)</f>
        <v>0</v>
      </c>
      <c r="K89" s="116">
        <f t="shared" ref="K89:K97" ca="1" si="17">D89-G89</f>
        <v>0</v>
      </c>
      <c r="L89" s="117">
        <f t="shared" ca="1" si="14"/>
        <v>0</v>
      </c>
      <c r="M89" s="117">
        <f t="shared" si="15"/>
        <v>0</v>
      </c>
      <c r="N89" s="126" t="str">
        <f t="shared" ref="N89:N127" ca="1" si="18">IF(B89=0, "Empty budget line", "")</f>
        <v>Empty budget line</v>
      </c>
    </row>
    <row r="90" spans="1:14" s="127" customFormat="1" x14ac:dyDescent="0.25">
      <c r="A90" s="113">
        <f>'Detailed Budget'!A90</f>
        <v>0</v>
      </c>
      <c r="B90" s="114">
        <f ca="1">OFFSET('Detailed Budget'!F90,0,Admin!Y29)</f>
        <v>0</v>
      </c>
      <c r="C90" s="114">
        <f ca="1">OFFSET('Detailed Budget'!G90,0,Admin!Y29)</f>
        <v>0</v>
      </c>
      <c r="D90" s="114">
        <f t="shared" ca="1" si="16"/>
        <v>0</v>
      </c>
      <c r="E90" s="115">
        <f>SUMIF('Project costs'!$C$4:$C$999,A90,'Project costs'!$N$4:$N$999)</f>
        <v>0</v>
      </c>
      <c r="F90" s="115">
        <f>SUMIF('Project costs'!$C$4:$C$999,A90,'Project costs'!$O$4:$O$999)</f>
        <v>0</v>
      </c>
      <c r="G90" s="115">
        <f>SUMIF('Project costs'!$C$4:$C$999,A90,'Project costs'!$P$4:$P$999)</f>
        <v>0</v>
      </c>
      <c r="H90" s="115">
        <f>SUMIFS('Project costs'!$N$4:$N$999,'Project costs'!$C$4:$C$999,A90,'Project costs'!$A$4:$A$999,$B$5)</f>
        <v>0</v>
      </c>
      <c r="I90" s="115">
        <f>SUMIFS('Project costs'!$O$4:$O$999,'Project costs'!$C$4:$C$999,A90,'Project costs'!$A$4:$A$999,$B$5)</f>
        <v>0</v>
      </c>
      <c r="J90" s="115">
        <f>SUMIFS('Project costs'!$P$4:$P$999,'Project costs'!$C$4:$C$999,A90,'Project costs'!$A$4:$A$999,$B$5)</f>
        <v>0</v>
      </c>
      <c r="K90" s="116">
        <f t="shared" ca="1" si="17"/>
        <v>0</v>
      </c>
      <c r="L90" s="117">
        <f t="shared" ca="1" si="14"/>
        <v>0</v>
      </c>
      <c r="M90" s="117">
        <f t="shared" si="15"/>
        <v>0</v>
      </c>
      <c r="N90" s="126" t="str">
        <f t="shared" ca="1" si="18"/>
        <v>Empty budget line</v>
      </c>
    </row>
    <row r="91" spans="1:14" s="127" customFormat="1" x14ac:dyDescent="0.25">
      <c r="A91" s="113">
        <f>'Detailed Budget'!A91</f>
        <v>0</v>
      </c>
      <c r="B91" s="114">
        <f ca="1">OFFSET('Detailed Budget'!F91,0,Admin!Y30)</f>
        <v>0</v>
      </c>
      <c r="C91" s="114">
        <f ca="1">OFFSET('Detailed Budget'!G91,0,Admin!Y30)</f>
        <v>0</v>
      </c>
      <c r="D91" s="114">
        <f t="shared" ca="1" si="16"/>
        <v>0</v>
      </c>
      <c r="E91" s="115">
        <f>SUMIF('Project costs'!$C$4:$C$999,A91,'Project costs'!$N$4:$N$999)</f>
        <v>0</v>
      </c>
      <c r="F91" s="115">
        <f>SUMIF('Project costs'!$C$4:$C$999,A91,'Project costs'!$O$4:$O$999)</f>
        <v>0</v>
      </c>
      <c r="G91" s="115">
        <f>SUMIF('Project costs'!$C$4:$C$999,A91,'Project costs'!$P$4:$P$999)</f>
        <v>0</v>
      </c>
      <c r="H91" s="115">
        <f>SUMIFS('Project costs'!$N$4:$N$999,'Project costs'!$C$4:$C$999,A91,'Project costs'!$A$4:$A$999,$B$5)</f>
        <v>0</v>
      </c>
      <c r="I91" s="115">
        <f>SUMIFS('Project costs'!$O$4:$O$999,'Project costs'!$C$4:$C$999,A91,'Project costs'!$A$4:$A$999,$B$5)</f>
        <v>0</v>
      </c>
      <c r="J91" s="115">
        <f>SUMIFS('Project costs'!$P$4:$P$999,'Project costs'!$C$4:$C$999,A91,'Project costs'!$A$4:$A$999,$B$5)</f>
        <v>0</v>
      </c>
      <c r="K91" s="116">
        <f t="shared" ca="1" si="17"/>
        <v>0</v>
      </c>
      <c r="L91" s="117">
        <f t="shared" ca="1" si="14"/>
        <v>0</v>
      </c>
      <c r="M91" s="117">
        <f t="shared" si="15"/>
        <v>0</v>
      </c>
      <c r="N91" s="126" t="str">
        <f t="shared" ca="1" si="18"/>
        <v>Empty budget line</v>
      </c>
    </row>
    <row r="92" spans="1:14" s="127" customFormat="1" x14ac:dyDescent="0.25">
      <c r="A92" s="113">
        <f>'Detailed Budget'!A92</f>
        <v>0</v>
      </c>
      <c r="B92" s="114">
        <f ca="1">OFFSET('Detailed Budget'!F92,0,Admin!Y31)</f>
        <v>0</v>
      </c>
      <c r="C92" s="114">
        <f ca="1">OFFSET('Detailed Budget'!G92,0,Admin!Y31)</f>
        <v>0</v>
      </c>
      <c r="D92" s="114">
        <f t="shared" ca="1" si="16"/>
        <v>0</v>
      </c>
      <c r="E92" s="115">
        <f>SUMIF('Project costs'!$C$4:$C$999,A92,'Project costs'!$N$4:$N$999)</f>
        <v>0</v>
      </c>
      <c r="F92" s="115">
        <f>SUMIF('Project costs'!$C$4:$C$999,A92,'Project costs'!$O$4:$O$999)</f>
        <v>0</v>
      </c>
      <c r="G92" s="115">
        <f>SUMIF('Project costs'!$C$4:$C$999,A92,'Project costs'!$P$4:$P$999)</f>
        <v>0</v>
      </c>
      <c r="H92" s="115">
        <f>SUMIFS('Project costs'!$N$4:$N$999,'Project costs'!$C$4:$C$999,A92,'Project costs'!$A$4:$A$999,$B$5)</f>
        <v>0</v>
      </c>
      <c r="I92" s="115">
        <f>SUMIFS('Project costs'!$O$4:$O$999,'Project costs'!$C$4:$C$999,A92,'Project costs'!$A$4:$A$999,$B$5)</f>
        <v>0</v>
      </c>
      <c r="J92" s="115">
        <f>SUMIFS('Project costs'!$P$4:$P$999,'Project costs'!$C$4:$C$999,A92,'Project costs'!$A$4:$A$999,$B$5)</f>
        <v>0</v>
      </c>
      <c r="K92" s="116">
        <f t="shared" ca="1" si="17"/>
        <v>0</v>
      </c>
      <c r="L92" s="117">
        <f t="shared" ca="1" si="14"/>
        <v>0</v>
      </c>
      <c r="M92" s="117">
        <f t="shared" si="15"/>
        <v>0</v>
      </c>
      <c r="N92" s="126" t="str">
        <f t="shared" ca="1" si="18"/>
        <v>Empty budget line</v>
      </c>
    </row>
    <row r="93" spans="1:14" s="127" customFormat="1" x14ac:dyDescent="0.25">
      <c r="A93" s="113">
        <f>'Detailed Budget'!A93</f>
        <v>0</v>
      </c>
      <c r="B93" s="114">
        <f ca="1">OFFSET('Detailed Budget'!F93,0,Admin!Y32)</f>
        <v>0</v>
      </c>
      <c r="C93" s="114">
        <f ca="1">OFFSET('Detailed Budget'!G93,0,Admin!Y32)</f>
        <v>0</v>
      </c>
      <c r="D93" s="114">
        <f t="shared" ca="1" si="16"/>
        <v>0</v>
      </c>
      <c r="E93" s="115">
        <f>SUMIF('Project costs'!$C$4:$C$999,A93,'Project costs'!$N$4:$N$999)</f>
        <v>0</v>
      </c>
      <c r="F93" s="115">
        <f>SUMIF('Project costs'!$C$4:$C$999,A93,'Project costs'!$O$4:$O$999)</f>
        <v>0</v>
      </c>
      <c r="G93" s="115">
        <f>SUMIF('Project costs'!$C$4:$C$999,A93,'Project costs'!$P$4:$P$999)</f>
        <v>0</v>
      </c>
      <c r="H93" s="115">
        <f>SUMIFS('Project costs'!$N$4:$N$999,'Project costs'!$C$4:$C$999,A93,'Project costs'!$A$4:$A$999,$B$5)</f>
        <v>0</v>
      </c>
      <c r="I93" s="115">
        <f>SUMIFS('Project costs'!$O$4:$O$999,'Project costs'!$C$4:$C$999,A93,'Project costs'!$A$4:$A$999,$B$5)</f>
        <v>0</v>
      </c>
      <c r="J93" s="115">
        <f>SUMIFS('Project costs'!$P$4:$P$999,'Project costs'!$C$4:$C$999,A93,'Project costs'!$A$4:$A$999,$B$5)</f>
        <v>0</v>
      </c>
      <c r="K93" s="116">
        <f t="shared" ca="1" si="17"/>
        <v>0</v>
      </c>
      <c r="L93" s="117">
        <f t="shared" ca="1" si="14"/>
        <v>0</v>
      </c>
      <c r="M93" s="117">
        <f t="shared" si="15"/>
        <v>0</v>
      </c>
      <c r="N93" s="126" t="str">
        <f t="shared" ca="1" si="18"/>
        <v>Empty budget line</v>
      </c>
    </row>
    <row r="94" spans="1:14" s="127" customFormat="1" x14ac:dyDescent="0.25">
      <c r="A94" s="113">
        <f>'Detailed Budget'!A94</f>
        <v>0</v>
      </c>
      <c r="B94" s="114">
        <f ca="1">OFFSET('Detailed Budget'!F94,0,Admin!Y33)</f>
        <v>0</v>
      </c>
      <c r="C94" s="114">
        <f ca="1">OFFSET('Detailed Budget'!G94,0,Admin!Y33)</f>
        <v>0</v>
      </c>
      <c r="D94" s="114">
        <f t="shared" ca="1" si="16"/>
        <v>0</v>
      </c>
      <c r="E94" s="115">
        <f>SUMIF('Project costs'!$C$4:$C$999,A94,'Project costs'!$N$4:$N$999)</f>
        <v>0</v>
      </c>
      <c r="F94" s="115">
        <f>SUMIF('Project costs'!$C$4:$C$999,A94,'Project costs'!$O$4:$O$999)</f>
        <v>0</v>
      </c>
      <c r="G94" s="115">
        <f>SUMIF('Project costs'!$C$4:$C$999,A94,'Project costs'!$P$4:$P$999)</f>
        <v>0</v>
      </c>
      <c r="H94" s="115">
        <f>SUMIFS('Project costs'!$N$4:$N$999,'Project costs'!$C$4:$C$999,A94,'Project costs'!$A$4:$A$999,$B$5)</f>
        <v>0</v>
      </c>
      <c r="I94" s="115">
        <f>SUMIFS('Project costs'!$O$4:$O$999,'Project costs'!$C$4:$C$999,A94,'Project costs'!$A$4:$A$999,$B$5)</f>
        <v>0</v>
      </c>
      <c r="J94" s="115">
        <f>SUMIFS('Project costs'!$P$4:$P$999,'Project costs'!$C$4:$C$999,A94,'Project costs'!$A$4:$A$999,$B$5)</f>
        <v>0</v>
      </c>
      <c r="K94" s="116">
        <f t="shared" ca="1" si="17"/>
        <v>0</v>
      </c>
      <c r="L94" s="117">
        <f t="shared" ca="1" si="14"/>
        <v>0</v>
      </c>
      <c r="M94" s="117">
        <f t="shared" si="15"/>
        <v>0</v>
      </c>
      <c r="N94" s="126" t="str">
        <f t="shared" ca="1" si="18"/>
        <v>Empty budget line</v>
      </c>
    </row>
    <row r="95" spans="1:14" s="127" customFormat="1" x14ac:dyDescent="0.25">
      <c r="A95" s="113">
        <f>'Detailed Budget'!A95</f>
        <v>0</v>
      </c>
      <c r="B95" s="114">
        <f ca="1">OFFSET('Detailed Budget'!F95,0,Admin!Y34)</f>
        <v>0</v>
      </c>
      <c r="C95" s="114">
        <f ca="1">OFFSET('Detailed Budget'!G95,0,Admin!Y34)</f>
        <v>0</v>
      </c>
      <c r="D95" s="114">
        <f t="shared" ca="1" si="16"/>
        <v>0</v>
      </c>
      <c r="E95" s="115">
        <f>SUMIF('Project costs'!$C$4:$C$999,A95,'Project costs'!$N$4:$N$999)</f>
        <v>0</v>
      </c>
      <c r="F95" s="115">
        <f>SUMIF('Project costs'!$C$4:$C$999,A95,'Project costs'!$O$4:$O$999)</f>
        <v>0</v>
      </c>
      <c r="G95" s="115">
        <f>SUMIF('Project costs'!$C$4:$C$999,A95,'Project costs'!$P$4:$P$999)</f>
        <v>0</v>
      </c>
      <c r="H95" s="115">
        <f>SUMIFS('Project costs'!$N$4:$N$999,'Project costs'!$C$4:$C$999,A95,'Project costs'!$A$4:$A$999,$B$5)</f>
        <v>0</v>
      </c>
      <c r="I95" s="115">
        <f>SUMIFS('Project costs'!$O$4:$O$999,'Project costs'!$C$4:$C$999,A95,'Project costs'!$A$4:$A$999,$B$5)</f>
        <v>0</v>
      </c>
      <c r="J95" s="115">
        <f>SUMIFS('Project costs'!$P$4:$P$999,'Project costs'!$C$4:$C$999,A95,'Project costs'!$A$4:$A$999,$B$5)</f>
        <v>0</v>
      </c>
      <c r="K95" s="116">
        <f t="shared" ca="1" si="17"/>
        <v>0</v>
      </c>
      <c r="L95" s="117">
        <f t="shared" ca="1" si="14"/>
        <v>0</v>
      </c>
      <c r="M95" s="117">
        <f t="shared" si="15"/>
        <v>0</v>
      </c>
      <c r="N95" s="126" t="str">
        <f t="shared" ca="1" si="18"/>
        <v>Empty budget line</v>
      </c>
    </row>
    <row r="96" spans="1:14" s="127" customFormat="1" x14ac:dyDescent="0.25">
      <c r="A96" s="113">
        <f>'Detailed Budget'!A96</f>
        <v>0</v>
      </c>
      <c r="B96" s="114">
        <f ca="1">OFFSET('Detailed Budget'!F96,0,Admin!Y35)</f>
        <v>0</v>
      </c>
      <c r="C96" s="114">
        <f ca="1">OFFSET('Detailed Budget'!G96,0,Admin!Y35)</f>
        <v>0</v>
      </c>
      <c r="D96" s="114">
        <f t="shared" ca="1" si="16"/>
        <v>0</v>
      </c>
      <c r="E96" s="115">
        <f>SUMIF('Project costs'!$C$4:$C$999,A96,'Project costs'!$N$4:$N$999)</f>
        <v>0</v>
      </c>
      <c r="F96" s="115">
        <f>SUMIF('Project costs'!$C$4:$C$999,A96,'Project costs'!$O$4:$O$999)</f>
        <v>0</v>
      </c>
      <c r="G96" s="115">
        <f>SUMIF('Project costs'!$C$4:$C$999,A96,'Project costs'!$P$4:$P$999)</f>
        <v>0</v>
      </c>
      <c r="H96" s="115">
        <f>SUMIFS('Project costs'!$N$4:$N$999,'Project costs'!$C$4:$C$999,A96,'Project costs'!$A$4:$A$999,$B$5)</f>
        <v>0</v>
      </c>
      <c r="I96" s="115">
        <f>SUMIFS('Project costs'!$O$4:$O$999,'Project costs'!$C$4:$C$999,A96,'Project costs'!$A$4:$A$999,$B$5)</f>
        <v>0</v>
      </c>
      <c r="J96" s="115">
        <f>SUMIFS('Project costs'!$P$4:$P$999,'Project costs'!$C$4:$C$999,A96,'Project costs'!$A$4:$A$999,$B$5)</f>
        <v>0</v>
      </c>
      <c r="K96" s="116">
        <f t="shared" ca="1" si="17"/>
        <v>0</v>
      </c>
      <c r="L96" s="117">
        <f t="shared" ca="1" si="14"/>
        <v>0</v>
      </c>
      <c r="M96" s="117">
        <f t="shared" si="15"/>
        <v>0</v>
      </c>
      <c r="N96" s="126" t="str">
        <f t="shared" ca="1" si="18"/>
        <v>Empty budget line</v>
      </c>
    </row>
    <row r="97" spans="1:14" s="127" customFormat="1" x14ac:dyDescent="0.25">
      <c r="A97" s="113">
        <f>'Detailed Budget'!A97</f>
        <v>0</v>
      </c>
      <c r="B97" s="114">
        <f ca="1">OFFSET('Detailed Budget'!F97,0,Admin!Y36)</f>
        <v>0</v>
      </c>
      <c r="C97" s="114">
        <f ca="1">OFFSET('Detailed Budget'!G97,0,Admin!Y36)</f>
        <v>0</v>
      </c>
      <c r="D97" s="114">
        <f t="shared" ca="1" si="16"/>
        <v>0</v>
      </c>
      <c r="E97" s="115">
        <f>SUMIF('Project costs'!$C$4:$C$999,A97,'Project costs'!$N$4:$N$999)</f>
        <v>0</v>
      </c>
      <c r="F97" s="115">
        <f>SUMIF('Project costs'!$C$4:$C$999,A97,'Project costs'!$O$4:$O$999)</f>
        <v>0</v>
      </c>
      <c r="G97" s="115">
        <f>SUMIF('Project costs'!$C$4:$C$999,A97,'Project costs'!$P$4:$P$999)</f>
        <v>0</v>
      </c>
      <c r="H97" s="115">
        <f>SUMIFS('Project costs'!$N$4:$N$999,'Project costs'!$C$4:$C$999,A97,'Project costs'!$A$4:$A$999,$B$5)</f>
        <v>0</v>
      </c>
      <c r="I97" s="115">
        <f>SUMIFS('Project costs'!$O$4:$O$999,'Project costs'!$C$4:$C$999,A97,'Project costs'!$A$4:$A$999,$B$5)</f>
        <v>0</v>
      </c>
      <c r="J97" s="115">
        <f>SUMIFS('Project costs'!$P$4:$P$999,'Project costs'!$C$4:$C$999,A97,'Project costs'!$A$4:$A$999,$B$5)</f>
        <v>0</v>
      </c>
      <c r="K97" s="116">
        <f t="shared" ca="1" si="17"/>
        <v>0</v>
      </c>
      <c r="L97" s="117">
        <f t="shared" ca="1" si="14"/>
        <v>0</v>
      </c>
      <c r="M97" s="117">
        <f t="shared" si="15"/>
        <v>0</v>
      </c>
      <c r="N97" s="126" t="str">
        <f t="shared" ca="1" si="18"/>
        <v>Empty budget line</v>
      </c>
    </row>
    <row r="98" spans="1:14" s="127" customFormat="1" x14ac:dyDescent="0.25">
      <c r="A98" s="113">
        <f>'Detailed Budget'!A98</f>
        <v>0</v>
      </c>
      <c r="B98" s="114">
        <f ca="1">OFFSET('Detailed Budget'!F98,0,Admin!Y37)</f>
        <v>0</v>
      </c>
      <c r="C98" s="114">
        <f ca="1">OFFSET('Detailed Budget'!G98,0,Admin!Y37)</f>
        <v>0</v>
      </c>
      <c r="D98" s="114">
        <f t="shared" ref="D98:D127" ca="1" si="19">B98-C98</f>
        <v>0</v>
      </c>
      <c r="E98" s="115">
        <f>SUMIF('Project costs'!$C$4:$C$999,A98,'Project costs'!$N$4:$N$999)</f>
        <v>0</v>
      </c>
      <c r="F98" s="115">
        <f>SUMIF('Project costs'!$C$4:$C$999,A98,'Project costs'!$O$4:$O$999)</f>
        <v>0</v>
      </c>
      <c r="G98" s="115">
        <f>SUMIF('Project costs'!$C$4:$C$999,A98,'Project costs'!$P$4:$P$999)</f>
        <v>0</v>
      </c>
      <c r="H98" s="115">
        <f>SUMIFS('Project costs'!$N$4:$N$999,'Project costs'!$C$4:$C$999,A98,'Project costs'!$A$4:$A$999,$B$5)</f>
        <v>0</v>
      </c>
      <c r="I98" s="115">
        <f>SUMIFS('Project costs'!$O$4:$O$999,'Project costs'!$C$4:$C$999,A98,'Project costs'!$A$4:$A$999,$B$5)</f>
        <v>0</v>
      </c>
      <c r="J98" s="115">
        <f>SUMIFS('Project costs'!$P$4:$P$999,'Project costs'!$C$4:$C$999,A98,'Project costs'!$A$4:$A$999,$B$5)</f>
        <v>0</v>
      </c>
      <c r="K98" s="116">
        <f t="shared" ref="K98:K127" ca="1" si="20">D98-G98</f>
        <v>0</v>
      </c>
      <c r="L98" s="117">
        <f t="shared" ref="L98:L127" ca="1" si="21">IFERROR(D98/B98,0)</f>
        <v>0</v>
      </c>
      <c r="M98" s="117">
        <f t="shared" ref="M98:M127" si="22">IFERROR(G98/E98,0)</f>
        <v>0</v>
      </c>
      <c r="N98" s="126" t="str">
        <f t="shared" ref="N98:N107" ca="1" si="23">IF(B98=0, "Empty budget line", "")</f>
        <v>Empty budget line</v>
      </c>
    </row>
    <row r="99" spans="1:14" s="127" customFormat="1" x14ac:dyDescent="0.25">
      <c r="A99" s="113">
        <f>'Detailed Budget'!A99</f>
        <v>0</v>
      </c>
      <c r="B99" s="114">
        <f ca="1">OFFSET('Detailed Budget'!F99,0,Admin!Y38)</f>
        <v>0</v>
      </c>
      <c r="C99" s="114">
        <f ca="1">OFFSET('Detailed Budget'!G99,0,Admin!Y38)</f>
        <v>0</v>
      </c>
      <c r="D99" s="114">
        <f t="shared" ca="1" si="19"/>
        <v>0</v>
      </c>
      <c r="E99" s="115">
        <f>SUMIF('Project costs'!$C$4:$C$999,A99,'Project costs'!$N$4:$N$999)</f>
        <v>0</v>
      </c>
      <c r="F99" s="115">
        <f>SUMIF('Project costs'!$C$4:$C$999,A99,'Project costs'!$O$4:$O$999)</f>
        <v>0</v>
      </c>
      <c r="G99" s="115">
        <f>SUMIF('Project costs'!$C$4:$C$999,A99,'Project costs'!$P$4:$P$999)</f>
        <v>0</v>
      </c>
      <c r="H99" s="115">
        <f>SUMIFS('Project costs'!$N$4:$N$999,'Project costs'!$C$4:$C$999,A99,'Project costs'!$A$4:$A$999,$B$5)</f>
        <v>0</v>
      </c>
      <c r="I99" s="115">
        <f>SUMIFS('Project costs'!$O$4:$O$999,'Project costs'!$C$4:$C$999,A99,'Project costs'!$A$4:$A$999,$B$5)</f>
        <v>0</v>
      </c>
      <c r="J99" s="115">
        <f>SUMIFS('Project costs'!$P$4:$P$999,'Project costs'!$C$4:$C$999,A99,'Project costs'!$A$4:$A$999,$B$5)</f>
        <v>0</v>
      </c>
      <c r="K99" s="116">
        <f t="shared" ca="1" si="20"/>
        <v>0</v>
      </c>
      <c r="L99" s="117">
        <f t="shared" ca="1" si="21"/>
        <v>0</v>
      </c>
      <c r="M99" s="117">
        <f t="shared" si="22"/>
        <v>0</v>
      </c>
      <c r="N99" s="126" t="str">
        <f t="shared" ca="1" si="23"/>
        <v>Empty budget line</v>
      </c>
    </row>
    <row r="100" spans="1:14" s="127" customFormat="1" x14ac:dyDescent="0.25">
      <c r="A100" s="113">
        <f>'Detailed Budget'!A100</f>
        <v>0</v>
      </c>
      <c r="B100" s="114">
        <f ca="1">OFFSET('Detailed Budget'!F100,0,Admin!Y39)</f>
        <v>0</v>
      </c>
      <c r="C100" s="114">
        <f ca="1">OFFSET('Detailed Budget'!G100,0,Admin!Y39)</f>
        <v>0</v>
      </c>
      <c r="D100" s="114">
        <f t="shared" ca="1" si="19"/>
        <v>0</v>
      </c>
      <c r="E100" s="115">
        <f>SUMIF('Project costs'!$C$4:$C$999,A100,'Project costs'!$N$4:$N$999)</f>
        <v>0</v>
      </c>
      <c r="F100" s="115">
        <f>SUMIF('Project costs'!$C$4:$C$999,A100,'Project costs'!$O$4:$O$999)</f>
        <v>0</v>
      </c>
      <c r="G100" s="115">
        <f>SUMIF('Project costs'!$C$4:$C$999,A100,'Project costs'!$P$4:$P$999)</f>
        <v>0</v>
      </c>
      <c r="H100" s="115">
        <f>SUMIFS('Project costs'!$N$4:$N$999,'Project costs'!$C$4:$C$999,A100,'Project costs'!$A$4:$A$999,$B$5)</f>
        <v>0</v>
      </c>
      <c r="I100" s="115">
        <f>SUMIFS('Project costs'!$O$4:$O$999,'Project costs'!$C$4:$C$999,A100,'Project costs'!$A$4:$A$999,$B$5)</f>
        <v>0</v>
      </c>
      <c r="J100" s="115">
        <f>SUMIFS('Project costs'!$P$4:$P$999,'Project costs'!$C$4:$C$999,A100,'Project costs'!$A$4:$A$999,$B$5)</f>
        <v>0</v>
      </c>
      <c r="K100" s="116">
        <f t="shared" ca="1" si="20"/>
        <v>0</v>
      </c>
      <c r="L100" s="117">
        <f t="shared" ca="1" si="21"/>
        <v>0</v>
      </c>
      <c r="M100" s="117">
        <f t="shared" si="22"/>
        <v>0</v>
      </c>
      <c r="N100" s="126" t="str">
        <f t="shared" ca="1" si="23"/>
        <v>Empty budget line</v>
      </c>
    </row>
    <row r="101" spans="1:14" s="127" customFormat="1" x14ac:dyDescent="0.25">
      <c r="A101" s="113">
        <f>'Detailed Budget'!A101</f>
        <v>0</v>
      </c>
      <c r="B101" s="114">
        <f ca="1">OFFSET('Detailed Budget'!F101,0,Admin!Y40)</f>
        <v>0</v>
      </c>
      <c r="C101" s="114">
        <f ca="1">OFFSET('Detailed Budget'!G101,0,Admin!Y40)</f>
        <v>0</v>
      </c>
      <c r="D101" s="114">
        <f t="shared" ca="1" si="19"/>
        <v>0</v>
      </c>
      <c r="E101" s="115">
        <f>SUMIF('Project costs'!$C$4:$C$999,A101,'Project costs'!$N$4:$N$999)</f>
        <v>0</v>
      </c>
      <c r="F101" s="115">
        <f>SUMIF('Project costs'!$C$4:$C$999,A101,'Project costs'!$O$4:$O$999)</f>
        <v>0</v>
      </c>
      <c r="G101" s="115">
        <f>SUMIF('Project costs'!$C$4:$C$999,A101,'Project costs'!$P$4:$P$999)</f>
        <v>0</v>
      </c>
      <c r="H101" s="115">
        <f>SUMIFS('Project costs'!$N$4:$N$999,'Project costs'!$C$4:$C$999,A101,'Project costs'!$A$4:$A$999,$B$5)</f>
        <v>0</v>
      </c>
      <c r="I101" s="115">
        <f>SUMIFS('Project costs'!$O$4:$O$999,'Project costs'!$C$4:$C$999,A101,'Project costs'!$A$4:$A$999,$B$5)</f>
        <v>0</v>
      </c>
      <c r="J101" s="115">
        <f>SUMIFS('Project costs'!$P$4:$P$999,'Project costs'!$C$4:$C$999,A101,'Project costs'!$A$4:$A$999,$B$5)</f>
        <v>0</v>
      </c>
      <c r="K101" s="116">
        <f t="shared" ca="1" si="20"/>
        <v>0</v>
      </c>
      <c r="L101" s="117">
        <f t="shared" ca="1" si="21"/>
        <v>0</v>
      </c>
      <c r="M101" s="117">
        <f t="shared" si="22"/>
        <v>0</v>
      </c>
      <c r="N101" s="126" t="str">
        <f t="shared" ca="1" si="23"/>
        <v>Empty budget line</v>
      </c>
    </row>
    <row r="102" spans="1:14" s="127" customFormat="1" x14ac:dyDescent="0.25">
      <c r="A102" s="113">
        <f>'Detailed Budget'!A102</f>
        <v>0</v>
      </c>
      <c r="B102" s="114">
        <f ca="1">OFFSET('Detailed Budget'!F102,0,Admin!Y41)</f>
        <v>0</v>
      </c>
      <c r="C102" s="114">
        <f ca="1">OFFSET('Detailed Budget'!G102,0,Admin!Y41)</f>
        <v>0</v>
      </c>
      <c r="D102" s="114">
        <f t="shared" ca="1" si="19"/>
        <v>0</v>
      </c>
      <c r="E102" s="115">
        <f>SUMIF('Project costs'!$C$4:$C$999,A102,'Project costs'!$N$4:$N$999)</f>
        <v>0</v>
      </c>
      <c r="F102" s="115">
        <f>SUMIF('Project costs'!$C$4:$C$999,A102,'Project costs'!$O$4:$O$999)</f>
        <v>0</v>
      </c>
      <c r="G102" s="115">
        <f>SUMIF('Project costs'!$C$4:$C$999,A102,'Project costs'!$P$4:$P$999)</f>
        <v>0</v>
      </c>
      <c r="H102" s="115">
        <f>SUMIFS('Project costs'!$N$4:$N$999,'Project costs'!$C$4:$C$999,A102,'Project costs'!$A$4:$A$999,$B$5)</f>
        <v>0</v>
      </c>
      <c r="I102" s="115">
        <f>SUMIFS('Project costs'!$O$4:$O$999,'Project costs'!$C$4:$C$999,A102,'Project costs'!$A$4:$A$999,$B$5)</f>
        <v>0</v>
      </c>
      <c r="J102" s="115">
        <f>SUMIFS('Project costs'!$P$4:$P$999,'Project costs'!$C$4:$C$999,A102,'Project costs'!$A$4:$A$999,$B$5)</f>
        <v>0</v>
      </c>
      <c r="K102" s="116">
        <f t="shared" ca="1" si="20"/>
        <v>0</v>
      </c>
      <c r="L102" s="117">
        <f t="shared" ca="1" si="21"/>
        <v>0</v>
      </c>
      <c r="M102" s="117">
        <f t="shared" si="22"/>
        <v>0</v>
      </c>
      <c r="N102" s="126" t="str">
        <f t="shared" ca="1" si="23"/>
        <v>Empty budget line</v>
      </c>
    </row>
    <row r="103" spans="1:14" s="127" customFormat="1" x14ac:dyDescent="0.25">
      <c r="A103" s="113">
        <f>'Detailed Budget'!A103</f>
        <v>0</v>
      </c>
      <c r="B103" s="114">
        <f ca="1">OFFSET('Detailed Budget'!F103,0,Admin!Y42)</f>
        <v>0</v>
      </c>
      <c r="C103" s="114">
        <f ca="1">OFFSET('Detailed Budget'!G103,0,Admin!Y42)</f>
        <v>0</v>
      </c>
      <c r="D103" s="114">
        <f t="shared" ca="1" si="19"/>
        <v>0</v>
      </c>
      <c r="E103" s="115">
        <f>SUMIF('Project costs'!$C$4:$C$999,A103,'Project costs'!$N$4:$N$999)</f>
        <v>0</v>
      </c>
      <c r="F103" s="115">
        <f>SUMIF('Project costs'!$C$4:$C$999,A103,'Project costs'!$O$4:$O$999)</f>
        <v>0</v>
      </c>
      <c r="G103" s="115">
        <f>SUMIF('Project costs'!$C$4:$C$999,A103,'Project costs'!$P$4:$P$999)</f>
        <v>0</v>
      </c>
      <c r="H103" s="115">
        <f>SUMIFS('Project costs'!$N$4:$N$999,'Project costs'!$C$4:$C$999,A103,'Project costs'!$A$4:$A$999,$B$5)</f>
        <v>0</v>
      </c>
      <c r="I103" s="115">
        <f>SUMIFS('Project costs'!$O$4:$O$999,'Project costs'!$C$4:$C$999,A103,'Project costs'!$A$4:$A$999,$B$5)</f>
        <v>0</v>
      </c>
      <c r="J103" s="115">
        <f>SUMIFS('Project costs'!$P$4:$P$999,'Project costs'!$C$4:$C$999,A103,'Project costs'!$A$4:$A$999,$B$5)</f>
        <v>0</v>
      </c>
      <c r="K103" s="116">
        <f t="shared" ca="1" si="20"/>
        <v>0</v>
      </c>
      <c r="L103" s="117">
        <f t="shared" ca="1" si="21"/>
        <v>0</v>
      </c>
      <c r="M103" s="117">
        <f t="shared" si="22"/>
        <v>0</v>
      </c>
      <c r="N103" s="126" t="str">
        <f t="shared" ca="1" si="23"/>
        <v>Empty budget line</v>
      </c>
    </row>
    <row r="104" spans="1:14" s="127" customFormat="1" x14ac:dyDescent="0.25">
      <c r="A104" s="113">
        <f>'Detailed Budget'!A104</f>
        <v>0</v>
      </c>
      <c r="B104" s="114">
        <f ca="1">OFFSET('Detailed Budget'!F104,0,Admin!Y43)</f>
        <v>0</v>
      </c>
      <c r="C104" s="114">
        <f ca="1">OFFSET('Detailed Budget'!G104,0,Admin!Y43)</f>
        <v>0</v>
      </c>
      <c r="D104" s="114">
        <f t="shared" ca="1" si="19"/>
        <v>0</v>
      </c>
      <c r="E104" s="115">
        <f>SUMIF('Project costs'!$C$4:$C$999,A104,'Project costs'!$N$4:$N$999)</f>
        <v>0</v>
      </c>
      <c r="F104" s="115">
        <f>SUMIF('Project costs'!$C$4:$C$999,A104,'Project costs'!$O$4:$O$999)</f>
        <v>0</v>
      </c>
      <c r="G104" s="115">
        <f>SUMIF('Project costs'!$C$4:$C$999,A104,'Project costs'!$P$4:$P$999)</f>
        <v>0</v>
      </c>
      <c r="H104" s="115">
        <f>SUMIFS('Project costs'!$N$4:$N$999,'Project costs'!$C$4:$C$999,A104,'Project costs'!$A$4:$A$999,$B$5)</f>
        <v>0</v>
      </c>
      <c r="I104" s="115">
        <f>SUMIFS('Project costs'!$O$4:$O$999,'Project costs'!$C$4:$C$999,A104,'Project costs'!$A$4:$A$999,$B$5)</f>
        <v>0</v>
      </c>
      <c r="J104" s="115">
        <f>SUMIFS('Project costs'!$P$4:$P$999,'Project costs'!$C$4:$C$999,A104,'Project costs'!$A$4:$A$999,$B$5)</f>
        <v>0</v>
      </c>
      <c r="K104" s="116">
        <f t="shared" ca="1" si="20"/>
        <v>0</v>
      </c>
      <c r="L104" s="117">
        <f t="shared" ca="1" si="21"/>
        <v>0</v>
      </c>
      <c r="M104" s="117">
        <f t="shared" si="22"/>
        <v>0</v>
      </c>
      <c r="N104" s="126" t="str">
        <f t="shared" ca="1" si="23"/>
        <v>Empty budget line</v>
      </c>
    </row>
    <row r="105" spans="1:14" s="127" customFormat="1" x14ac:dyDescent="0.25">
      <c r="A105" s="113">
        <f>'Detailed Budget'!A105</f>
        <v>0</v>
      </c>
      <c r="B105" s="114">
        <f ca="1">OFFSET('Detailed Budget'!F105,0,Admin!Y44)</f>
        <v>0</v>
      </c>
      <c r="C105" s="114">
        <f ca="1">OFFSET('Detailed Budget'!G105,0,Admin!Y44)</f>
        <v>0</v>
      </c>
      <c r="D105" s="114">
        <f t="shared" ca="1" si="19"/>
        <v>0</v>
      </c>
      <c r="E105" s="115">
        <f>SUMIF('Project costs'!$C$4:$C$999,A105,'Project costs'!$N$4:$N$999)</f>
        <v>0</v>
      </c>
      <c r="F105" s="115">
        <f>SUMIF('Project costs'!$C$4:$C$999,A105,'Project costs'!$O$4:$O$999)</f>
        <v>0</v>
      </c>
      <c r="G105" s="115">
        <f>SUMIF('Project costs'!$C$4:$C$999,A105,'Project costs'!$P$4:$P$999)</f>
        <v>0</v>
      </c>
      <c r="H105" s="115">
        <f>SUMIFS('Project costs'!$N$4:$N$999,'Project costs'!$C$4:$C$999,A105,'Project costs'!$A$4:$A$999,$B$5)</f>
        <v>0</v>
      </c>
      <c r="I105" s="115">
        <f>SUMIFS('Project costs'!$O$4:$O$999,'Project costs'!$C$4:$C$999,A105,'Project costs'!$A$4:$A$999,$B$5)</f>
        <v>0</v>
      </c>
      <c r="J105" s="115">
        <f>SUMIFS('Project costs'!$P$4:$P$999,'Project costs'!$C$4:$C$999,A105,'Project costs'!$A$4:$A$999,$B$5)</f>
        <v>0</v>
      </c>
      <c r="K105" s="116">
        <f t="shared" ca="1" si="20"/>
        <v>0</v>
      </c>
      <c r="L105" s="117">
        <f t="shared" ca="1" si="21"/>
        <v>0</v>
      </c>
      <c r="M105" s="117">
        <f t="shared" si="22"/>
        <v>0</v>
      </c>
      <c r="N105" s="126" t="str">
        <f t="shared" ca="1" si="23"/>
        <v>Empty budget line</v>
      </c>
    </row>
    <row r="106" spans="1:14" s="127" customFormat="1" x14ac:dyDescent="0.25">
      <c r="A106" s="113">
        <f>'Detailed Budget'!A106</f>
        <v>0</v>
      </c>
      <c r="B106" s="114">
        <f ca="1">OFFSET('Detailed Budget'!F106,0,Admin!Y45)</f>
        <v>0</v>
      </c>
      <c r="C106" s="114">
        <f ca="1">OFFSET('Detailed Budget'!G106,0,Admin!Y45)</f>
        <v>0</v>
      </c>
      <c r="D106" s="114">
        <f t="shared" ca="1" si="19"/>
        <v>0</v>
      </c>
      <c r="E106" s="115">
        <f>SUMIF('Project costs'!$C$4:$C$999,A106,'Project costs'!$N$4:$N$999)</f>
        <v>0</v>
      </c>
      <c r="F106" s="115">
        <f>SUMIF('Project costs'!$C$4:$C$999,A106,'Project costs'!$O$4:$O$999)</f>
        <v>0</v>
      </c>
      <c r="G106" s="115">
        <f>SUMIF('Project costs'!$C$4:$C$999,A106,'Project costs'!$P$4:$P$999)</f>
        <v>0</v>
      </c>
      <c r="H106" s="115">
        <f>SUMIFS('Project costs'!$N$4:$N$999,'Project costs'!$C$4:$C$999,A106,'Project costs'!$A$4:$A$999,$B$5)</f>
        <v>0</v>
      </c>
      <c r="I106" s="115">
        <f>SUMIFS('Project costs'!$O$4:$O$999,'Project costs'!$C$4:$C$999,A106,'Project costs'!$A$4:$A$999,$B$5)</f>
        <v>0</v>
      </c>
      <c r="J106" s="115">
        <f>SUMIFS('Project costs'!$P$4:$P$999,'Project costs'!$C$4:$C$999,A106,'Project costs'!$A$4:$A$999,$B$5)</f>
        <v>0</v>
      </c>
      <c r="K106" s="116">
        <f t="shared" ca="1" si="20"/>
        <v>0</v>
      </c>
      <c r="L106" s="117">
        <f t="shared" ca="1" si="21"/>
        <v>0</v>
      </c>
      <c r="M106" s="117">
        <f t="shared" si="22"/>
        <v>0</v>
      </c>
      <c r="N106" s="126" t="str">
        <f t="shared" ca="1" si="23"/>
        <v>Empty budget line</v>
      </c>
    </row>
    <row r="107" spans="1:14" s="127" customFormat="1" x14ac:dyDescent="0.25">
      <c r="A107" s="113">
        <f>'Detailed Budget'!A107</f>
        <v>0</v>
      </c>
      <c r="B107" s="114">
        <f ca="1">OFFSET('Detailed Budget'!F107,0,Admin!Y46)</f>
        <v>0</v>
      </c>
      <c r="C107" s="114">
        <f ca="1">OFFSET('Detailed Budget'!G107,0,Admin!Y46)</f>
        <v>0</v>
      </c>
      <c r="D107" s="114">
        <f t="shared" ca="1" si="19"/>
        <v>0</v>
      </c>
      <c r="E107" s="115">
        <f>SUMIF('Project costs'!$C$4:$C$999,A107,'Project costs'!$N$4:$N$999)</f>
        <v>0</v>
      </c>
      <c r="F107" s="115">
        <f>SUMIF('Project costs'!$C$4:$C$999,A107,'Project costs'!$O$4:$O$999)</f>
        <v>0</v>
      </c>
      <c r="G107" s="115">
        <f>SUMIF('Project costs'!$C$4:$C$999,A107,'Project costs'!$P$4:$P$999)</f>
        <v>0</v>
      </c>
      <c r="H107" s="115">
        <f>SUMIFS('Project costs'!$N$4:$N$999,'Project costs'!$C$4:$C$999,A107,'Project costs'!$A$4:$A$999,$B$5)</f>
        <v>0</v>
      </c>
      <c r="I107" s="115">
        <f>SUMIFS('Project costs'!$O$4:$O$999,'Project costs'!$C$4:$C$999,A107,'Project costs'!$A$4:$A$999,$B$5)</f>
        <v>0</v>
      </c>
      <c r="J107" s="115">
        <f>SUMIFS('Project costs'!$P$4:$P$999,'Project costs'!$C$4:$C$999,A107,'Project costs'!$A$4:$A$999,$B$5)</f>
        <v>0</v>
      </c>
      <c r="K107" s="116">
        <f t="shared" ca="1" si="20"/>
        <v>0</v>
      </c>
      <c r="L107" s="117">
        <f t="shared" ca="1" si="21"/>
        <v>0</v>
      </c>
      <c r="M107" s="117">
        <f t="shared" si="22"/>
        <v>0</v>
      </c>
      <c r="N107" s="126" t="str">
        <f t="shared" ca="1" si="23"/>
        <v>Empty budget line</v>
      </c>
    </row>
    <row r="108" spans="1:14" s="127" customFormat="1" x14ac:dyDescent="0.25">
      <c r="A108" s="113">
        <f>'Detailed Budget'!A108</f>
        <v>0</v>
      </c>
      <c r="B108" s="114">
        <f ca="1">OFFSET('Detailed Budget'!F108,0,Admin!Y47)</f>
        <v>0</v>
      </c>
      <c r="C108" s="114">
        <f ca="1">OFFSET('Detailed Budget'!G108,0,Admin!Y47)</f>
        <v>0</v>
      </c>
      <c r="D108" s="114">
        <f t="shared" ca="1" si="19"/>
        <v>0</v>
      </c>
      <c r="E108" s="115">
        <f>SUMIF('Project costs'!$C$4:$C$999,A108,'Project costs'!$N$4:$N$999)</f>
        <v>0</v>
      </c>
      <c r="F108" s="115">
        <f>SUMIF('Project costs'!$C$4:$C$999,A108,'Project costs'!$O$4:$O$999)</f>
        <v>0</v>
      </c>
      <c r="G108" s="115">
        <f>SUMIF('Project costs'!$C$4:$C$999,A108,'Project costs'!$P$4:$P$999)</f>
        <v>0</v>
      </c>
      <c r="H108" s="115">
        <f>SUMIFS('Project costs'!$N$4:$N$999,'Project costs'!$C$4:$C$999,A108,'Project costs'!$A$4:$A$999,$B$5)</f>
        <v>0</v>
      </c>
      <c r="I108" s="115">
        <f>SUMIFS('Project costs'!$O$4:$O$999,'Project costs'!$C$4:$C$999,A108,'Project costs'!$A$4:$A$999,$B$5)</f>
        <v>0</v>
      </c>
      <c r="J108" s="115">
        <f>SUMIFS('Project costs'!$P$4:$P$999,'Project costs'!$C$4:$C$999,A108,'Project costs'!$A$4:$A$999,$B$5)</f>
        <v>0</v>
      </c>
      <c r="K108" s="116">
        <f t="shared" ca="1" si="20"/>
        <v>0</v>
      </c>
      <c r="L108" s="117">
        <f t="shared" ca="1" si="21"/>
        <v>0</v>
      </c>
      <c r="M108" s="117">
        <f t="shared" si="22"/>
        <v>0</v>
      </c>
      <c r="N108" s="126" t="str">
        <f t="shared" ref="N108:N117" ca="1" si="24">IF(B108=0, "Empty budget line", "")</f>
        <v>Empty budget line</v>
      </c>
    </row>
    <row r="109" spans="1:14" s="127" customFormat="1" x14ac:dyDescent="0.25">
      <c r="A109" s="113">
        <f>'Detailed Budget'!A109</f>
        <v>0</v>
      </c>
      <c r="B109" s="114">
        <f ca="1">OFFSET('Detailed Budget'!F109,0,Admin!Y48)</f>
        <v>0</v>
      </c>
      <c r="C109" s="114">
        <f ca="1">OFFSET('Detailed Budget'!G109,0,Admin!Y48)</f>
        <v>0</v>
      </c>
      <c r="D109" s="114">
        <f t="shared" ca="1" si="19"/>
        <v>0</v>
      </c>
      <c r="E109" s="115">
        <f>SUMIF('Project costs'!$C$4:$C$999,A109,'Project costs'!$N$4:$N$999)</f>
        <v>0</v>
      </c>
      <c r="F109" s="115">
        <f>SUMIF('Project costs'!$C$4:$C$999,A109,'Project costs'!$O$4:$O$999)</f>
        <v>0</v>
      </c>
      <c r="G109" s="115">
        <f>SUMIF('Project costs'!$C$4:$C$999,A109,'Project costs'!$P$4:$P$999)</f>
        <v>0</v>
      </c>
      <c r="H109" s="115">
        <f>SUMIFS('Project costs'!$N$4:$N$999,'Project costs'!$C$4:$C$999,A109,'Project costs'!$A$4:$A$999,$B$5)</f>
        <v>0</v>
      </c>
      <c r="I109" s="115">
        <f>SUMIFS('Project costs'!$O$4:$O$999,'Project costs'!$C$4:$C$999,A109,'Project costs'!$A$4:$A$999,$B$5)</f>
        <v>0</v>
      </c>
      <c r="J109" s="115">
        <f>SUMIFS('Project costs'!$P$4:$P$999,'Project costs'!$C$4:$C$999,A109,'Project costs'!$A$4:$A$999,$B$5)</f>
        <v>0</v>
      </c>
      <c r="K109" s="116">
        <f t="shared" ca="1" si="20"/>
        <v>0</v>
      </c>
      <c r="L109" s="117">
        <f t="shared" ca="1" si="21"/>
        <v>0</v>
      </c>
      <c r="M109" s="117">
        <f t="shared" si="22"/>
        <v>0</v>
      </c>
      <c r="N109" s="126" t="str">
        <f t="shared" ca="1" si="24"/>
        <v>Empty budget line</v>
      </c>
    </row>
    <row r="110" spans="1:14" s="127" customFormat="1" x14ac:dyDescent="0.25">
      <c r="A110" s="113">
        <f>'Detailed Budget'!A110</f>
        <v>0</v>
      </c>
      <c r="B110" s="114">
        <f ca="1">OFFSET('Detailed Budget'!F110,0,Admin!Y49)</f>
        <v>0</v>
      </c>
      <c r="C110" s="114">
        <f ca="1">OFFSET('Detailed Budget'!G110,0,Admin!Y49)</f>
        <v>0</v>
      </c>
      <c r="D110" s="114">
        <f t="shared" ca="1" si="19"/>
        <v>0</v>
      </c>
      <c r="E110" s="115">
        <f>SUMIF('Project costs'!$C$4:$C$999,A110,'Project costs'!$N$4:$N$999)</f>
        <v>0</v>
      </c>
      <c r="F110" s="115">
        <f>SUMIF('Project costs'!$C$4:$C$999,A110,'Project costs'!$O$4:$O$999)</f>
        <v>0</v>
      </c>
      <c r="G110" s="115">
        <f>SUMIF('Project costs'!$C$4:$C$999,A110,'Project costs'!$P$4:$P$999)</f>
        <v>0</v>
      </c>
      <c r="H110" s="115">
        <f>SUMIFS('Project costs'!$N$4:$N$999,'Project costs'!$C$4:$C$999,A110,'Project costs'!$A$4:$A$999,$B$5)</f>
        <v>0</v>
      </c>
      <c r="I110" s="115">
        <f>SUMIFS('Project costs'!$O$4:$O$999,'Project costs'!$C$4:$C$999,A110,'Project costs'!$A$4:$A$999,$B$5)</f>
        <v>0</v>
      </c>
      <c r="J110" s="115">
        <f>SUMIFS('Project costs'!$P$4:$P$999,'Project costs'!$C$4:$C$999,A110,'Project costs'!$A$4:$A$999,$B$5)</f>
        <v>0</v>
      </c>
      <c r="K110" s="116">
        <f t="shared" ca="1" si="20"/>
        <v>0</v>
      </c>
      <c r="L110" s="117">
        <f t="shared" ca="1" si="21"/>
        <v>0</v>
      </c>
      <c r="M110" s="117">
        <f t="shared" si="22"/>
        <v>0</v>
      </c>
      <c r="N110" s="126" t="str">
        <f t="shared" ca="1" si="24"/>
        <v>Empty budget line</v>
      </c>
    </row>
    <row r="111" spans="1:14" s="127" customFormat="1" x14ac:dyDescent="0.25">
      <c r="A111" s="113">
        <f>'Detailed Budget'!A111</f>
        <v>0</v>
      </c>
      <c r="B111" s="114">
        <f ca="1">OFFSET('Detailed Budget'!F111,0,Admin!Y50)</f>
        <v>0</v>
      </c>
      <c r="C111" s="114">
        <f ca="1">OFFSET('Detailed Budget'!G111,0,Admin!Y50)</f>
        <v>0</v>
      </c>
      <c r="D111" s="114">
        <f t="shared" ca="1" si="19"/>
        <v>0</v>
      </c>
      <c r="E111" s="115">
        <f>SUMIF('Project costs'!$C$4:$C$999,A111,'Project costs'!$N$4:$N$999)</f>
        <v>0</v>
      </c>
      <c r="F111" s="115">
        <f>SUMIF('Project costs'!$C$4:$C$999,A111,'Project costs'!$O$4:$O$999)</f>
        <v>0</v>
      </c>
      <c r="G111" s="115">
        <f>SUMIF('Project costs'!$C$4:$C$999,A111,'Project costs'!$P$4:$P$999)</f>
        <v>0</v>
      </c>
      <c r="H111" s="115">
        <f>SUMIFS('Project costs'!$N$4:$N$999,'Project costs'!$C$4:$C$999,A111,'Project costs'!$A$4:$A$999,$B$5)</f>
        <v>0</v>
      </c>
      <c r="I111" s="115">
        <f>SUMIFS('Project costs'!$O$4:$O$999,'Project costs'!$C$4:$C$999,A111,'Project costs'!$A$4:$A$999,$B$5)</f>
        <v>0</v>
      </c>
      <c r="J111" s="115">
        <f>SUMIFS('Project costs'!$P$4:$P$999,'Project costs'!$C$4:$C$999,A111,'Project costs'!$A$4:$A$999,$B$5)</f>
        <v>0</v>
      </c>
      <c r="K111" s="116">
        <f t="shared" ca="1" si="20"/>
        <v>0</v>
      </c>
      <c r="L111" s="117">
        <f t="shared" ca="1" si="21"/>
        <v>0</v>
      </c>
      <c r="M111" s="117">
        <f t="shared" si="22"/>
        <v>0</v>
      </c>
      <c r="N111" s="126" t="str">
        <f t="shared" ca="1" si="24"/>
        <v>Empty budget line</v>
      </c>
    </row>
    <row r="112" spans="1:14" s="127" customFormat="1" x14ac:dyDescent="0.25">
      <c r="A112" s="113">
        <f>'Detailed Budget'!A112</f>
        <v>0</v>
      </c>
      <c r="B112" s="114">
        <f ca="1">OFFSET('Detailed Budget'!F112,0,Admin!Y51)</f>
        <v>0</v>
      </c>
      <c r="C112" s="114">
        <f ca="1">OFFSET('Detailed Budget'!G112,0,Admin!Y51)</f>
        <v>0</v>
      </c>
      <c r="D112" s="114">
        <f t="shared" ca="1" si="19"/>
        <v>0</v>
      </c>
      <c r="E112" s="115">
        <f>SUMIF('Project costs'!$C$4:$C$999,A112,'Project costs'!$N$4:$N$999)</f>
        <v>0</v>
      </c>
      <c r="F112" s="115">
        <f>SUMIF('Project costs'!$C$4:$C$999,A112,'Project costs'!$O$4:$O$999)</f>
        <v>0</v>
      </c>
      <c r="G112" s="115">
        <f>SUMIF('Project costs'!$C$4:$C$999,A112,'Project costs'!$P$4:$P$999)</f>
        <v>0</v>
      </c>
      <c r="H112" s="115">
        <f>SUMIFS('Project costs'!$N$4:$N$999,'Project costs'!$C$4:$C$999,A112,'Project costs'!$A$4:$A$999,$B$5)</f>
        <v>0</v>
      </c>
      <c r="I112" s="115">
        <f>SUMIFS('Project costs'!$O$4:$O$999,'Project costs'!$C$4:$C$999,A112,'Project costs'!$A$4:$A$999,$B$5)</f>
        <v>0</v>
      </c>
      <c r="J112" s="115">
        <f>SUMIFS('Project costs'!$P$4:$P$999,'Project costs'!$C$4:$C$999,A112,'Project costs'!$A$4:$A$999,$B$5)</f>
        <v>0</v>
      </c>
      <c r="K112" s="116">
        <f t="shared" ca="1" si="20"/>
        <v>0</v>
      </c>
      <c r="L112" s="117">
        <f t="shared" ca="1" si="21"/>
        <v>0</v>
      </c>
      <c r="M112" s="117">
        <f t="shared" si="22"/>
        <v>0</v>
      </c>
      <c r="N112" s="126" t="str">
        <f t="shared" ca="1" si="24"/>
        <v>Empty budget line</v>
      </c>
    </row>
    <row r="113" spans="1:14" s="127" customFormat="1" x14ac:dyDescent="0.25">
      <c r="A113" s="113">
        <f>'Detailed Budget'!A113</f>
        <v>0</v>
      </c>
      <c r="B113" s="114">
        <f ca="1">OFFSET('Detailed Budget'!F113,0,Admin!Y52)</f>
        <v>0</v>
      </c>
      <c r="C113" s="114">
        <f ca="1">OFFSET('Detailed Budget'!G113,0,Admin!Y52)</f>
        <v>0</v>
      </c>
      <c r="D113" s="114">
        <f t="shared" ca="1" si="19"/>
        <v>0</v>
      </c>
      <c r="E113" s="115">
        <f>SUMIF('Project costs'!$C$4:$C$999,A113,'Project costs'!$N$4:$N$999)</f>
        <v>0</v>
      </c>
      <c r="F113" s="115">
        <f>SUMIF('Project costs'!$C$4:$C$999,A113,'Project costs'!$O$4:$O$999)</f>
        <v>0</v>
      </c>
      <c r="G113" s="115">
        <f>SUMIF('Project costs'!$C$4:$C$999,A113,'Project costs'!$P$4:$P$999)</f>
        <v>0</v>
      </c>
      <c r="H113" s="115">
        <f>SUMIFS('Project costs'!$N$4:$N$999,'Project costs'!$C$4:$C$999,A113,'Project costs'!$A$4:$A$999,$B$5)</f>
        <v>0</v>
      </c>
      <c r="I113" s="115">
        <f>SUMIFS('Project costs'!$O$4:$O$999,'Project costs'!$C$4:$C$999,A113,'Project costs'!$A$4:$A$999,$B$5)</f>
        <v>0</v>
      </c>
      <c r="J113" s="115">
        <f>SUMIFS('Project costs'!$P$4:$P$999,'Project costs'!$C$4:$C$999,A113,'Project costs'!$A$4:$A$999,$B$5)</f>
        <v>0</v>
      </c>
      <c r="K113" s="116">
        <f t="shared" ca="1" si="20"/>
        <v>0</v>
      </c>
      <c r="L113" s="117">
        <f t="shared" ca="1" si="21"/>
        <v>0</v>
      </c>
      <c r="M113" s="117">
        <f t="shared" si="22"/>
        <v>0</v>
      </c>
      <c r="N113" s="126" t="str">
        <f t="shared" ca="1" si="24"/>
        <v>Empty budget line</v>
      </c>
    </row>
    <row r="114" spans="1:14" s="127" customFormat="1" x14ac:dyDescent="0.25">
      <c r="A114" s="113">
        <f>'Detailed Budget'!A114</f>
        <v>0</v>
      </c>
      <c r="B114" s="114">
        <f ca="1">OFFSET('Detailed Budget'!F114,0,Admin!Y53)</f>
        <v>0</v>
      </c>
      <c r="C114" s="114">
        <f ca="1">OFFSET('Detailed Budget'!G114,0,Admin!Y53)</f>
        <v>0</v>
      </c>
      <c r="D114" s="114">
        <f t="shared" ca="1" si="19"/>
        <v>0</v>
      </c>
      <c r="E114" s="115">
        <f>SUMIF('Project costs'!$C$4:$C$999,A114,'Project costs'!$N$4:$N$999)</f>
        <v>0</v>
      </c>
      <c r="F114" s="115">
        <f>SUMIF('Project costs'!$C$4:$C$999,A114,'Project costs'!$O$4:$O$999)</f>
        <v>0</v>
      </c>
      <c r="G114" s="115">
        <f>SUMIF('Project costs'!$C$4:$C$999,A114,'Project costs'!$P$4:$P$999)</f>
        <v>0</v>
      </c>
      <c r="H114" s="115">
        <f>SUMIFS('Project costs'!$N$4:$N$999,'Project costs'!$C$4:$C$999,A114,'Project costs'!$A$4:$A$999,$B$5)</f>
        <v>0</v>
      </c>
      <c r="I114" s="115">
        <f>SUMIFS('Project costs'!$O$4:$O$999,'Project costs'!$C$4:$C$999,A114,'Project costs'!$A$4:$A$999,$B$5)</f>
        <v>0</v>
      </c>
      <c r="J114" s="115">
        <f>SUMIFS('Project costs'!$P$4:$P$999,'Project costs'!$C$4:$C$999,A114,'Project costs'!$A$4:$A$999,$B$5)</f>
        <v>0</v>
      </c>
      <c r="K114" s="116">
        <f t="shared" ca="1" si="20"/>
        <v>0</v>
      </c>
      <c r="L114" s="117">
        <f t="shared" ca="1" si="21"/>
        <v>0</v>
      </c>
      <c r="M114" s="117">
        <f t="shared" si="22"/>
        <v>0</v>
      </c>
      <c r="N114" s="126" t="str">
        <f t="shared" ca="1" si="24"/>
        <v>Empty budget line</v>
      </c>
    </row>
    <row r="115" spans="1:14" s="127" customFormat="1" x14ac:dyDescent="0.25">
      <c r="A115" s="113">
        <f>'Detailed Budget'!A115</f>
        <v>0</v>
      </c>
      <c r="B115" s="114">
        <f ca="1">OFFSET('Detailed Budget'!F115,0,Admin!Y54)</f>
        <v>0</v>
      </c>
      <c r="C115" s="114">
        <f ca="1">OFFSET('Detailed Budget'!G115,0,Admin!Y54)</f>
        <v>0</v>
      </c>
      <c r="D115" s="114">
        <f t="shared" ca="1" si="19"/>
        <v>0</v>
      </c>
      <c r="E115" s="115">
        <f>SUMIF('Project costs'!$C$4:$C$999,A115,'Project costs'!$N$4:$N$999)</f>
        <v>0</v>
      </c>
      <c r="F115" s="115">
        <f>SUMIF('Project costs'!$C$4:$C$999,A115,'Project costs'!$O$4:$O$999)</f>
        <v>0</v>
      </c>
      <c r="G115" s="115">
        <f>SUMIF('Project costs'!$C$4:$C$999,A115,'Project costs'!$P$4:$P$999)</f>
        <v>0</v>
      </c>
      <c r="H115" s="115">
        <f>SUMIFS('Project costs'!$N$4:$N$999,'Project costs'!$C$4:$C$999,A115,'Project costs'!$A$4:$A$999,$B$5)</f>
        <v>0</v>
      </c>
      <c r="I115" s="115">
        <f>SUMIFS('Project costs'!$O$4:$O$999,'Project costs'!$C$4:$C$999,A115,'Project costs'!$A$4:$A$999,$B$5)</f>
        <v>0</v>
      </c>
      <c r="J115" s="115">
        <f>SUMIFS('Project costs'!$P$4:$P$999,'Project costs'!$C$4:$C$999,A115,'Project costs'!$A$4:$A$999,$B$5)</f>
        <v>0</v>
      </c>
      <c r="K115" s="116">
        <f t="shared" ca="1" si="20"/>
        <v>0</v>
      </c>
      <c r="L115" s="117">
        <f t="shared" ca="1" si="21"/>
        <v>0</v>
      </c>
      <c r="M115" s="117">
        <f t="shared" si="22"/>
        <v>0</v>
      </c>
      <c r="N115" s="126" t="str">
        <f t="shared" ca="1" si="24"/>
        <v>Empty budget line</v>
      </c>
    </row>
    <row r="116" spans="1:14" s="127" customFormat="1" x14ac:dyDescent="0.25">
      <c r="A116" s="113">
        <f>'Detailed Budget'!A116</f>
        <v>0</v>
      </c>
      <c r="B116" s="114">
        <f ca="1">OFFSET('Detailed Budget'!F116,0,Admin!Y55)</f>
        <v>0</v>
      </c>
      <c r="C116" s="114">
        <f ca="1">OFFSET('Detailed Budget'!G116,0,Admin!Y55)</f>
        <v>0</v>
      </c>
      <c r="D116" s="114">
        <f t="shared" ca="1" si="19"/>
        <v>0</v>
      </c>
      <c r="E116" s="115">
        <f>SUMIF('Project costs'!$C$4:$C$999,A116,'Project costs'!$N$4:$N$999)</f>
        <v>0</v>
      </c>
      <c r="F116" s="115">
        <f>SUMIF('Project costs'!$C$4:$C$999,A116,'Project costs'!$O$4:$O$999)</f>
        <v>0</v>
      </c>
      <c r="G116" s="115">
        <f>SUMIF('Project costs'!$C$4:$C$999,A116,'Project costs'!$P$4:$P$999)</f>
        <v>0</v>
      </c>
      <c r="H116" s="115">
        <f>SUMIFS('Project costs'!$N$4:$N$999,'Project costs'!$C$4:$C$999,A116,'Project costs'!$A$4:$A$999,$B$5)</f>
        <v>0</v>
      </c>
      <c r="I116" s="115">
        <f>SUMIFS('Project costs'!$O$4:$O$999,'Project costs'!$C$4:$C$999,A116,'Project costs'!$A$4:$A$999,$B$5)</f>
        <v>0</v>
      </c>
      <c r="J116" s="115">
        <f>SUMIFS('Project costs'!$P$4:$P$999,'Project costs'!$C$4:$C$999,A116,'Project costs'!$A$4:$A$999,$B$5)</f>
        <v>0</v>
      </c>
      <c r="K116" s="116">
        <f t="shared" ca="1" si="20"/>
        <v>0</v>
      </c>
      <c r="L116" s="117">
        <f t="shared" ca="1" si="21"/>
        <v>0</v>
      </c>
      <c r="M116" s="117">
        <f t="shared" si="22"/>
        <v>0</v>
      </c>
      <c r="N116" s="126" t="str">
        <f t="shared" ca="1" si="24"/>
        <v>Empty budget line</v>
      </c>
    </row>
    <row r="117" spans="1:14" s="127" customFormat="1" x14ac:dyDescent="0.25">
      <c r="A117" s="113">
        <f>'Detailed Budget'!A117</f>
        <v>0</v>
      </c>
      <c r="B117" s="114">
        <f ca="1">OFFSET('Detailed Budget'!F117,0,Admin!Y56)</f>
        <v>0</v>
      </c>
      <c r="C117" s="114">
        <f ca="1">OFFSET('Detailed Budget'!G117,0,Admin!Y56)</f>
        <v>0</v>
      </c>
      <c r="D117" s="114">
        <f t="shared" ca="1" si="19"/>
        <v>0</v>
      </c>
      <c r="E117" s="115">
        <f>SUMIF('Project costs'!$C$4:$C$999,A117,'Project costs'!$N$4:$N$999)</f>
        <v>0</v>
      </c>
      <c r="F117" s="115">
        <f>SUMIF('Project costs'!$C$4:$C$999,A117,'Project costs'!$O$4:$O$999)</f>
        <v>0</v>
      </c>
      <c r="G117" s="115">
        <f>SUMIF('Project costs'!$C$4:$C$999,A117,'Project costs'!$P$4:$P$999)</f>
        <v>0</v>
      </c>
      <c r="H117" s="115">
        <f>SUMIFS('Project costs'!$N$4:$N$999,'Project costs'!$C$4:$C$999,A117,'Project costs'!$A$4:$A$999,$B$5)</f>
        <v>0</v>
      </c>
      <c r="I117" s="115">
        <f>SUMIFS('Project costs'!$O$4:$O$999,'Project costs'!$C$4:$C$999,A117,'Project costs'!$A$4:$A$999,$B$5)</f>
        <v>0</v>
      </c>
      <c r="J117" s="115">
        <f>SUMIFS('Project costs'!$P$4:$P$999,'Project costs'!$C$4:$C$999,A117,'Project costs'!$A$4:$A$999,$B$5)</f>
        <v>0</v>
      </c>
      <c r="K117" s="116">
        <f t="shared" ca="1" si="20"/>
        <v>0</v>
      </c>
      <c r="L117" s="117">
        <f t="shared" ca="1" si="21"/>
        <v>0</v>
      </c>
      <c r="M117" s="117">
        <f t="shared" si="22"/>
        <v>0</v>
      </c>
      <c r="N117" s="126" t="str">
        <f t="shared" ca="1" si="24"/>
        <v>Empty budget line</v>
      </c>
    </row>
    <row r="118" spans="1:14" s="127" customFormat="1" x14ac:dyDescent="0.25">
      <c r="A118" s="113">
        <f>'Detailed Budget'!A118</f>
        <v>0</v>
      </c>
      <c r="B118" s="114">
        <f ca="1">OFFSET('Detailed Budget'!F118,0,Admin!Y57)</f>
        <v>0</v>
      </c>
      <c r="C118" s="114">
        <f ca="1">OFFSET('Detailed Budget'!G118,0,Admin!Y57)</f>
        <v>0</v>
      </c>
      <c r="D118" s="114">
        <f t="shared" ca="1" si="19"/>
        <v>0</v>
      </c>
      <c r="E118" s="115">
        <f>SUMIF('Project costs'!$C$4:$C$999,A118,'Project costs'!$N$4:$N$999)</f>
        <v>0</v>
      </c>
      <c r="F118" s="115">
        <f>SUMIF('Project costs'!$C$4:$C$999,A118,'Project costs'!$O$4:$O$999)</f>
        <v>0</v>
      </c>
      <c r="G118" s="115">
        <f>SUMIF('Project costs'!$C$4:$C$999,A118,'Project costs'!$P$4:$P$999)</f>
        <v>0</v>
      </c>
      <c r="H118" s="115">
        <f>SUMIFS('Project costs'!$N$4:$N$999,'Project costs'!$C$4:$C$999,A118,'Project costs'!$A$4:$A$999,$B$5)</f>
        <v>0</v>
      </c>
      <c r="I118" s="115">
        <f>SUMIFS('Project costs'!$O$4:$O$999,'Project costs'!$C$4:$C$999,A118,'Project costs'!$A$4:$A$999,$B$5)</f>
        <v>0</v>
      </c>
      <c r="J118" s="115">
        <f>SUMIFS('Project costs'!$P$4:$P$999,'Project costs'!$C$4:$C$999,A118,'Project costs'!$A$4:$A$999,$B$5)</f>
        <v>0</v>
      </c>
      <c r="K118" s="116">
        <f t="shared" ca="1" si="20"/>
        <v>0</v>
      </c>
      <c r="L118" s="117">
        <f t="shared" ca="1" si="21"/>
        <v>0</v>
      </c>
      <c r="M118" s="117">
        <f t="shared" si="22"/>
        <v>0</v>
      </c>
      <c r="N118" s="126" t="str">
        <f t="shared" ca="1" si="18"/>
        <v>Empty budget line</v>
      </c>
    </row>
    <row r="119" spans="1:14" s="127" customFormat="1" x14ac:dyDescent="0.25">
      <c r="A119" s="113">
        <f>'Detailed Budget'!A119</f>
        <v>0</v>
      </c>
      <c r="B119" s="114">
        <f ca="1">OFFSET('Detailed Budget'!F119,0,Admin!Y58)</f>
        <v>0</v>
      </c>
      <c r="C119" s="114">
        <f ca="1">OFFSET('Detailed Budget'!G119,0,Admin!Y58)</f>
        <v>0</v>
      </c>
      <c r="D119" s="114">
        <f t="shared" ca="1" si="19"/>
        <v>0</v>
      </c>
      <c r="E119" s="115">
        <f>SUMIF('Project costs'!$C$4:$C$999,A119,'Project costs'!$N$4:$N$999)</f>
        <v>0</v>
      </c>
      <c r="F119" s="115">
        <f>SUMIF('Project costs'!$C$4:$C$999,A119,'Project costs'!$O$4:$O$999)</f>
        <v>0</v>
      </c>
      <c r="G119" s="115">
        <f>SUMIF('Project costs'!$C$4:$C$999,A119,'Project costs'!$P$4:$P$999)</f>
        <v>0</v>
      </c>
      <c r="H119" s="115">
        <f>SUMIFS('Project costs'!$N$4:$N$999,'Project costs'!$C$4:$C$999,A119,'Project costs'!$A$4:$A$999,$B$5)</f>
        <v>0</v>
      </c>
      <c r="I119" s="115">
        <f>SUMIFS('Project costs'!$O$4:$O$999,'Project costs'!$C$4:$C$999,A119,'Project costs'!$A$4:$A$999,$B$5)</f>
        <v>0</v>
      </c>
      <c r="J119" s="115">
        <f>SUMIFS('Project costs'!$P$4:$P$999,'Project costs'!$C$4:$C$999,A119,'Project costs'!$A$4:$A$999,$B$5)</f>
        <v>0</v>
      </c>
      <c r="K119" s="116">
        <f t="shared" ca="1" si="20"/>
        <v>0</v>
      </c>
      <c r="L119" s="117">
        <f t="shared" ca="1" si="21"/>
        <v>0</v>
      </c>
      <c r="M119" s="117">
        <f t="shared" si="22"/>
        <v>0</v>
      </c>
      <c r="N119" s="126" t="str">
        <f t="shared" ca="1" si="18"/>
        <v>Empty budget line</v>
      </c>
    </row>
    <row r="120" spans="1:14" s="127" customFormat="1" x14ac:dyDescent="0.25">
      <c r="A120" s="113">
        <f>'Detailed Budget'!A120</f>
        <v>0</v>
      </c>
      <c r="B120" s="114">
        <f ca="1">OFFSET('Detailed Budget'!F120,0,Admin!Y59)</f>
        <v>0</v>
      </c>
      <c r="C120" s="114">
        <f ca="1">OFFSET('Detailed Budget'!G120,0,Admin!Y59)</f>
        <v>0</v>
      </c>
      <c r="D120" s="114">
        <f t="shared" ca="1" si="19"/>
        <v>0</v>
      </c>
      <c r="E120" s="115">
        <f>SUMIF('Project costs'!$C$4:$C$999,A120,'Project costs'!$N$4:$N$999)</f>
        <v>0</v>
      </c>
      <c r="F120" s="115">
        <f>SUMIF('Project costs'!$C$4:$C$999,A120,'Project costs'!$O$4:$O$999)</f>
        <v>0</v>
      </c>
      <c r="G120" s="115">
        <f>SUMIF('Project costs'!$C$4:$C$999,A120,'Project costs'!$P$4:$P$999)</f>
        <v>0</v>
      </c>
      <c r="H120" s="115">
        <f>SUMIFS('Project costs'!$N$4:$N$999,'Project costs'!$C$4:$C$999,A120,'Project costs'!$A$4:$A$999,$B$5)</f>
        <v>0</v>
      </c>
      <c r="I120" s="115">
        <f>SUMIFS('Project costs'!$O$4:$O$999,'Project costs'!$C$4:$C$999,A120,'Project costs'!$A$4:$A$999,$B$5)</f>
        <v>0</v>
      </c>
      <c r="J120" s="115">
        <f>SUMIFS('Project costs'!$P$4:$P$999,'Project costs'!$C$4:$C$999,A120,'Project costs'!$A$4:$A$999,$B$5)</f>
        <v>0</v>
      </c>
      <c r="K120" s="116">
        <f t="shared" ca="1" si="20"/>
        <v>0</v>
      </c>
      <c r="L120" s="117">
        <f t="shared" ca="1" si="21"/>
        <v>0</v>
      </c>
      <c r="M120" s="117">
        <f t="shared" si="22"/>
        <v>0</v>
      </c>
      <c r="N120" s="126" t="str">
        <f t="shared" ca="1" si="18"/>
        <v>Empty budget line</v>
      </c>
    </row>
    <row r="121" spans="1:14" s="127" customFormat="1" x14ac:dyDescent="0.25">
      <c r="A121" s="113">
        <f>'Detailed Budget'!A121</f>
        <v>0</v>
      </c>
      <c r="B121" s="114">
        <f ca="1">OFFSET('Detailed Budget'!F121,0,Admin!Y60)</f>
        <v>0</v>
      </c>
      <c r="C121" s="114">
        <f ca="1">OFFSET('Detailed Budget'!G121,0,Admin!Y60)</f>
        <v>0</v>
      </c>
      <c r="D121" s="114">
        <f t="shared" ca="1" si="19"/>
        <v>0</v>
      </c>
      <c r="E121" s="115">
        <f>SUMIF('Project costs'!$C$4:$C$999,A121,'Project costs'!$N$4:$N$999)</f>
        <v>0</v>
      </c>
      <c r="F121" s="115">
        <f>SUMIF('Project costs'!$C$4:$C$999,A121,'Project costs'!$O$4:$O$999)</f>
        <v>0</v>
      </c>
      <c r="G121" s="115">
        <f>SUMIF('Project costs'!$C$4:$C$999,A121,'Project costs'!$P$4:$P$999)</f>
        <v>0</v>
      </c>
      <c r="H121" s="115">
        <f>SUMIFS('Project costs'!$N$4:$N$999,'Project costs'!$C$4:$C$999,A121,'Project costs'!$A$4:$A$999,$B$5)</f>
        <v>0</v>
      </c>
      <c r="I121" s="115">
        <f>SUMIFS('Project costs'!$O$4:$O$999,'Project costs'!$C$4:$C$999,A121,'Project costs'!$A$4:$A$999,$B$5)</f>
        <v>0</v>
      </c>
      <c r="J121" s="115">
        <f>SUMIFS('Project costs'!$P$4:$P$999,'Project costs'!$C$4:$C$999,A121,'Project costs'!$A$4:$A$999,$B$5)</f>
        <v>0</v>
      </c>
      <c r="K121" s="116">
        <f t="shared" ca="1" si="20"/>
        <v>0</v>
      </c>
      <c r="L121" s="117">
        <f t="shared" ca="1" si="21"/>
        <v>0</v>
      </c>
      <c r="M121" s="117">
        <f t="shared" si="22"/>
        <v>0</v>
      </c>
      <c r="N121" s="126" t="str">
        <f t="shared" ca="1" si="18"/>
        <v>Empty budget line</v>
      </c>
    </row>
    <row r="122" spans="1:14" s="127" customFormat="1" x14ac:dyDescent="0.25">
      <c r="A122" s="113">
        <f>'Detailed Budget'!A122</f>
        <v>0</v>
      </c>
      <c r="B122" s="114">
        <f ca="1">OFFSET('Detailed Budget'!F122,0,Admin!Y61)</f>
        <v>0</v>
      </c>
      <c r="C122" s="114">
        <f ca="1">OFFSET('Detailed Budget'!G122,0,Admin!Y61)</f>
        <v>0</v>
      </c>
      <c r="D122" s="114">
        <f t="shared" ca="1" si="19"/>
        <v>0</v>
      </c>
      <c r="E122" s="115">
        <f>SUMIF('Project costs'!$C$4:$C$999,A122,'Project costs'!$N$4:$N$999)</f>
        <v>0</v>
      </c>
      <c r="F122" s="115">
        <f>SUMIF('Project costs'!$C$4:$C$999,A122,'Project costs'!$O$4:$O$999)</f>
        <v>0</v>
      </c>
      <c r="G122" s="115">
        <f>SUMIF('Project costs'!$C$4:$C$999,A122,'Project costs'!$P$4:$P$999)</f>
        <v>0</v>
      </c>
      <c r="H122" s="115">
        <f>SUMIFS('Project costs'!$N$4:$N$999,'Project costs'!$C$4:$C$999,A122,'Project costs'!$A$4:$A$999,$B$5)</f>
        <v>0</v>
      </c>
      <c r="I122" s="115">
        <f>SUMIFS('Project costs'!$O$4:$O$999,'Project costs'!$C$4:$C$999,A122,'Project costs'!$A$4:$A$999,$B$5)</f>
        <v>0</v>
      </c>
      <c r="J122" s="115">
        <f>SUMIFS('Project costs'!$P$4:$P$999,'Project costs'!$C$4:$C$999,A122,'Project costs'!$A$4:$A$999,$B$5)</f>
        <v>0</v>
      </c>
      <c r="K122" s="116">
        <f t="shared" ca="1" si="20"/>
        <v>0</v>
      </c>
      <c r="L122" s="117">
        <f t="shared" ca="1" si="21"/>
        <v>0</v>
      </c>
      <c r="M122" s="117">
        <f t="shared" si="22"/>
        <v>0</v>
      </c>
      <c r="N122" s="126" t="str">
        <f t="shared" ca="1" si="18"/>
        <v>Empty budget line</v>
      </c>
    </row>
    <row r="123" spans="1:14" s="127" customFormat="1" x14ac:dyDescent="0.25">
      <c r="A123" s="113">
        <f>'Detailed Budget'!A123</f>
        <v>0</v>
      </c>
      <c r="B123" s="114">
        <f ca="1">OFFSET('Detailed Budget'!F123,0,Admin!Y62)</f>
        <v>0</v>
      </c>
      <c r="C123" s="114">
        <f ca="1">OFFSET('Detailed Budget'!G123,0,Admin!Y62)</f>
        <v>0</v>
      </c>
      <c r="D123" s="114">
        <f t="shared" ca="1" si="19"/>
        <v>0</v>
      </c>
      <c r="E123" s="115">
        <f>SUMIF('Project costs'!$C$4:$C$999,A123,'Project costs'!$N$4:$N$999)</f>
        <v>0</v>
      </c>
      <c r="F123" s="115">
        <f>SUMIF('Project costs'!$C$4:$C$999,A123,'Project costs'!$O$4:$O$999)</f>
        <v>0</v>
      </c>
      <c r="G123" s="115">
        <f>SUMIF('Project costs'!$C$4:$C$999,A123,'Project costs'!$P$4:$P$999)</f>
        <v>0</v>
      </c>
      <c r="H123" s="115">
        <f>SUMIFS('Project costs'!$N$4:$N$999,'Project costs'!$C$4:$C$999,A123,'Project costs'!$A$4:$A$999,$B$5)</f>
        <v>0</v>
      </c>
      <c r="I123" s="115">
        <f>SUMIFS('Project costs'!$O$4:$O$999,'Project costs'!$C$4:$C$999,A123,'Project costs'!$A$4:$A$999,$B$5)</f>
        <v>0</v>
      </c>
      <c r="J123" s="115">
        <f>SUMIFS('Project costs'!$P$4:$P$999,'Project costs'!$C$4:$C$999,A123,'Project costs'!$A$4:$A$999,$B$5)</f>
        <v>0</v>
      </c>
      <c r="K123" s="116">
        <f t="shared" ca="1" si="20"/>
        <v>0</v>
      </c>
      <c r="L123" s="117">
        <f t="shared" ca="1" si="21"/>
        <v>0</v>
      </c>
      <c r="M123" s="117">
        <f t="shared" si="22"/>
        <v>0</v>
      </c>
      <c r="N123" s="126" t="str">
        <f t="shared" ca="1" si="18"/>
        <v>Empty budget line</v>
      </c>
    </row>
    <row r="124" spans="1:14" s="127" customFormat="1" x14ac:dyDescent="0.25">
      <c r="A124" s="113">
        <f>'Detailed Budget'!A124</f>
        <v>0</v>
      </c>
      <c r="B124" s="114">
        <f ca="1">OFFSET('Detailed Budget'!F124,0,Admin!Y63)</f>
        <v>0</v>
      </c>
      <c r="C124" s="114">
        <f ca="1">OFFSET('Detailed Budget'!G124,0,Admin!Y63)</f>
        <v>0</v>
      </c>
      <c r="D124" s="114">
        <f t="shared" ca="1" si="19"/>
        <v>0</v>
      </c>
      <c r="E124" s="115">
        <f>SUMIF('Project costs'!$C$4:$C$999,A124,'Project costs'!$N$4:$N$999)</f>
        <v>0</v>
      </c>
      <c r="F124" s="115">
        <f>SUMIF('Project costs'!$C$4:$C$999,A124,'Project costs'!$O$4:$O$999)</f>
        <v>0</v>
      </c>
      <c r="G124" s="115">
        <f>SUMIF('Project costs'!$C$4:$C$999,A124,'Project costs'!$P$4:$P$999)</f>
        <v>0</v>
      </c>
      <c r="H124" s="115">
        <f>SUMIFS('Project costs'!$N$4:$N$999,'Project costs'!$C$4:$C$999,A124,'Project costs'!$A$4:$A$999,$B$5)</f>
        <v>0</v>
      </c>
      <c r="I124" s="115">
        <f>SUMIFS('Project costs'!$O$4:$O$999,'Project costs'!$C$4:$C$999,A124,'Project costs'!$A$4:$A$999,$B$5)</f>
        <v>0</v>
      </c>
      <c r="J124" s="115">
        <f>SUMIFS('Project costs'!$P$4:$P$999,'Project costs'!$C$4:$C$999,A124,'Project costs'!$A$4:$A$999,$B$5)</f>
        <v>0</v>
      </c>
      <c r="K124" s="116">
        <f t="shared" ca="1" si="20"/>
        <v>0</v>
      </c>
      <c r="L124" s="117">
        <f t="shared" ca="1" si="21"/>
        <v>0</v>
      </c>
      <c r="M124" s="117">
        <f t="shared" si="22"/>
        <v>0</v>
      </c>
      <c r="N124" s="126" t="str">
        <f t="shared" ca="1" si="18"/>
        <v>Empty budget line</v>
      </c>
    </row>
    <row r="125" spans="1:14" s="127" customFormat="1" x14ac:dyDescent="0.25">
      <c r="A125" s="113">
        <f>'Detailed Budget'!A125</f>
        <v>0</v>
      </c>
      <c r="B125" s="114">
        <f ca="1">OFFSET('Detailed Budget'!F125,0,Admin!Y64)</f>
        <v>0</v>
      </c>
      <c r="C125" s="114">
        <f ca="1">OFFSET('Detailed Budget'!G125,0,Admin!Y64)</f>
        <v>0</v>
      </c>
      <c r="D125" s="114">
        <f t="shared" ca="1" si="19"/>
        <v>0</v>
      </c>
      <c r="E125" s="115">
        <f>SUMIF('Project costs'!$C$4:$C$999,A125,'Project costs'!$N$4:$N$999)</f>
        <v>0</v>
      </c>
      <c r="F125" s="115">
        <f>SUMIF('Project costs'!$C$4:$C$999,A125,'Project costs'!$O$4:$O$999)</f>
        <v>0</v>
      </c>
      <c r="G125" s="115">
        <f>SUMIF('Project costs'!$C$4:$C$999,A125,'Project costs'!$P$4:$P$999)</f>
        <v>0</v>
      </c>
      <c r="H125" s="115">
        <f>SUMIFS('Project costs'!$N$4:$N$999,'Project costs'!$C$4:$C$999,A125,'Project costs'!$A$4:$A$999,$B$5)</f>
        <v>0</v>
      </c>
      <c r="I125" s="115">
        <f>SUMIFS('Project costs'!$O$4:$O$999,'Project costs'!$C$4:$C$999,A125,'Project costs'!$A$4:$A$999,$B$5)</f>
        <v>0</v>
      </c>
      <c r="J125" s="115">
        <f>SUMIFS('Project costs'!$P$4:$P$999,'Project costs'!$C$4:$C$999,A125,'Project costs'!$A$4:$A$999,$B$5)</f>
        <v>0</v>
      </c>
      <c r="K125" s="116">
        <f t="shared" ca="1" si="20"/>
        <v>0</v>
      </c>
      <c r="L125" s="117">
        <f t="shared" ca="1" si="21"/>
        <v>0</v>
      </c>
      <c r="M125" s="117">
        <f t="shared" si="22"/>
        <v>0</v>
      </c>
      <c r="N125" s="126" t="str">
        <f t="shared" ca="1" si="18"/>
        <v>Empty budget line</v>
      </c>
    </row>
    <row r="126" spans="1:14" s="127" customFormat="1" x14ac:dyDescent="0.25">
      <c r="A126" s="113">
        <f>'Detailed Budget'!A126</f>
        <v>0</v>
      </c>
      <c r="B126" s="114">
        <f ca="1">OFFSET('Detailed Budget'!F126,0,Admin!Y65)</f>
        <v>0</v>
      </c>
      <c r="C126" s="114">
        <f ca="1">OFFSET('Detailed Budget'!G126,0,Admin!Y65)</f>
        <v>0</v>
      </c>
      <c r="D126" s="114">
        <f t="shared" ca="1" si="19"/>
        <v>0</v>
      </c>
      <c r="E126" s="115">
        <f>SUMIF('Project costs'!$C$4:$C$999,A126,'Project costs'!$N$4:$N$999)</f>
        <v>0</v>
      </c>
      <c r="F126" s="115">
        <f>SUMIF('Project costs'!$C$4:$C$999,A126,'Project costs'!$O$4:$O$999)</f>
        <v>0</v>
      </c>
      <c r="G126" s="115">
        <f>SUMIF('Project costs'!$C$4:$C$999,A126,'Project costs'!$P$4:$P$999)</f>
        <v>0</v>
      </c>
      <c r="H126" s="115">
        <f>SUMIFS('Project costs'!$N$4:$N$999,'Project costs'!$C$4:$C$999,A126,'Project costs'!$A$4:$A$999,$B$5)</f>
        <v>0</v>
      </c>
      <c r="I126" s="115">
        <f>SUMIFS('Project costs'!$O$4:$O$999,'Project costs'!$C$4:$C$999,A126,'Project costs'!$A$4:$A$999,$B$5)</f>
        <v>0</v>
      </c>
      <c r="J126" s="115">
        <f>SUMIFS('Project costs'!$P$4:$P$999,'Project costs'!$C$4:$C$999,A126,'Project costs'!$A$4:$A$999,$B$5)</f>
        <v>0</v>
      </c>
      <c r="K126" s="116">
        <f t="shared" ca="1" si="20"/>
        <v>0</v>
      </c>
      <c r="L126" s="117">
        <f t="shared" ca="1" si="21"/>
        <v>0</v>
      </c>
      <c r="M126" s="117">
        <f t="shared" si="22"/>
        <v>0</v>
      </c>
      <c r="N126" s="126" t="str">
        <f t="shared" ca="1" si="18"/>
        <v>Empty budget line</v>
      </c>
    </row>
    <row r="127" spans="1:14" s="127" customFormat="1" x14ac:dyDescent="0.25">
      <c r="A127" s="113">
        <f>'Detailed Budget'!A127</f>
        <v>0</v>
      </c>
      <c r="B127" s="114">
        <f ca="1">OFFSET('Detailed Budget'!F127,0,Admin!Y66)</f>
        <v>0</v>
      </c>
      <c r="C127" s="114">
        <f ca="1">OFFSET('Detailed Budget'!G127,0,Admin!Y66)</f>
        <v>0</v>
      </c>
      <c r="D127" s="114">
        <f t="shared" ca="1" si="19"/>
        <v>0</v>
      </c>
      <c r="E127" s="115">
        <f>SUMIF('Project costs'!$C$4:$C$999,A127,'Project costs'!$N$4:$N$999)</f>
        <v>0</v>
      </c>
      <c r="F127" s="115">
        <f>SUMIF('Project costs'!$C$4:$C$999,A127,'Project costs'!$O$4:$O$999)</f>
        <v>0</v>
      </c>
      <c r="G127" s="115">
        <f>SUMIF('Project costs'!$C$4:$C$999,A127,'Project costs'!$P$4:$P$999)</f>
        <v>0</v>
      </c>
      <c r="H127" s="115">
        <f>SUMIFS('Project costs'!$N$4:$N$999,'Project costs'!$C$4:$C$999,A127,'Project costs'!$A$4:$A$999,$B$5)</f>
        <v>0</v>
      </c>
      <c r="I127" s="115">
        <f>SUMIFS('Project costs'!$O$4:$O$999,'Project costs'!$C$4:$C$999,A127,'Project costs'!$A$4:$A$999,$B$5)</f>
        <v>0</v>
      </c>
      <c r="J127" s="115">
        <f>SUMIFS('Project costs'!$P$4:$P$999,'Project costs'!$C$4:$C$999,A127,'Project costs'!$A$4:$A$999,$B$5)</f>
        <v>0</v>
      </c>
      <c r="K127" s="116">
        <f t="shared" ca="1" si="20"/>
        <v>0</v>
      </c>
      <c r="L127" s="117">
        <f t="shared" ca="1" si="21"/>
        <v>0</v>
      </c>
      <c r="M127" s="117">
        <f t="shared" si="22"/>
        <v>0</v>
      </c>
      <c r="N127" s="126" t="str">
        <f t="shared" ca="1" si="18"/>
        <v>Empty budget line</v>
      </c>
    </row>
    <row r="128" spans="1:14" x14ac:dyDescent="0.25">
      <c r="A128" s="118" t="s">
        <v>127</v>
      </c>
      <c r="B128" s="119">
        <f ca="1">SUM(B88:B127)</f>
        <v>0</v>
      </c>
      <c r="C128" s="119">
        <f t="shared" ref="C128:G128" ca="1" si="25">SUM(C88:C127)</f>
        <v>0</v>
      </c>
      <c r="D128" s="119">
        <f t="shared" ca="1" si="25"/>
        <v>0</v>
      </c>
      <c r="E128" s="119">
        <f t="shared" si="25"/>
        <v>0</v>
      </c>
      <c r="F128" s="119">
        <f t="shared" si="25"/>
        <v>0</v>
      </c>
      <c r="G128" s="119">
        <f t="shared" si="25"/>
        <v>0</v>
      </c>
      <c r="H128" s="119">
        <f>SUM(H88:H127)</f>
        <v>0</v>
      </c>
      <c r="I128" s="119">
        <f t="shared" ref="I128" si="26">SUM(I88:I127)</f>
        <v>0</v>
      </c>
      <c r="J128" s="119">
        <f t="shared" ref="J128" si="27">SUM(J88:J127)</f>
        <v>0</v>
      </c>
      <c r="K128" s="119">
        <f t="shared" ref="K128" ca="1" si="28">SUM(K88:K127)</f>
        <v>0</v>
      </c>
      <c r="L128" s="120">
        <f ca="1">IFERROR(D128/B128,0)</f>
        <v>0</v>
      </c>
      <c r="M128" s="120">
        <f t="shared" ref="M128" si="29">IFERROR(G128/E128,0)</f>
        <v>0</v>
      </c>
    </row>
    <row r="129" spans="1:14" x14ac:dyDescent="0.25">
      <c r="A129" s="121"/>
      <c r="B129" s="122"/>
      <c r="C129" s="122"/>
      <c r="D129" s="122"/>
      <c r="E129" s="122"/>
      <c r="F129" s="122"/>
      <c r="G129" s="122"/>
      <c r="H129" s="122"/>
      <c r="I129" s="122"/>
      <c r="J129" s="122"/>
      <c r="K129" s="123"/>
      <c r="L129" s="124"/>
      <c r="M129" s="124"/>
    </row>
    <row r="130" spans="1:14" ht="22.5" customHeight="1" x14ac:dyDescent="0.25">
      <c r="A130" s="108" t="s">
        <v>26</v>
      </c>
      <c r="B130" s="263" t="s">
        <v>118</v>
      </c>
      <c r="C130" s="263"/>
      <c r="D130" s="264"/>
      <c r="E130" s="267" t="s">
        <v>119</v>
      </c>
      <c r="F130" s="263"/>
      <c r="G130" s="264"/>
      <c r="H130" s="267" t="s">
        <v>120</v>
      </c>
      <c r="I130" s="263"/>
      <c r="J130" s="264"/>
      <c r="K130" s="267" t="s">
        <v>121</v>
      </c>
      <c r="L130" s="263"/>
      <c r="M130" s="264"/>
    </row>
    <row r="131" spans="1:14" ht="37.5" customHeight="1" x14ac:dyDescent="0.25">
      <c r="A131" s="201" t="str">
        <f>'Detailed Budget'!A131</f>
        <v>Select…</v>
      </c>
      <c r="B131" s="265"/>
      <c r="C131" s="265"/>
      <c r="D131" s="266"/>
      <c r="E131" s="268"/>
      <c r="F131" s="265"/>
      <c r="G131" s="266"/>
      <c r="H131" s="268"/>
      <c r="I131" s="265"/>
      <c r="J131" s="266"/>
      <c r="K131" s="268"/>
      <c r="L131" s="265"/>
      <c r="M131" s="266"/>
    </row>
    <row r="132" spans="1:14" s="39" customFormat="1" ht="30" x14ac:dyDescent="0.25">
      <c r="A132" s="125" t="s">
        <v>122</v>
      </c>
      <c r="B132" s="38" t="s">
        <v>70</v>
      </c>
      <c r="C132" s="38" t="s">
        <v>21</v>
      </c>
      <c r="D132" s="38" t="s">
        <v>11</v>
      </c>
      <c r="E132" s="38" t="s">
        <v>70</v>
      </c>
      <c r="F132" s="38" t="s">
        <v>21</v>
      </c>
      <c r="G132" s="38" t="s">
        <v>11</v>
      </c>
      <c r="H132" s="38" t="s">
        <v>70</v>
      </c>
      <c r="I132" s="38" t="s">
        <v>21</v>
      </c>
      <c r="J132" s="38" t="s">
        <v>11</v>
      </c>
      <c r="K132" s="38" t="s">
        <v>123</v>
      </c>
      <c r="L132" s="111" t="s">
        <v>124</v>
      </c>
      <c r="M132" s="111" t="s">
        <v>125</v>
      </c>
      <c r="N132" s="112"/>
    </row>
    <row r="133" spans="1:14" x14ac:dyDescent="0.25">
      <c r="A133" s="113">
        <f>'Detailed Budget'!A133</f>
        <v>0</v>
      </c>
      <c r="B133" s="114">
        <f ca="1">OFFSET('Detailed Budget'!F133,0,Admin!Y47)</f>
        <v>0</v>
      </c>
      <c r="C133" s="114">
        <f ca="1">OFFSET('Detailed Budget'!G133,0,Admin!Y47)</f>
        <v>0</v>
      </c>
      <c r="D133" s="114">
        <f ca="1">B133-C133</f>
        <v>0</v>
      </c>
      <c r="E133" s="115">
        <f>SUMIF('Project costs'!$C$4:$C$999,A133,'Project costs'!$N$4:$N$999)</f>
        <v>0</v>
      </c>
      <c r="F133" s="115">
        <f>SUMIF('Project costs'!$C$4:$C$999,A133,'Project costs'!$O$4:$O$999)</f>
        <v>0</v>
      </c>
      <c r="G133" s="115">
        <f>SUMIF('Project costs'!$C$4:$C$999,A133,'Project costs'!$P$4:$P$999)</f>
        <v>0</v>
      </c>
      <c r="H133" s="115">
        <f>SUMIFS('Project costs'!$N$4:$N$999,'Project costs'!$C$4:$C$999,A133,'Project costs'!$A$4:$A$999,$B$5)</f>
        <v>0</v>
      </c>
      <c r="I133" s="115">
        <f>SUMIFS('Project costs'!$O$4:$O$999,'Project costs'!$C$4:$C$999,A133,'Project costs'!$A$4:$A$999,$B$5)</f>
        <v>0</v>
      </c>
      <c r="J133" s="115">
        <f>SUMIFS('Project costs'!$P$4:$P$999,'Project costs'!$C$4:$C$999,A133,'Project costs'!$A$4:$A$999,$B$5)</f>
        <v>0</v>
      </c>
      <c r="K133" s="116">
        <f ca="1">D133-G133</f>
        <v>0</v>
      </c>
      <c r="L133" s="117">
        <f t="shared" ref="L133:L141" ca="1" si="30">IFERROR(D133/B133,0)</f>
        <v>0</v>
      </c>
      <c r="M133" s="117">
        <f t="shared" ref="M133:M142" si="31">IFERROR(G133/E133,0)</f>
        <v>0</v>
      </c>
      <c r="N133" s="40" t="str">
        <f ca="1">IF(B133=0, "Empty budget line", "")</f>
        <v>Empty budget line</v>
      </c>
    </row>
    <row r="134" spans="1:14" x14ac:dyDescent="0.25">
      <c r="A134" s="113">
        <f>'Detailed Budget'!A134</f>
        <v>0</v>
      </c>
      <c r="B134" s="114">
        <f ca="1">OFFSET('Detailed Budget'!F134,0,Admin!Y48)</f>
        <v>0</v>
      </c>
      <c r="C134" s="114">
        <f ca="1">OFFSET('Detailed Budget'!G134,0,Admin!Y48)</f>
        <v>0</v>
      </c>
      <c r="D134" s="114">
        <f t="shared" ref="D134:D142" ca="1" si="32">B134-C134</f>
        <v>0</v>
      </c>
      <c r="E134" s="115">
        <f>SUMIF('Project costs'!$C$4:$C$999,A134,'Project costs'!$N$4:$N$999)</f>
        <v>0</v>
      </c>
      <c r="F134" s="115">
        <f>SUMIF('Project costs'!$C$4:$C$999,A134,'Project costs'!$O$4:$O$999)</f>
        <v>0</v>
      </c>
      <c r="G134" s="115">
        <f>SUMIF('Project costs'!$C$4:$C$999,A134,'Project costs'!$P$4:$P$999)</f>
        <v>0</v>
      </c>
      <c r="H134" s="115">
        <f>SUMIFS('Project costs'!$N$4:$N$999,'Project costs'!$C$4:$C$999,A134,'Project costs'!$A$4:$A$999,$B$5)</f>
        <v>0</v>
      </c>
      <c r="I134" s="115">
        <f>SUMIFS('Project costs'!$O$4:$O$999,'Project costs'!$C$4:$C$999,A134,'Project costs'!$A$4:$A$999,$B$5)</f>
        <v>0</v>
      </c>
      <c r="J134" s="115">
        <f>SUMIFS('Project costs'!$P$4:$P$999,'Project costs'!$C$4:$C$999,A134,'Project costs'!$A$4:$A$999,$B$5)</f>
        <v>0</v>
      </c>
      <c r="K134" s="116">
        <f t="shared" ref="K134:K141" ca="1" si="33">D134-G134</f>
        <v>0</v>
      </c>
      <c r="L134" s="117">
        <f t="shared" ca="1" si="30"/>
        <v>0</v>
      </c>
      <c r="M134" s="117">
        <f t="shared" si="31"/>
        <v>0</v>
      </c>
      <c r="N134" s="40" t="str">
        <f t="shared" ref="N134:N152" ca="1" si="34">IF(B134=0, "Empty budget line", "")</f>
        <v>Empty budget line</v>
      </c>
    </row>
    <row r="135" spans="1:14" x14ac:dyDescent="0.25">
      <c r="A135" s="113">
        <f>'Detailed Budget'!A135</f>
        <v>0</v>
      </c>
      <c r="B135" s="114">
        <f ca="1">OFFSET('Detailed Budget'!F135,0,Admin!Y49)</f>
        <v>0</v>
      </c>
      <c r="C135" s="114">
        <f ca="1">OFFSET('Detailed Budget'!G135,0,Admin!Y49)</f>
        <v>0</v>
      </c>
      <c r="D135" s="114">
        <f t="shared" ca="1" si="32"/>
        <v>0</v>
      </c>
      <c r="E135" s="115">
        <f>SUMIF('Project costs'!$C$4:$C$999,A135,'Project costs'!$N$4:$N$999)</f>
        <v>0</v>
      </c>
      <c r="F135" s="115">
        <f>SUMIF('Project costs'!$C$4:$C$999,A135,'Project costs'!$O$4:$O$999)</f>
        <v>0</v>
      </c>
      <c r="G135" s="115">
        <f>SUMIF('Project costs'!$C$4:$C$999,A135,'Project costs'!$P$4:$P$999)</f>
        <v>0</v>
      </c>
      <c r="H135" s="115">
        <f>SUMIFS('Project costs'!$N$4:$N$999,'Project costs'!$C$4:$C$999,A135,'Project costs'!$A$4:$A$999,$B$5)</f>
        <v>0</v>
      </c>
      <c r="I135" s="115">
        <f>SUMIFS('Project costs'!$O$4:$O$999,'Project costs'!$C$4:$C$999,A135,'Project costs'!$A$4:$A$999,$B$5)</f>
        <v>0</v>
      </c>
      <c r="J135" s="115">
        <f>SUMIFS('Project costs'!$P$4:$P$999,'Project costs'!$C$4:$C$999,A135,'Project costs'!$A$4:$A$999,$B$5)</f>
        <v>0</v>
      </c>
      <c r="K135" s="116">
        <f t="shared" ca="1" si="33"/>
        <v>0</v>
      </c>
      <c r="L135" s="117">
        <f t="shared" ca="1" si="30"/>
        <v>0</v>
      </c>
      <c r="M135" s="117">
        <f t="shared" si="31"/>
        <v>0</v>
      </c>
      <c r="N135" s="40" t="str">
        <f t="shared" ca="1" si="34"/>
        <v>Empty budget line</v>
      </c>
    </row>
    <row r="136" spans="1:14" x14ac:dyDescent="0.25">
      <c r="A136" s="113">
        <f>'Detailed Budget'!A136</f>
        <v>0</v>
      </c>
      <c r="B136" s="114">
        <f ca="1">OFFSET('Detailed Budget'!F136,0,Admin!Y50)</f>
        <v>0</v>
      </c>
      <c r="C136" s="114">
        <f ca="1">OFFSET('Detailed Budget'!G136,0,Admin!Y50)</f>
        <v>0</v>
      </c>
      <c r="D136" s="114">
        <f t="shared" ca="1" si="32"/>
        <v>0</v>
      </c>
      <c r="E136" s="115">
        <f>SUMIF('Project costs'!$C$4:$C$999,A136,'Project costs'!$N$4:$N$999)</f>
        <v>0</v>
      </c>
      <c r="F136" s="115">
        <f>SUMIF('Project costs'!$C$4:$C$999,A136,'Project costs'!$O$4:$O$999)</f>
        <v>0</v>
      </c>
      <c r="G136" s="115">
        <f>SUMIF('Project costs'!$C$4:$C$999,A136,'Project costs'!$P$4:$P$999)</f>
        <v>0</v>
      </c>
      <c r="H136" s="115">
        <f>SUMIFS('Project costs'!$N$4:$N$999,'Project costs'!$C$4:$C$999,A136,'Project costs'!$A$4:$A$999,$B$5)</f>
        <v>0</v>
      </c>
      <c r="I136" s="115">
        <f>SUMIFS('Project costs'!$O$4:$O$999,'Project costs'!$C$4:$C$999,A136,'Project costs'!$A$4:$A$999,$B$5)</f>
        <v>0</v>
      </c>
      <c r="J136" s="115">
        <f>SUMIFS('Project costs'!$P$4:$P$999,'Project costs'!$C$4:$C$999,A136,'Project costs'!$A$4:$A$999,$B$5)</f>
        <v>0</v>
      </c>
      <c r="K136" s="116">
        <f t="shared" ca="1" si="33"/>
        <v>0</v>
      </c>
      <c r="L136" s="117">
        <f t="shared" ca="1" si="30"/>
        <v>0</v>
      </c>
      <c r="M136" s="117">
        <f t="shared" si="31"/>
        <v>0</v>
      </c>
      <c r="N136" s="40" t="str">
        <f t="shared" ca="1" si="34"/>
        <v>Empty budget line</v>
      </c>
    </row>
    <row r="137" spans="1:14" x14ac:dyDescent="0.25">
      <c r="A137" s="113">
        <f>'Detailed Budget'!A137</f>
        <v>0</v>
      </c>
      <c r="B137" s="114">
        <f ca="1">OFFSET('Detailed Budget'!F137,0,Admin!Y51)</f>
        <v>0</v>
      </c>
      <c r="C137" s="114">
        <f ca="1">OFFSET('Detailed Budget'!G137,0,Admin!Y51)</f>
        <v>0</v>
      </c>
      <c r="D137" s="114">
        <f t="shared" ca="1" si="32"/>
        <v>0</v>
      </c>
      <c r="E137" s="115">
        <f>SUMIF('Project costs'!$C$4:$C$999,A137,'Project costs'!$N$4:$N$999)</f>
        <v>0</v>
      </c>
      <c r="F137" s="115">
        <f>SUMIF('Project costs'!$C$4:$C$999,A137,'Project costs'!$O$4:$O$999)</f>
        <v>0</v>
      </c>
      <c r="G137" s="115">
        <f>SUMIF('Project costs'!$C$4:$C$999,A137,'Project costs'!$P$4:$P$999)</f>
        <v>0</v>
      </c>
      <c r="H137" s="115">
        <f>SUMIFS('Project costs'!$N$4:$N$999,'Project costs'!$C$4:$C$999,A137,'Project costs'!$A$4:$A$999,$B$5)</f>
        <v>0</v>
      </c>
      <c r="I137" s="115">
        <f>SUMIFS('Project costs'!$O$4:$O$999,'Project costs'!$C$4:$C$999,A137,'Project costs'!$A$4:$A$999,$B$5)</f>
        <v>0</v>
      </c>
      <c r="J137" s="115">
        <f>SUMIFS('Project costs'!$P$4:$P$999,'Project costs'!$C$4:$C$999,A137,'Project costs'!$A$4:$A$999,$B$5)</f>
        <v>0</v>
      </c>
      <c r="K137" s="116">
        <f t="shared" ca="1" si="33"/>
        <v>0</v>
      </c>
      <c r="L137" s="117">
        <f t="shared" ca="1" si="30"/>
        <v>0</v>
      </c>
      <c r="M137" s="117">
        <f t="shared" si="31"/>
        <v>0</v>
      </c>
      <c r="N137" s="40" t="str">
        <f t="shared" ca="1" si="34"/>
        <v>Empty budget line</v>
      </c>
    </row>
    <row r="138" spans="1:14" x14ac:dyDescent="0.25">
      <c r="A138" s="113">
        <f>'Detailed Budget'!A138</f>
        <v>0</v>
      </c>
      <c r="B138" s="114">
        <f ca="1">OFFSET('Detailed Budget'!F138,0,Admin!Y52)</f>
        <v>0</v>
      </c>
      <c r="C138" s="114">
        <f ca="1">OFFSET('Detailed Budget'!G138,0,Admin!Y52)</f>
        <v>0</v>
      </c>
      <c r="D138" s="114">
        <f t="shared" ca="1" si="32"/>
        <v>0</v>
      </c>
      <c r="E138" s="115">
        <f>SUMIF('Project costs'!$C$4:$C$999,A138,'Project costs'!$N$4:$N$999)</f>
        <v>0</v>
      </c>
      <c r="F138" s="115">
        <f>SUMIF('Project costs'!$C$4:$C$999,A138,'Project costs'!$O$4:$O$999)</f>
        <v>0</v>
      </c>
      <c r="G138" s="115">
        <f>SUMIF('Project costs'!$C$4:$C$999,A138,'Project costs'!$P$4:$P$999)</f>
        <v>0</v>
      </c>
      <c r="H138" s="115">
        <f>SUMIFS('Project costs'!$N$4:$N$999,'Project costs'!$C$4:$C$999,A138,'Project costs'!$A$4:$A$999,$B$5)</f>
        <v>0</v>
      </c>
      <c r="I138" s="115">
        <f>SUMIFS('Project costs'!$O$4:$O$999,'Project costs'!$C$4:$C$999,A138,'Project costs'!$A$4:$A$999,$B$5)</f>
        <v>0</v>
      </c>
      <c r="J138" s="115">
        <f>SUMIFS('Project costs'!$P$4:$P$999,'Project costs'!$C$4:$C$999,A138,'Project costs'!$A$4:$A$999,$B$5)</f>
        <v>0</v>
      </c>
      <c r="K138" s="116">
        <f t="shared" ca="1" si="33"/>
        <v>0</v>
      </c>
      <c r="L138" s="117">
        <f t="shared" ca="1" si="30"/>
        <v>0</v>
      </c>
      <c r="M138" s="117">
        <f t="shared" si="31"/>
        <v>0</v>
      </c>
      <c r="N138" s="40" t="str">
        <f t="shared" ca="1" si="34"/>
        <v>Empty budget line</v>
      </c>
    </row>
    <row r="139" spans="1:14" x14ac:dyDescent="0.25">
      <c r="A139" s="113">
        <f>'Detailed Budget'!A139</f>
        <v>0</v>
      </c>
      <c r="B139" s="114">
        <f ca="1">OFFSET('Detailed Budget'!F139,0,Admin!Y53)</f>
        <v>0</v>
      </c>
      <c r="C139" s="114">
        <f ca="1">OFFSET('Detailed Budget'!G139,0,Admin!Y53)</f>
        <v>0</v>
      </c>
      <c r="D139" s="114">
        <f t="shared" ca="1" si="32"/>
        <v>0</v>
      </c>
      <c r="E139" s="115">
        <f>SUMIF('Project costs'!$C$4:$C$999,A139,'Project costs'!$N$4:$N$999)</f>
        <v>0</v>
      </c>
      <c r="F139" s="115">
        <f>SUMIF('Project costs'!$C$4:$C$999,A139,'Project costs'!$O$4:$O$999)</f>
        <v>0</v>
      </c>
      <c r="G139" s="115">
        <f>SUMIF('Project costs'!$C$4:$C$999,A139,'Project costs'!$P$4:$P$999)</f>
        <v>0</v>
      </c>
      <c r="H139" s="115">
        <f>SUMIFS('Project costs'!$N$4:$N$999,'Project costs'!$C$4:$C$999,A139,'Project costs'!$A$4:$A$999,$B$5)</f>
        <v>0</v>
      </c>
      <c r="I139" s="115">
        <f>SUMIFS('Project costs'!$O$4:$O$999,'Project costs'!$C$4:$C$999,A139,'Project costs'!$A$4:$A$999,$B$5)</f>
        <v>0</v>
      </c>
      <c r="J139" s="115">
        <f>SUMIFS('Project costs'!$P$4:$P$999,'Project costs'!$C$4:$C$999,A139,'Project costs'!$A$4:$A$999,$B$5)</f>
        <v>0</v>
      </c>
      <c r="K139" s="116">
        <f t="shared" ca="1" si="33"/>
        <v>0</v>
      </c>
      <c r="L139" s="117">
        <f t="shared" ca="1" si="30"/>
        <v>0</v>
      </c>
      <c r="M139" s="117">
        <f t="shared" si="31"/>
        <v>0</v>
      </c>
      <c r="N139" s="40" t="str">
        <f t="shared" ca="1" si="34"/>
        <v>Empty budget line</v>
      </c>
    </row>
    <row r="140" spans="1:14" x14ac:dyDescent="0.25">
      <c r="A140" s="113">
        <f>'Detailed Budget'!A140</f>
        <v>0</v>
      </c>
      <c r="B140" s="114">
        <f ca="1">OFFSET('Detailed Budget'!F140,0,Admin!Y54)</f>
        <v>0</v>
      </c>
      <c r="C140" s="114">
        <f ca="1">OFFSET('Detailed Budget'!G140,0,Admin!Y54)</f>
        <v>0</v>
      </c>
      <c r="D140" s="114">
        <f t="shared" ca="1" si="32"/>
        <v>0</v>
      </c>
      <c r="E140" s="115">
        <f>SUMIF('Project costs'!$C$4:$C$999,A140,'Project costs'!$N$4:$N$999)</f>
        <v>0</v>
      </c>
      <c r="F140" s="115">
        <f>SUMIF('Project costs'!$C$4:$C$999,A140,'Project costs'!$O$4:$O$999)</f>
        <v>0</v>
      </c>
      <c r="G140" s="115">
        <f>SUMIF('Project costs'!$C$4:$C$999,A140,'Project costs'!$P$4:$P$999)</f>
        <v>0</v>
      </c>
      <c r="H140" s="115">
        <f>SUMIFS('Project costs'!$N$4:$N$999,'Project costs'!$C$4:$C$999,A140,'Project costs'!$A$4:$A$999,$B$5)</f>
        <v>0</v>
      </c>
      <c r="I140" s="115">
        <f>SUMIFS('Project costs'!$O$4:$O$999,'Project costs'!$C$4:$C$999,A140,'Project costs'!$A$4:$A$999,$B$5)</f>
        <v>0</v>
      </c>
      <c r="J140" s="115">
        <f>SUMIFS('Project costs'!$P$4:$P$999,'Project costs'!$C$4:$C$999,A140,'Project costs'!$A$4:$A$999,$B$5)</f>
        <v>0</v>
      </c>
      <c r="K140" s="116">
        <f t="shared" ca="1" si="33"/>
        <v>0</v>
      </c>
      <c r="L140" s="117">
        <f t="shared" ca="1" si="30"/>
        <v>0</v>
      </c>
      <c r="M140" s="117">
        <f t="shared" si="31"/>
        <v>0</v>
      </c>
      <c r="N140" s="40" t="str">
        <f t="shared" ca="1" si="34"/>
        <v>Empty budget line</v>
      </c>
    </row>
    <row r="141" spans="1:14" x14ac:dyDescent="0.25">
      <c r="A141" s="113">
        <f>'Detailed Budget'!A141</f>
        <v>0</v>
      </c>
      <c r="B141" s="114">
        <f ca="1">OFFSET('Detailed Budget'!F141,0,Admin!Y55)</f>
        <v>0</v>
      </c>
      <c r="C141" s="114">
        <f ca="1">OFFSET('Detailed Budget'!G141,0,Admin!Y55)</f>
        <v>0</v>
      </c>
      <c r="D141" s="114">
        <f t="shared" ca="1" si="32"/>
        <v>0</v>
      </c>
      <c r="E141" s="115">
        <f>SUMIF('Project costs'!$C$4:$C$999,A141,'Project costs'!$N$4:$N$999)</f>
        <v>0</v>
      </c>
      <c r="F141" s="115">
        <f>SUMIF('Project costs'!$C$4:$C$999,A141,'Project costs'!$O$4:$O$999)</f>
        <v>0</v>
      </c>
      <c r="G141" s="115">
        <f>SUMIF('Project costs'!$C$4:$C$999,A141,'Project costs'!$P$4:$P$999)</f>
        <v>0</v>
      </c>
      <c r="H141" s="115">
        <f>SUMIFS('Project costs'!$N$4:$N$999,'Project costs'!$C$4:$C$999,A141,'Project costs'!$A$4:$A$999,$B$5)</f>
        <v>0</v>
      </c>
      <c r="I141" s="115">
        <f>SUMIFS('Project costs'!$O$4:$O$999,'Project costs'!$C$4:$C$999,A141,'Project costs'!$A$4:$A$999,$B$5)</f>
        <v>0</v>
      </c>
      <c r="J141" s="115">
        <f>SUMIFS('Project costs'!$P$4:$P$999,'Project costs'!$C$4:$C$999,A141,'Project costs'!$A$4:$A$999,$B$5)</f>
        <v>0</v>
      </c>
      <c r="K141" s="116">
        <f t="shared" ca="1" si="33"/>
        <v>0</v>
      </c>
      <c r="L141" s="117">
        <f t="shared" ca="1" si="30"/>
        <v>0</v>
      </c>
      <c r="M141" s="117">
        <f t="shared" si="31"/>
        <v>0</v>
      </c>
      <c r="N141" s="40" t="str">
        <f t="shared" ca="1" si="34"/>
        <v>Empty budget line</v>
      </c>
    </row>
    <row r="142" spans="1:14" x14ac:dyDescent="0.25">
      <c r="A142" s="113">
        <f>'Detailed Budget'!A142</f>
        <v>0</v>
      </c>
      <c r="B142" s="114">
        <f ca="1">OFFSET('Detailed Budget'!F142,0,Admin!Y56)</f>
        <v>0</v>
      </c>
      <c r="C142" s="114">
        <f ca="1">OFFSET('Detailed Budget'!G142,0,Admin!Y56)</f>
        <v>0</v>
      </c>
      <c r="D142" s="114">
        <f t="shared" ca="1" si="32"/>
        <v>0</v>
      </c>
      <c r="E142" s="115">
        <f>SUMIF('Project costs'!$C$4:$C$999,A142,'Project costs'!$N$4:$N$999)</f>
        <v>0</v>
      </c>
      <c r="F142" s="115">
        <f>SUMIF('Project costs'!$C$4:$C$999,A142,'Project costs'!$O$4:$O$999)</f>
        <v>0</v>
      </c>
      <c r="G142" s="115">
        <f>SUMIF('Project costs'!$C$4:$C$999,A142,'Project costs'!$P$4:$P$999)</f>
        <v>0</v>
      </c>
      <c r="H142" s="115">
        <f>SUMIFS('Project costs'!$N$4:$N$999,'Project costs'!$C$4:$C$999,A142,'Project costs'!$A$4:$A$999,$B$5)</f>
        <v>0</v>
      </c>
      <c r="I142" s="115">
        <f>SUMIFS('Project costs'!$O$4:$O$999,'Project costs'!$C$4:$C$999,A142,'Project costs'!$A$4:$A$999,$B$5)</f>
        <v>0</v>
      </c>
      <c r="J142" s="115">
        <f>SUMIFS('Project costs'!$P$4:$P$999,'Project costs'!$C$4:$C$999,A142,'Project costs'!$A$4:$A$999,$B$5)</f>
        <v>0</v>
      </c>
      <c r="K142" s="116">
        <f ca="1">D142-G142</f>
        <v>0</v>
      </c>
      <c r="L142" s="117">
        <f t="shared" ref="L142" ca="1" si="35">IFERROR(D142/B142,0)</f>
        <v>0</v>
      </c>
      <c r="M142" s="117">
        <f t="shared" si="31"/>
        <v>0</v>
      </c>
      <c r="N142" s="40" t="str">
        <f t="shared" ca="1" si="34"/>
        <v>Empty budget line</v>
      </c>
    </row>
    <row r="143" spans="1:14" x14ac:dyDescent="0.25">
      <c r="A143" s="113">
        <f>'Detailed Budget'!A143</f>
        <v>0</v>
      </c>
      <c r="B143" s="114">
        <f ca="1">OFFSET('Detailed Budget'!F143,0,Admin!Y57)</f>
        <v>0</v>
      </c>
      <c r="C143" s="114">
        <f ca="1">OFFSET('Detailed Budget'!G143,0,Admin!Y57)</f>
        <v>0</v>
      </c>
      <c r="D143" s="114">
        <f t="shared" ref="D143:D152" ca="1" si="36">B143-C143</f>
        <v>0</v>
      </c>
      <c r="E143" s="115">
        <f>SUMIF('Project costs'!$C$4:$C$999,A143,'Project costs'!$N$4:$N$999)</f>
        <v>0</v>
      </c>
      <c r="F143" s="115">
        <f>SUMIF('Project costs'!$C$4:$C$999,A143,'Project costs'!$O$4:$O$999)</f>
        <v>0</v>
      </c>
      <c r="G143" s="115">
        <f>SUMIF('Project costs'!$C$4:$C$999,A143,'Project costs'!$P$4:$P$999)</f>
        <v>0</v>
      </c>
      <c r="H143" s="115">
        <f>SUMIFS('Project costs'!$N$4:$N$999,'Project costs'!$C$4:$C$999,A143,'Project costs'!$A$4:$A$999,$B$5)</f>
        <v>0</v>
      </c>
      <c r="I143" s="115">
        <f>SUMIFS('Project costs'!$O$4:$O$999,'Project costs'!$C$4:$C$999,A143,'Project costs'!$A$4:$A$999,$B$5)</f>
        <v>0</v>
      </c>
      <c r="J143" s="115">
        <f>SUMIFS('Project costs'!$P$4:$P$999,'Project costs'!$C$4:$C$999,A143,'Project costs'!$A$4:$A$999,$B$5)</f>
        <v>0</v>
      </c>
      <c r="K143" s="116">
        <f t="shared" ref="K143:K152" ca="1" si="37">D143-G143</f>
        <v>0</v>
      </c>
      <c r="L143" s="117">
        <f t="shared" ref="L143:L152" ca="1" si="38">IFERROR(D143/B143,0)</f>
        <v>0</v>
      </c>
      <c r="M143" s="117">
        <f t="shared" ref="M143:M152" si="39">IFERROR(G143/E143,0)</f>
        <v>0</v>
      </c>
      <c r="N143" s="40" t="str">
        <f t="shared" ref="N143:N147" ca="1" si="40">IF(B143=0, "Empty budget line", "")</f>
        <v>Empty budget line</v>
      </c>
    </row>
    <row r="144" spans="1:14" x14ac:dyDescent="0.25">
      <c r="A144" s="113">
        <f>'Detailed Budget'!A144</f>
        <v>0</v>
      </c>
      <c r="B144" s="114">
        <f ca="1">OFFSET('Detailed Budget'!F144,0,Admin!Y58)</f>
        <v>0</v>
      </c>
      <c r="C144" s="114">
        <f ca="1">OFFSET('Detailed Budget'!G144,0,Admin!Y58)</f>
        <v>0</v>
      </c>
      <c r="D144" s="114">
        <f t="shared" ca="1" si="36"/>
        <v>0</v>
      </c>
      <c r="E144" s="115">
        <f>SUMIF('Project costs'!$C$4:$C$999,A144,'Project costs'!$N$4:$N$999)</f>
        <v>0</v>
      </c>
      <c r="F144" s="115">
        <f>SUMIF('Project costs'!$C$4:$C$999,A144,'Project costs'!$O$4:$O$999)</f>
        <v>0</v>
      </c>
      <c r="G144" s="115">
        <f>SUMIF('Project costs'!$C$4:$C$999,A144,'Project costs'!$P$4:$P$999)</f>
        <v>0</v>
      </c>
      <c r="H144" s="115">
        <f>SUMIFS('Project costs'!$N$4:$N$999,'Project costs'!$C$4:$C$999,A144,'Project costs'!$A$4:$A$999,$B$5)</f>
        <v>0</v>
      </c>
      <c r="I144" s="115">
        <f>SUMIFS('Project costs'!$O$4:$O$999,'Project costs'!$C$4:$C$999,A144,'Project costs'!$A$4:$A$999,$B$5)</f>
        <v>0</v>
      </c>
      <c r="J144" s="115">
        <f>SUMIFS('Project costs'!$P$4:$P$999,'Project costs'!$C$4:$C$999,A144,'Project costs'!$A$4:$A$999,$B$5)</f>
        <v>0</v>
      </c>
      <c r="K144" s="116">
        <f t="shared" ca="1" si="37"/>
        <v>0</v>
      </c>
      <c r="L144" s="117">
        <f t="shared" ca="1" si="38"/>
        <v>0</v>
      </c>
      <c r="M144" s="117">
        <f t="shared" si="39"/>
        <v>0</v>
      </c>
      <c r="N144" s="40" t="str">
        <f t="shared" ca="1" si="40"/>
        <v>Empty budget line</v>
      </c>
    </row>
    <row r="145" spans="1:14" x14ac:dyDescent="0.25">
      <c r="A145" s="113">
        <f>'Detailed Budget'!A145</f>
        <v>0</v>
      </c>
      <c r="B145" s="114">
        <f ca="1">OFFSET('Detailed Budget'!F145,0,Admin!Y59)</f>
        <v>0</v>
      </c>
      <c r="C145" s="114">
        <f ca="1">OFFSET('Detailed Budget'!G145,0,Admin!Y59)</f>
        <v>0</v>
      </c>
      <c r="D145" s="114">
        <f t="shared" ca="1" si="36"/>
        <v>0</v>
      </c>
      <c r="E145" s="115">
        <f>SUMIF('Project costs'!$C$4:$C$999,A145,'Project costs'!$N$4:$N$999)</f>
        <v>0</v>
      </c>
      <c r="F145" s="115">
        <f>SUMIF('Project costs'!$C$4:$C$999,A145,'Project costs'!$O$4:$O$999)</f>
        <v>0</v>
      </c>
      <c r="G145" s="115">
        <f>SUMIF('Project costs'!$C$4:$C$999,A145,'Project costs'!$P$4:$P$999)</f>
        <v>0</v>
      </c>
      <c r="H145" s="115">
        <f>SUMIFS('Project costs'!$N$4:$N$999,'Project costs'!$C$4:$C$999,A145,'Project costs'!$A$4:$A$999,$B$5)</f>
        <v>0</v>
      </c>
      <c r="I145" s="115">
        <f>SUMIFS('Project costs'!$O$4:$O$999,'Project costs'!$C$4:$C$999,A145,'Project costs'!$A$4:$A$999,$B$5)</f>
        <v>0</v>
      </c>
      <c r="J145" s="115">
        <f>SUMIFS('Project costs'!$P$4:$P$999,'Project costs'!$C$4:$C$999,A145,'Project costs'!$A$4:$A$999,$B$5)</f>
        <v>0</v>
      </c>
      <c r="K145" s="116">
        <f t="shared" ca="1" si="37"/>
        <v>0</v>
      </c>
      <c r="L145" s="117">
        <f t="shared" ca="1" si="38"/>
        <v>0</v>
      </c>
      <c r="M145" s="117">
        <f t="shared" si="39"/>
        <v>0</v>
      </c>
      <c r="N145" s="40" t="str">
        <f t="shared" ca="1" si="40"/>
        <v>Empty budget line</v>
      </c>
    </row>
    <row r="146" spans="1:14" x14ac:dyDescent="0.25">
      <c r="A146" s="113">
        <f>'Detailed Budget'!A146</f>
        <v>0</v>
      </c>
      <c r="B146" s="114">
        <f ca="1">OFFSET('Detailed Budget'!F146,0,Admin!Y60)</f>
        <v>0</v>
      </c>
      <c r="C146" s="114">
        <f ca="1">OFFSET('Detailed Budget'!G146,0,Admin!Y60)</f>
        <v>0</v>
      </c>
      <c r="D146" s="114">
        <f t="shared" ca="1" si="36"/>
        <v>0</v>
      </c>
      <c r="E146" s="115">
        <f>SUMIF('Project costs'!$C$4:$C$999,A146,'Project costs'!$N$4:$N$999)</f>
        <v>0</v>
      </c>
      <c r="F146" s="115">
        <f>SUMIF('Project costs'!$C$4:$C$999,A146,'Project costs'!$O$4:$O$999)</f>
        <v>0</v>
      </c>
      <c r="G146" s="115">
        <f>SUMIF('Project costs'!$C$4:$C$999,A146,'Project costs'!$P$4:$P$999)</f>
        <v>0</v>
      </c>
      <c r="H146" s="115">
        <f>SUMIFS('Project costs'!$N$4:$N$999,'Project costs'!$C$4:$C$999,A146,'Project costs'!$A$4:$A$999,$B$5)</f>
        <v>0</v>
      </c>
      <c r="I146" s="115">
        <f>SUMIFS('Project costs'!$O$4:$O$999,'Project costs'!$C$4:$C$999,A146,'Project costs'!$A$4:$A$999,$B$5)</f>
        <v>0</v>
      </c>
      <c r="J146" s="115">
        <f>SUMIFS('Project costs'!$P$4:$P$999,'Project costs'!$C$4:$C$999,A146,'Project costs'!$A$4:$A$999,$B$5)</f>
        <v>0</v>
      </c>
      <c r="K146" s="116">
        <f t="shared" ca="1" si="37"/>
        <v>0</v>
      </c>
      <c r="L146" s="117">
        <f t="shared" ca="1" si="38"/>
        <v>0</v>
      </c>
      <c r="M146" s="117">
        <f t="shared" si="39"/>
        <v>0</v>
      </c>
      <c r="N146" s="40" t="str">
        <f t="shared" ca="1" si="40"/>
        <v>Empty budget line</v>
      </c>
    </row>
    <row r="147" spans="1:14" x14ac:dyDescent="0.25">
      <c r="A147" s="113">
        <f>'Detailed Budget'!A147</f>
        <v>0</v>
      </c>
      <c r="B147" s="114">
        <f ca="1">OFFSET('Detailed Budget'!F147,0,Admin!Y61)</f>
        <v>0</v>
      </c>
      <c r="C147" s="114">
        <f ca="1">OFFSET('Detailed Budget'!G147,0,Admin!Y61)</f>
        <v>0</v>
      </c>
      <c r="D147" s="114">
        <f t="shared" ca="1" si="36"/>
        <v>0</v>
      </c>
      <c r="E147" s="115">
        <f>SUMIF('Project costs'!$C$4:$C$999,A147,'Project costs'!$N$4:$N$999)</f>
        <v>0</v>
      </c>
      <c r="F147" s="115">
        <f>SUMIF('Project costs'!$C$4:$C$999,A147,'Project costs'!$O$4:$O$999)</f>
        <v>0</v>
      </c>
      <c r="G147" s="115">
        <f>SUMIF('Project costs'!$C$4:$C$999,A147,'Project costs'!$P$4:$P$999)</f>
        <v>0</v>
      </c>
      <c r="H147" s="115">
        <f>SUMIFS('Project costs'!$N$4:$N$999,'Project costs'!$C$4:$C$999,A147,'Project costs'!$A$4:$A$999,$B$5)</f>
        <v>0</v>
      </c>
      <c r="I147" s="115">
        <f>SUMIFS('Project costs'!$O$4:$O$999,'Project costs'!$C$4:$C$999,A147,'Project costs'!$A$4:$A$999,$B$5)</f>
        <v>0</v>
      </c>
      <c r="J147" s="115">
        <f>SUMIFS('Project costs'!$P$4:$P$999,'Project costs'!$C$4:$C$999,A147,'Project costs'!$A$4:$A$999,$B$5)</f>
        <v>0</v>
      </c>
      <c r="K147" s="116">
        <f t="shared" ca="1" si="37"/>
        <v>0</v>
      </c>
      <c r="L147" s="117">
        <f t="shared" ca="1" si="38"/>
        <v>0</v>
      </c>
      <c r="M147" s="117">
        <f t="shared" si="39"/>
        <v>0</v>
      </c>
      <c r="N147" s="40" t="str">
        <f t="shared" ca="1" si="40"/>
        <v>Empty budget line</v>
      </c>
    </row>
    <row r="148" spans="1:14" x14ac:dyDescent="0.25">
      <c r="A148" s="113">
        <f>'Detailed Budget'!A148</f>
        <v>0</v>
      </c>
      <c r="B148" s="114">
        <f ca="1">OFFSET('Detailed Budget'!F148,0,Admin!Y62)</f>
        <v>0</v>
      </c>
      <c r="C148" s="114">
        <f ca="1">OFFSET('Detailed Budget'!G148,0,Admin!Y62)</f>
        <v>0</v>
      </c>
      <c r="D148" s="114">
        <f t="shared" ca="1" si="36"/>
        <v>0</v>
      </c>
      <c r="E148" s="115">
        <f>SUMIF('Project costs'!$C$4:$C$999,A148,'Project costs'!$N$4:$N$999)</f>
        <v>0</v>
      </c>
      <c r="F148" s="115">
        <f>SUMIF('Project costs'!$C$4:$C$999,A148,'Project costs'!$O$4:$O$999)</f>
        <v>0</v>
      </c>
      <c r="G148" s="115">
        <f>SUMIF('Project costs'!$C$4:$C$999,A148,'Project costs'!$P$4:$P$999)</f>
        <v>0</v>
      </c>
      <c r="H148" s="115">
        <f>SUMIFS('Project costs'!$N$4:$N$999,'Project costs'!$C$4:$C$999,A148,'Project costs'!$A$4:$A$999,$B$5)</f>
        <v>0</v>
      </c>
      <c r="I148" s="115">
        <f>SUMIFS('Project costs'!$O$4:$O$999,'Project costs'!$C$4:$C$999,A148,'Project costs'!$A$4:$A$999,$B$5)</f>
        <v>0</v>
      </c>
      <c r="J148" s="115">
        <f>SUMIFS('Project costs'!$P$4:$P$999,'Project costs'!$C$4:$C$999,A148,'Project costs'!$A$4:$A$999,$B$5)</f>
        <v>0</v>
      </c>
      <c r="K148" s="116">
        <f t="shared" ca="1" si="37"/>
        <v>0</v>
      </c>
      <c r="L148" s="117">
        <f t="shared" ca="1" si="38"/>
        <v>0</v>
      </c>
      <c r="M148" s="117">
        <f t="shared" si="39"/>
        <v>0</v>
      </c>
      <c r="N148" s="40" t="str">
        <f t="shared" ca="1" si="34"/>
        <v>Empty budget line</v>
      </c>
    </row>
    <row r="149" spans="1:14" x14ac:dyDescent="0.25">
      <c r="A149" s="113">
        <f>'Detailed Budget'!A149</f>
        <v>0</v>
      </c>
      <c r="B149" s="114">
        <f ca="1">OFFSET('Detailed Budget'!F149,0,Admin!Y63)</f>
        <v>0</v>
      </c>
      <c r="C149" s="114">
        <f ca="1">OFFSET('Detailed Budget'!G149,0,Admin!Y63)</f>
        <v>0</v>
      </c>
      <c r="D149" s="114">
        <f t="shared" ca="1" si="36"/>
        <v>0</v>
      </c>
      <c r="E149" s="115">
        <f>SUMIF('Project costs'!$C$4:$C$999,A149,'Project costs'!$N$4:$N$999)</f>
        <v>0</v>
      </c>
      <c r="F149" s="115">
        <f>SUMIF('Project costs'!$C$4:$C$999,A149,'Project costs'!$O$4:$O$999)</f>
        <v>0</v>
      </c>
      <c r="G149" s="115">
        <f>SUMIF('Project costs'!$C$4:$C$999,A149,'Project costs'!$P$4:$P$999)</f>
        <v>0</v>
      </c>
      <c r="H149" s="115">
        <f>SUMIFS('Project costs'!$N$4:$N$999,'Project costs'!$C$4:$C$999,A149,'Project costs'!$A$4:$A$999,$B$5)</f>
        <v>0</v>
      </c>
      <c r="I149" s="115">
        <f>SUMIFS('Project costs'!$O$4:$O$999,'Project costs'!$C$4:$C$999,A149,'Project costs'!$A$4:$A$999,$B$5)</f>
        <v>0</v>
      </c>
      <c r="J149" s="115">
        <f>SUMIFS('Project costs'!$P$4:$P$999,'Project costs'!$C$4:$C$999,A149,'Project costs'!$A$4:$A$999,$B$5)</f>
        <v>0</v>
      </c>
      <c r="K149" s="116">
        <f t="shared" ca="1" si="37"/>
        <v>0</v>
      </c>
      <c r="L149" s="117">
        <f t="shared" ca="1" si="38"/>
        <v>0</v>
      </c>
      <c r="M149" s="117">
        <f t="shared" si="39"/>
        <v>0</v>
      </c>
      <c r="N149" s="40" t="str">
        <f t="shared" ca="1" si="34"/>
        <v>Empty budget line</v>
      </c>
    </row>
    <row r="150" spans="1:14" x14ac:dyDescent="0.25">
      <c r="A150" s="113">
        <f>'Detailed Budget'!A150</f>
        <v>0</v>
      </c>
      <c r="B150" s="114">
        <f ca="1">OFFSET('Detailed Budget'!F150,0,Admin!Y64)</f>
        <v>0</v>
      </c>
      <c r="C150" s="114">
        <f ca="1">OFFSET('Detailed Budget'!G150,0,Admin!Y64)</f>
        <v>0</v>
      </c>
      <c r="D150" s="114">
        <f t="shared" ca="1" si="36"/>
        <v>0</v>
      </c>
      <c r="E150" s="115">
        <f>SUMIF('Project costs'!$C$4:$C$999,A150,'Project costs'!$N$4:$N$999)</f>
        <v>0</v>
      </c>
      <c r="F150" s="115">
        <f>SUMIF('Project costs'!$C$4:$C$999,A150,'Project costs'!$O$4:$O$999)</f>
        <v>0</v>
      </c>
      <c r="G150" s="115">
        <f>SUMIF('Project costs'!$C$4:$C$999,A150,'Project costs'!$P$4:$P$999)</f>
        <v>0</v>
      </c>
      <c r="H150" s="115">
        <f>SUMIFS('Project costs'!$N$4:$N$999,'Project costs'!$C$4:$C$999,A150,'Project costs'!$A$4:$A$999,$B$5)</f>
        <v>0</v>
      </c>
      <c r="I150" s="115">
        <f>SUMIFS('Project costs'!$O$4:$O$999,'Project costs'!$C$4:$C$999,A150,'Project costs'!$A$4:$A$999,$B$5)</f>
        <v>0</v>
      </c>
      <c r="J150" s="115">
        <f>SUMIFS('Project costs'!$P$4:$P$999,'Project costs'!$C$4:$C$999,A150,'Project costs'!$A$4:$A$999,$B$5)</f>
        <v>0</v>
      </c>
      <c r="K150" s="116">
        <f t="shared" ca="1" si="37"/>
        <v>0</v>
      </c>
      <c r="L150" s="117">
        <f t="shared" ca="1" si="38"/>
        <v>0</v>
      </c>
      <c r="M150" s="117">
        <f t="shared" si="39"/>
        <v>0</v>
      </c>
      <c r="N150" s="40" t="str">
        <f t="shared" ca="1" si="34"/>
        <v>Empty budget line</v>
      </c>
    </row>
    <row r="151" spans="1:14" x14ac:dyDescent="0.25">
      <c r="A151" s="113">
        <f>'Detailed Budget'!A151</f>
        <v>0</v>
      </c>
      <c r="B151" s="114">
        <f ca="1">OFFSET('Detailed Budget'!F151,0,Admin!Y65)</f>
        <v>0</v>
      </c>
      <c r="C151" s="114">
        <f ca="1">OFFSET('Detailed Budget'!G151,0,Admin!Y65)</f>
        <v>0</v>
      </c>
      <c r="D151" s="114">
        <f t="shared" ca="1" si="36"/>
        <v>0</v>
      </c>
      <c r="E151" s="115">
        <f>SUMIF('Project costs'!$C$4:$C$999,A151,'Project costs'!$N$4:$N$999)</f>
        <v>0</v>
      </c>
      <c r="F151" s="115">
        <f>SUMIF('Project costs'!$C$4:$C$999,A151,'Project costs'!$O$4:$O$999)</f>
        <v>0</v>
      </c>
      <c r="G151" s="115">
        <f>SUMIF('Project costs'!$C$4:$C$999,A151,'Project costs'!$P$4:$P$999)</f>
        <v>0</v>
      </c>
      <c r="H151" s="115">
        <f>SUMIFS('Project costs'!$N$4:$N$999,'Project costs'!$C$4:$C$999,A151,'Project costs'!$A$4:$A$999,$B$5)</f>
        <v>0</v>
      </c>
      <c r="I151" s="115">
        <f>SUMIFS('Project costs'!$O$4:$O$999,'Project costs'!$C$4:$C$999,A151,'Project costs'!$A$4:$A$999,$B$5)</f>
        <v>0</v>
      </c>
      <c r="J151" s="115">
        <f>SUMIFS('Project costs'!$P$4:$P$999,'Project costs'!$C$4:$C$999,A151,'Project costs'!$A$4:$A$999,$B$5)</f>
        <v>0</v>
      </c>
      <c r="K151" s="116">
        <f t="shared" ca="1" si="37"/>
        <v>0</v>
      </c>
      <c r="L151" s="117">
        <f t="shared" ca="1" si="38"/>
        <v>0</v>
      </c>
      <c r="M151" s="117">
        <f t="shared" si="39"/>
        <v>0</v>
      </c>
      <c r="N151" s="40" t="str">
        <f t="shared" ca="1" si="34"/>
        <v>Empty budget line</v>
      </c>
    </row>
    <row r="152" spans="1:14" x14ac:dyDescent="0.25">
      <c r="A152" s="113">
        <f>'Detailed Budget'!A152</f>
        <v>0</v>
      </c>
      <c r="B152" s="114">
        <f ca="1">OFFSET('Detailed Budget'!F152,0,Admin!Y66)</f>
        <v>0</v>
      </c>
      <c r="C152" s="114">
        <f ca="1">OFFSET('Detailed Budget'!G152,0,Admin!Y66)</f>
        <v>0</v>
      </c>
      <c r="D152" s="114">
        <f t="shared" ca="1" si="36"/>
        <v>0</v>
      </c>
      <c r="E152" s="115">
        <f>SUMIF('Project costs'!$C$4:$C$999,A152,'Project costs'!$N$4:$N$999)</f>
        <v>0</v>
      </c>
      <c r="F152" s="115">
        <f>SUMIF('Project costs'!$C$4:$C$999,A152,'Project costs'!$O$4:$O$999)</f>
        <v>0</v>
      </c>
      <c r="G152" s="115">
        <f>SUMIF('Project costs'!$C$4:$C$999,A152,'Project costs'!$P$4:$P$999)</f>
        <v>0</v>
      </c>
      <c r="H152" s="115">
        <f>SUMIFS('Project costs'!$N$4:$N$999,'Project costs'!$C$4:$C$999,A152,'Project costs'!$A$4:$A$999,$B$5)</f>
        <v>0</v>
      </c>
      <c r="I152" s="115">
        <f>SUMIFS('Project costs'!$O$4:$O$999,'Project costs'!$C$4:$C$999,A152,'Project costs'!$A$4:$A$999,$B$5)</f>
        <v>0</v>
      </c>
      <c r="J152" s="115">
        <f>SUMIFS('Project costs'!$P$4:$P$999,'Project costs'!$C$4:$C$999,A152,'Project costs'!$A$4:$A$999,$B$5)</f>
        <v>0</v>
      </c>
      <c r="K152" s="116">
        <f t="shared" ca="1" si="37"/>
        <v>0</v>
      </c>
      <c r="L152" s="117">
        <f t="shared" ca="1" si="38"/>
        <v>0</v>
      </c>
      <c r="M152" s="117">
        <f t="shared" si="39"/>
        <v>0</v>
      </c>
      <c r="N152" s="40" t="str">
        <f t="shared" ca="1" si="34"/>
        <v>Empty budget line</v>
      </c>
    </row>
    <row r="153" spans="1:14" collapsed="1" x14ac:dyDescent="0.25">
      <c r="A153" s="118" t="s">
        <v>128</v>
      </c>
      <c r="B153" s="119">
        <f t="shared" ref="B153:K153" ca="1" si="41">SUM(B133:B152)</f>
        <v>0</v>
      </c>
      <c r="C153" s="119">
        <f t="shared" ca="1" si="41"/>
        <v>0</v>
      </c>
      <c r="D153" s="119">
        <f t="shared" ca="1" si="41"/>
        <v>0</v>
      </c>
      <c r="E153" s="119">
        <f t="shared" si="41"/>
        <v>0</v>
      </c>
      <c r="F153" s="119">
        <f t="shared" si="41"/>
        <v>0</v>
      </c>
      <c r="G153" s="119">
        <f t="shared" si="41"/>
        <v>0</v>
      </c>
      <c r="H153" s="119">
        <f t="shared" si="41"/>
        <v>0</v>
      </c>
      <c r="I153" s="119">
        <f t="shared" si="41"/>
        <v>0</v>
      </c>
      <c r="J153" s="119">
        <f t="shared" si="41"/>
        <v>0</v>
      </c>
      <c r="K153" s="128">
        <f t="shared" ca="1" si="41"/>
        <v>0</v>
      </c>
      <c r="L153" s="120">
        <f ca="1">IFERROR(D153/B153,0)</f>
        <v>0</v>
      </c>
      <c r="M153" s="120">
        <f>IFERROR(G153/E153,0)</f>
        <v>0</v>
      </c>
    </row>
    <row r="154" spans="1:14" x14ac:dyDescent="0.25">
      <c r="A154" s="121"/>
      <c r="B154" s="122"/>
      <c r="C154" s="122"/>
      <c r="D154" s="122"/>
      <c r="E154" s="122"/>
      <c r="F154" s="122"/>
      <c r="G154" s="122"/>
      <c r="H154" s="122"/>
      <c r="I154" s="122"/>
      <c r="J154" s="122"/>
      <c r="K154" s="123"/>
      <c r="L154" s="124"/>
      <c r="M154" s="124"/>
    </row>
    <row r="155" spans="1:14" ht="22.5" customHeight="1" x14ac:dyDescent="0.25">
      <c r="A155" s="108" t="s">
        <v>28</v>
      </c>
      <c r="B155" s="263" t="s">
        <v>118</v>
      </c>
      <c r="C155" s="263"/>
      <c r="D155" s="264"/>
      <c r="E155" s="267" t="s">
        <v>119</v>
      </c>
      <c r="F155" s="263"/>
      <c r="G155" s="264"/>
      <c r="H155" s="267" t="s">
        <v>120</v>
      </c>
      <c r="I155" s="263"/>
      <c r="J155" s="264"/>
      <c r="K155" s="267" t="s">
        <v>121</v>
      </c>
      <c r="L155" s="263"/>
      <c r="M155" s="264"/>
    </row>
    <row r="156" spans="1:14" ht="37.5" customHeight="1" x14ac:dyDescent="0.25">
      <c r="A156" s="109" t="str">
        <f>'Detailed Budget'!A156</f>
        <v>Select…</v>
      </c>
      <c r="B156" s="265"/>
      <c r="C156" s="265"/>
      <c r="D156" s="266"/>
      <c r="E156" s="268"/>
      <c r="F156" s="265"/>
      <c r="G156" s="266"/>
      <c r="H156" s="268"/>
      <c r="I156" s="265"/>
      <c r="J156" s="266"/>
      <c r="K156" s="268"/>
      <c r="L156" s="265"/>
      <c r="M156" s="266"/>
    </row>
    <row r="157" spans="1:14" s="39" customFormat="1" ht="30" x14ac:dyDescent="0.25">
      <c r="A157" s="125" t="s">
        <v>122</v>
      </c>
      <c r="B157" s="38" t="s">
        <v>70</v>
      </c>
      <c r="C157" s="38" t="s">
        <v>21</v>
      </c>
      <c r="D157" s="38" t="s">
        <v>11</v>
      </c>
      <c r="E157" s="38" t="s">
        <v>70</v>
      </c>
      <c r="F157" s="38" t="s">
        <v>21</v>
      </c>
      <c r="G157" s="38" t="s">
        <v>11</v>
      </c>
      <c r="H157" s="38" t="s">
        <v>70</v>
      </c>
      <c r="I157" s="38" t="s">
        <v>21</v>
      </c>
      <c r="J157" s="38" t="s">
        <v>11</v>
      </c>
      <c r="K157" s="38" t="s">
        <v>123</v>
      </c>
      <c r="L157" s="111" t="s">
        <v>124</v>
      </c>
      <c r="M157" s="111" t="s">
        <v>125</v>
      </c>
      <c r="N157" s="112"/>
    </row>
    <row r="158" spans="1:14" x14ac:dyDescent="0.25">
      <c r="A158" s="113">
        <f>'Detailed Budget'!A158</f>
        <v>0</v>
      </c>
      <c r="B158" s="114">
        <f ca="1">OFFSET('Detailed Budget'!F158,0,Admin!Y67)</f>
        <v>0</v>
      </c>
      <c r="C158" s="114">
        <f ca="1">OFFSET('Detailed Budget'!G158,0,Admin!Y67)</f>
        <v>0</v>
      </c>
      <c r="D158" s="114">
        <f ca="1">B158-C158</f>
        <v>0</v>
      </c>
      <c r="E158" s="115">
        <f>SUMIF('Project costs'!$C$4:$C$999,A158,'Project costs'!$N$4:$N$999)</f>
        <v>0</v>
      </c>
      <c r="F158" s="115">
        <f>SUMIF('Project costs'!$C$4:$C$999,A158,'Project costs'!$O$4:$O$999)</f>
        <v>0</v>
      </c>
      <c r="G158" s="115">
        <f>SUMIF('Project costs'!$C$4:$C$999,A158,'Project costs'!$P$4:$P$999)</f>
        <v>0</v>
      </c>
      <c r="H158" s="115">
        <f>SUMIFS('Project costs'!$N$4:$N$999,'Project costs'!$C$4:$C$999,A158,'Project costs'!$A$4:$A$999,$B$5)</f>
        <v>0</v>
      </c>
      <c r="I158" s="115">
        <f>SUMIFS('Project costs'!$O$4:$O$999,'Project costs'!$C$4:$C$999,A158,'Project costs'!$A$4:$A$999,$B$5)</f>
        <v>0</v>
      </c>
      <c r="J158" s="115">
        <f>SUMIFS('Project costs'!$P$4:$P$999,'Project costs'!$C$4:$C$999,A158,'Project costs'!$A$4:$A$999,$B$5)</f>
        <v>0</v>
      </c>
      <c r="K158" s="116">
        <f ca="1">D158-G158</f>
        <v>0</v>
      </c>
      <c r="L158" s="117">
        <f t="shared" ref="L158:L162" ca="1" si="42">IFERROR(D158/B158,0)</f>
        <v>0</v>
      </c>
      <c r="M158" s="117">
        <f t="shared" ref="M158:M162" si="43">IFERROR(G158/E158,0)</f>
        <v>0</v>
      </c>
      <c r="N158" s="40" t="str">
        <f ca="1">IF(B158=0, "Empty budget line", "")</f>
        <v>Empty budget line</v>
      </c>
    </row>
    <row r="159" spans="1:14" x14ac:dyDescent="0.25">
      <c r="A159" s="113">
        <f>'Detailed Budget'!A159</f>
        <v>0</v>
      </c>
      <c r="B159" s="114">
        <f ca="1">OFFSET('Detailed Budget'!F159,0,Admin!Y68)</f>
        <v>0</v>
      </c>
      <c r="C159" s="114">
        <f ca="1">OFFSET('Detailed Budget'!G159,0,Admin!Y68)</f>
        <v>0</v>
      </c>
      <c r="D159" s="114">
        <f t="shared" ref="D159:D162" ca="1" si="44">B159-C159</f>
        <v>0</v>
      </c>
      <c r="E159" s="115">
        <f>SUMIF('Project costs'!$C$4:$C$999,A159,'Project costs'!$N$4:$N$999)</f>
        <v>0</v>
      </c>
      <c r="F159" s="115">
        <f>SUMIF('Project costs'!$C$4:$C$999,A159,'Project costs'!$O$4:$O$999)</f>
        <v>0</v>
      </c>
      <c r="G159" s="115">
        <f>SUMIF('Project costs'!$C$4:$C$999,A159,'Project costs'!$P$4:$P$999)</f>
        <v>0</v>
      </c>
      <c r="H159" s="115">
        <f>SUMIFS('Project costs'!$N$4:$N$999,'Project costs'!$C$4:$C$999,A159,'Project costs'!$A$4:$A$999,$B$5)</f>
        <v>0</v>
      </c>
      <c r="I159" s="115">
        <f>SUMIFS('Project costs'!$O$4:$O$999,'Project costs'!$C$4:$C$999,A159,'Project costs'!$A$4:$A$999,$B$5)</f>
        <v>0</v>
      </c>
      <c r="J159" s="115">
        <f>SUMIFS('Project costs'!$P$4:$P$999,'Project costs'!$C$4:$C$999,A159,'Project costs'!$A$4:$A$999,$B$5)</f>
        <v>0</v>
      </c>
      <c r="K159" s="116">
        <f t="shared" ref="K159:K162" ca="1" si="45">D159-G159</f>
        <v>0</v>
      </c>
      <c r="L159" s="117">
        <f t="shared" ca="1" si="42"/>
        <v>0</v>
      </c>
      <c r="M159" s="117">
        <f t="shared" si="43"/>
        <v>0</v>
      </c>
      <c r="N159" s="40" t="str">
        <f t="shared" ref="N159:N177" ca="1" si="46">IF(B159=0, "Empty budget line", "")</f>
        <v>Empty budget line</v>
      </c>
    </row>
    <row r="160" spans="1:14" x14ac:dyDescent="0.25">
      <c r="A160" s="113">
        <f>'Detailed Budget'!A160</f>
        <v>0</v>
      </c>
      <c r="B160" s="114">
        <f ca="1">OFFSET('Detailed Budget'!F160,0,Admin!Y69)</f>
        <v>0</v>
      </c>
      <c r="C160" s="114">
        <f ca="1">OFFSET('Detailed Budget'!G160,0,Admin!Y69)</f>
        <v>0</v>
      </c>
      <c r="D160" s="114">
        <f t="shared" ca="1" si="44"/>
        <v>0</v>
      </c>
      <c r="E160" s="115">
        <f>SUMIF('Project costs'!$C$4:$C$999,A160,'Project costs'!$N$4:$N$999)</f>
        <v>0</v>
      </c>
      <c r="F160" s="115">
        <f>SUMIF('Project costs'!$C$4:$C$999,A160,'Project costs'!$O$4:$O$999)</f>
        <v>0</v>
      </c>
      <c r="G160" s="115">
        <f>SUMIF('Project costs'!$C$4:$C$999,A160,'Project costs'!$P$4:$P$999)</f>
        <v>0</v>
      </c>
      <c r="H160" s="115">
        <f>SUMIFS('Project costs'!$N$4:$N$999,'Project costs'!$C$4:$C$999,A160,'Project costs'!$A$4:$A$999,$B$5)</f>
        <v>0</v>
      </c>
      <c r="I160" s="115">
        <f>SUMIFS('Project costs'!$O$4:$O$999,'Project costs'!$C$4:$C$999,A160,'Project costs'!$A$4:$A$999,$B$5)</f>
        <v>0</v>
      </c>
      <c r="J160" s="115">
        <f>SUMIFS('Project costs'!$P$4:$P$999,'Project costs'!$C$4:$C$999,A160,'Project costs'!$A$4:$A$999,$B$5)</f>
        <v>0</v>
      </c>
      <c r="K160" s="116">
        <f t="shared" ca="1" si="45"/>
        <v>0</v>
      </c>
      <c r="L160" s="117">
        <f t="shared" ca="1" si="42"/>
        <v>0</v>
      </c>
      <c r="M160" s="117">
        <f t="shared" si="43"/>
        <v>0</v>
      </c>
      <c r="N160" s="40" t="str">
        <f t="shared" ca="1" si="46"/>
        <v>Empty budget line</v>
      </c>
    </row>
    <row r="161" spans="1:14" x14ac:dyDescent="0.25">
      <c r="A161" s="113">
        <f>'Detailed Budget'!A161</f>
        <v>0</v>
      </c>
      <c r="B161" s="114">
        <f ca="1">OFFSET('Detailed Budget'!F161,0,Admin!Y70)</f>
        <v>0</v>
      </c>
      <c r="C161" s="114">
        <f ca="1">OFFSET('Detailed Budget'!G161,0,Admin!Y70)</f>
        <v>0</v>
      </c>
      <c r="D161" s="114">
        <f t="shared" ca="1" si="44"/>
        <v>0</v>
      </c>
      <c r="E161" s="115">
        <f>SUMIF('Project costs'!$C$4:$C$999,A161,'Project costs'!$N$4:$N$999)</f>
        <v>0</v>
      </c>
      <c r="F161" s="115">
        <f>SUMIF('Project costs'!$C$4:$C$999,A161,'Project costs'!$O$4:$O$999)</f>
        <v>0</v>
      </c>
      <c r="G161" s="115">
        <f>SUMIF('Project costs'!$C$4:$C$999,A161,'Project costs'!$P$4:$P$999)</f>
        <v>0</v>
      </c>
      <c r="H161" s="115">
        <f>SUMIFS('Project costs'!$N$4:$N$999,'Project costs'!$C$4:$C$999,A161,'Project costs'!$A$4:$A$999,$B$5)</f>
        <v>0</v>
      </c>
      <c r="I161" s="115">
        <f>SUMIFS('Project costs'!$O$4:$O$999,'Project costs'!$C$4:$C$999,A161,'Project costs'!$A$4:$A$999,$B$5)</f>
        <v>0</v>
      </c>
      <c r="J161" s="115">
        <f>SUMIFS('Project costs'!$P$4:$P$999,'Project costs'!$C$4:$C$999,A161,'Project costs'!$A$4:$A$999,$B$5)</f>
        <v>0</v>
      </c>
      <c r="K161" s="116">
        <f t="shared" ca="1" si="45"/>
        <v>0</v>
      </c>
      <c r="L161" s="117">
        <f t="shared" ca="1" si="42"/>
        <v>0</v>
      </c>
      <c r="M161" s="117">
        <f t="shared" si="43"/>
        <v>0</v>
      </c>
      <c r="N161" s="40" t="str">
        <f t="shared" ca="1" si="46"/>
        <v>Empty budget line</v>
      </c>
    </row>
    <row r="162" spans="1:14" x14ac:dyDescent="0.25">
      <c r="A162" s="113">
        <f>'Detailed Budget'!A162</f>
        <v>0</v>
      </c>
      <c r="B162" s="114">
        <f ca="1">OFFSET('Detailed Budget'!F162,0,Admin!Y71)</f>
        <v>0</v>
      </c>
      <c r="C162" s="114">
        <f ca="1">OFFSET('Detailed Budget'!G162,0,Admin!Y71)</f>
        <v>0</v>
      </c>
      <c r="D162" s="114">
        <f t="shared" ca="1" si="44"/>
        <v>0</v>
      </c>
      <c r="E162" s="115">
        <f>SUMIF('Project costs'!$C$4:$C$999,A162,'Project costs'!$N$4:$N$999)</f>
        <v>0</v>
      </c>
      <c r="F162" s="115">
        <f>SUMIF('Project costs'!$C$4:$C$999,A162,'Project costs'!$O$4:$O$999)</f>
        <v>0</v>
      </c>
      <c r="G162" s="115">
        <f>SUMIF('Project costs'!$C$4:$C$999,A162,'Project costs'!$P$4:$P$999)</f>
        <v>0</v>
      </c>
      <c r="H162" s="115">
        <f>SUMIFS('Project costs'!$N$4:$N$999,'Project costs'!$C$4:$C$999,A162,'Project costs'!$A$4:$A$999,$B$5)</f>
        <v>0</v>
      </c>
      <c r="I162" s="115">
        <f>SUMIFS('Project costs'!$O$4:$O$999,'Project costs'!$C$4:$C$999,A162,'Project costs'!$A$4:$A$999,$B$5)</f>
        <v>0</v>
      </c>
      <c r="J162" s="115">
        <f>SUMIFS('Project costs'!$P$4:$P$999,'Project costs'!$C$4:$C$999,A162,'Project costs'!$A$4:$A$999,$B$5)</f>
        <v>0</v>
      </c>
      <c r="K162" s="116">
        <f t="shared" ca="1" si="45"/>
        <v>0</v>
      </c>
      <c r="L162" s="117">
        <f t="shared" ca="1" si="42"/>
        <v>0</v>
      </c>
      <c r="M162" s="117">
        <f t="shared" si="43"/>
        <v>0</v>
      </c>
      <c r="N162" s="40" t="str">
        <f t="shared" ca="1" si="46"/>
        <v>Empty budget line</v>
      </c>
    </row>
    <row r="163" spans="1:14" x14ac:dyDescent="0.25">
      <c r="A163" s="113">
        <f>'Detailed Budget'!A163</f>
        <v>0</v>
      </c>
      <c r="B163" s="114">
        <f ca="1">OFFSET('Detailed Budget'!F163,0,Admin!Y72)</f>
        <v>0</v>
      </c>
      <c r="C163" s="114">
        <f ca="1">OFFSET('Detailed Budget'!G163,0,Admin!Y72)</f>
        <v>0</v>
      </c>
      <c r="D163" s="114">
        <f t="shared" ref="D163:D177" ca="1" si="47">B163-C163</f>
        <v>0</v>
      </c>
      <c r="E163" s="115">
        <f>SUMIF('Project costs'!$C$4:$C$999,A163,'Project costs'!$N$4:$N$999)</f>
        <v>0</v>
      </c>
      <c r="F163" s="115">
        <f>SUMIF('Project costs'!$C$4:$C$999,A163,'Project costs'!$O$4:$O$999)</f>
        <v>0</v>
      </c>
      <c r="G163" s="115">
        <f>SUMIF('Project costs'!$C$4:$C$999,A163,'Project costs'!$P$4:$P$999)</f>
        <v>0</v>
      </c>
      <c r="H163" s="115">
        <f>SUMIFS('Project costs'!$N$4:$N$999,'Project costs'!$C$4:$C$999,A163,'Project costs'!$A$4:$A$999,$B$5)</f>
        <v>0</v>
      </c>
      <c r="I163" s="115">
        <f>SUMIFS('Project costs'!$O$4:$O$999,'Project costs'!$C$4:$C$999,A163,'Project costs'!$A$4:$A$999,$B$5)</f>
        <v>0</v>
      </c>
      <c r="J163" s="115">
        <f>SUMIFS('Project costs'!$P$4:$P$999,'Project costs'!$C$4:$C$999,A163,'Project costs'!$A$4:$A$999,$B$5)</f>
        <v>0</v>
      </c>
      <c r="K163" s="116">
        <f t="shared" ref="K163:K177" ca="1" si="48">D163-G163</f>
        <v>0</v>
      </c>
      <c r="L163" s="117">
        <f t="shared" ref="L163:L177" ca="1" si="49">IFERROR(D163/B163,0)</f>
        <v>0</v>
      </c>
      <c r="M163" s="117">
        <f t="shared" ref="M163:M177" si="50">IFERROR(G163/E163,0)</f>
        <v>0</v>
      </c>
      <c r="N163" s="40" t="str">
        <f t="shared" ca="1" si="46"/>
        <v>Empty budget line</v>
      </c>
    </row>
    <row r="164" spans="1:14" x14ac:dyDescent="0.25">
      <c r="A164" s="113">
        <f>'Detailed Budget'!A164</f>
        <v>0</v>
      </c>
      <c r="B164" s="114">
        <f ca="1">OFFSET('Detailed Budget'!F164,0,Admin!Y73)</f>
        <v>0</v>
      </c>
      <c r="C164" s="114">
        <f ca="1">OFFSET('Detailed Budget'!G164,0,Admin!Y73)</f>
        <v>0</v>
      </c>
      <c r="D164" s="114">
        <f t="shared" ca="1" si="47"/>
        <v>0</v>
      </c>
      <c r="E164" s="115">
        <f>SUMIF('Project costs'!$C$4:$C$999,A164,'Project costs'!$N$4:$N$999)</f>
        <v>0</v>
      </c>
      <c r="F164" s="115">
        <f>SUMIF('Project costs'!$C$4:$C$999,A164,'Project costs'!$O$4:$O$999)</f>
        <v>0</v>
      </c>
      <c r="G164" s="115">
        <f>SUMIF('Project costs'!$C$4:$C$999,A164,'Project costs'!$P$4:$P$999)</f>
        <v>0</v>
      </c>
      <c r="H164" s="115">
        <f>SUMIFS('Project costs'!$N$4:$N$999,'Project costs'!$C$4:$C$999,A164,'Project costs'!$A$4:$A$999,$B$5)</f>
        <v>0</v>
      </c>
      <c r="I164" s="115">
        <f>SUMIFS('Project costs'!$O$4:$O$999,'Project costs'!$C$4:$C$999,A164,'Project costs'!$A$4:$A$999,$B$5)</f>
        <v>0</v>
      </c>
      <c r="J164" s="115">
        <f>SUMIFS('Project costs'!$P$4:$P$999,'Project costs'!$C$4:$C$999,A164,'Project costs'!$A$4:$A$999,$B$5)</f>
        <v>0</v>
      </c>
      <c r="K164" s="116">
        <f t="shared" ca="1" si="48"/>
        <v>0</v>
      </c>
      <c r="L164" s="117">
        <f t="shared" ca="1" si="49"/>
        <v>0</v>
      </c>
      <c r="M164" s="117">
        <f t="shared" si="50"/>
        <v>0</v>
      </c>
      <c r="N164" s="40" t="str">
        <f t="shared" ca="1" si="46"/>
        <v>Empty budget line</v>
      </c>
    </row>
    <row r="165" spans="1:14" x14ac:dyDescent="0.25">
      <c r="A165" s="113">
        <f>'Detailed Budget'!A165</f>
        <v>0</v>
      </c>
      <c r="B165" s="114">
        <f ca="1">OFFSET('Detailed Budget'!F165,0,Admin!Y74)</f>
        <v>0</v>
      </c>
      <c r="C165" s="114">
        <f ca="1">OFFSET('Detailed Budget'!G165,0,Admin!Y74)</f>
        <v>0</v>
      </c>
      <c r="D165" s="114">
        <f t="shared" ca="1" si="47"/>
        <v>0</v>
      </c>
      <c r="E165" s="115">
        <f>SUMIF('Project costs'!$C$4:$C$999,A165,'Project costs'!$N$4:$N$999)</f>
        <v>0</v>
      </c>
      <c r="F165" s="115">
        <f>SUMIF('Project costs'!$C$4:$C$999,A165,'Project costs'!$O$4:$O$999)</f>
        <v>0</v>
      </c>
      <c r="G165" s="115">
        <f>SUMIF('Project costs'!$C$4:$C$999,A165,'Project costs'!$P$4:$P$999)</f>
        <v>0</v>
      </c>
      <c r="H165" s="115">
        <f>SUMIFS('Project costs'!$N$4:$N$999,'Project costs'!$C$4:$C$999,A165,'Project costs'!$A$4:$A$999,$B$5)</f>
        <v>0</v>
      </c>
      <c r="I165" s="115">
        <f>SUMIFS('Project costs'!$O$4:$O$999,'Project costs'!$C$4:$C$999,A165,'Project costs'!$A$4:$A$999,$B$5)</f>
        <v>0</v>
      </c>
      <c r="J165" s="115">
        <f>SUMIFS('Project costs'!$P$4:$P$999,'Project costs'!$C$4:$C$999,A165,'Project costs'!$A$4:$A$999,$B$5)</f>
        <v>0</v>
      </c>
      <c r="K165" s="116">
        <f t="shared" ca="1" si="48"/>
        <v>0</v>
      </c>
      <c r="L165" s="117">
        <f t="shared" ca="1" si="49"/>
        <v>0</v>
      </c>
      <c r="M165" s="117">
        <f t="shared" si="50"/>
        <v>0</v>
      </c>
      <c r="N165" s="40" t="str">
        <f t="shared" ca="1" si="46"/>
        <v>Empty budget line</v>
      </c>
    </row>
    <row r="166" spans="1:14" x14ac:dyDescent="0.25">
      <c r="A166" s="113">
        <f>'Detailed Budget'!A166</f>
        <v>0</v>
      </c>
      <c r="B166" s="114">
        <f ca="1">OFFSET('Detailed Budget'!F166,0,Admin!Y75)</f>
        <v>0</v>
      </c>
      <c r="C166" s="114">
        <f ca="1">OFFSET('Detailed Budget'!G166,0,Admin!Y75)</f>
        <v>0</v>
      </c>
      <c r="D166" s="114">
        <f t="shared" ca="1" si="47"/>
        <v>0</v>
      </c>
      <c r="E166" s="115">
        <f>SUMIF('Project costs'!$C$4:$C$999,A166,'Project costs'!$N$4:$N$999)</f>
        <v>0</v>
      </c>
      <c r="F166" s="115">
        <f>SUMIF('Project costs'!$C$4:$C$999,A166,'Project costs'!$O$4:$O$999)</f>
        <v>0</v>
      </c>
      <c r="G166" s="115">
        <f>SUMIF('Project costs'!$C$4:$C$999,A166,'Project costs'!$P$4:$P$999)</f>
        <v>0</v>
      </c>
      <c r="H166" s="115">
        <f>SUMIFS('Project costs'!$N$4:$N$999,'Project costs'!$C$4:$C$999,A166,'Project costs'!$A$4:$A$999,$B$5)</f>
        <v>0</v>
      </c>
      <c r="I166" s="115">
        <f>SUMIFS('Project costs'!$O$4:$O$999,'Project costs'!$C$4:$C$999,A166,'Project costs'!$A$4:$A$999,$B$5)</f>
        <v>0</v>
      </c>
      <c r="J166" s="115">
        <f>SUMIFS('Project costs'!$P$4:$P$999,'Project costs'!$C$4:$C$999,A166,'Project costs'!$A$4:$A$999,$B$5)</f>
        <v>0</v>
      </c>
      <c r="K166" s="116">
        <f t="shared" ca="1" si="48"/>
        <v>0</v>
      </c>
      <c r="L166" s="117">
        <f t="shared" ca="1" si="49"/>
        <v>0</v>
      </c>
      <c r="M166" s="117">
        <f t="shared" si="50"/>
        <v>0</v>
      </c>
      <c r="N166" s="40" t="str">
        <f t="shared" ca="1" si="46"/>
        <v>Empty budget line</v>
      </c>
    </row>
    <row r="167" spans="1:14" x14ac:dyDescent="0.25">
      <c r="A167" s="113">
        <f>'Detailed Budget'!A167</f>
        <v>0</v>
      </c>
      <c r="B167" s="114">
        <f ca="1">OFFSET('Detailed Budget'!F167,0,Admin!Y76)</f>
        <v>0</v>
      </c>
      <c r="C167" s="114">
        <f ca="1">OFFSET('Detailed Budget'!G167,0,Admin!Y76)</f>
        <v>0</v>
      </c>
      <c r="D167" s="114">
        <f t="shared" ca="1" si="47"/>
        <v>0</v>
      </c>
      <c r="E167" s="115">
        <f>SUMIF('Project costs'!$C$4:$C$999,A167,'Project costs'!$N$4:$N$999)</f>
        <v>0</v>
      </c>
      <c r="F167" s="115">
        <f>SUMIF('Project costs'!$C$4:$C$999,A167,'Project costs'!$O$4:$O$999)</f>
        <v>0</v>
      </c>
      <c r="G167" s="115">
        <f>SUMIF('Project costs'!$C$4:$C$999,A167,'Project costs'!$P$4:$P$999)</f>
        <v>0</v>
      </c>
      <c r="H167" s="115">
        <f>SUMIFS('Project costs'!$N$4:$N$999,'Project costs'!$C$4:$C$999,A167,'Project costs'!$A$4:$A$999,$B$5)</f>
        <v>0</v>
      </c>
      <c r="I167" s="115">
        <f>SUMIFS('Project costs'!$O$4:$O$999,'Project costs'!$C$4:$C$999,A167,'Project costs'!$A$4:$A$999,$B$5)</f>
        <v>0</v>
      </c>
      <c r="J167" s="115">
        <f>SUMIFS('Project costs'!$P$4:$P$999,'Project costs'!$C$4:$C$999,A167,'Project costs'!$A$4:$A$999,$B$5)</f>
        <v>0</v>
      </c>
      <c r="K167" s="116">
        <f t="shared" ca="1" si="48"/>
        <v>0</v>
      </c>
      <c r="L167" s="117">
        <f t="shared" ca="1" si="49"/>
        <v>0</v>
      </c>
      <c r="M167" s="117">
        <f t="shared" si="50"/>
        <v>0</v>
      </c>
      <c r="N167" s="40" t="str">
        <f t="shared" ca="1" si="46"/>
        <v>Empty budget line</v>
      </c>
    </row>
    <row r="168" spans="1:14" x14ac:dyDescent="0.25">
      <c r="A168" s="113">
        <f>'Detailed Budget'!A168</f>
        <v>0</v>
      </c>
      <c r="B168" s="114">
        <f ca="1">OFFSET('Detailed Budget'!F168,0,Admin!Y77)</f>
        <v>0</v>
      </c>
      <c r="C168" s="114">
        <f ca="1">OFFSET('Detailed Budget'!G168,0,Admin!Y77)</f>
        <v>0</v>
      </c>
      <c r="D168" s="114">
        <f t="shared" ca="1" si="47"/>
        <v>0</v>
      </c>
      <c r="E168" s="115">
        <f>SUMIF('Project costs'!$C$4:$C$999,A168,'Project costs'!$N$4:$N$999)</f>
        <v>0</v>
      </c>
      <c r="F168" s="115">
        <f>SUMIF('Project costs'!$C$4:$C$999,A168,'Project costs'!$O$4:$O$999)</f>
        <v>0</v>
      </c>
      <c r="G168" s="115">
        <f>SUMIF('Project costs'!$C$4:$C$999,A168,'Project costs'!$P$4:$P$999)</f>
        <v>0</v>
      </c>
      <c r="H168" s="115">
        <f>SUMIFS('Project costs'!$N$4:$N$999,'Project costs'!$C$4:$C$999,A168,'Project costs'!$A$4:$A$999,$B$5)</f>
        <v>0</v>
      </c>
      <c r="I168" s="115">
        <f>SUMIFS('Project costs'!$O$4:$O$999,'Project costs'!$C$4:$C$999,A168,'Project costs'!$A$4:$A$999,$B$5)</f>
        <v>0</v>
      </c>
      <c r="J168" s="115">
        <f>SUMIFS('Project costs'!$P$4:$P$999,'Project costs'!$C$4:$C$999,A168,'Project costs'!$A$4:$A$999,$B$5)</f>
        <v>0</v>
      </c>
      <c r="K168" s="116">
        <f t="shared" ca="1" si="48"/>
        <v>0</v>
      </c>
      <c r="L168" s="117">
        <f t="shared" ca="1" si="49"/>
        <v>0</v>
      </c>
      <c r="M168" s="117">
        <f t="shared" si="50"/>
        <v>0</v>
      </c>
      <c r="N168" s="40" t="str">
        <f t="shared" ref="N168:N172" ca="1" si="51">IF(B168=0, "Empty budget line", "")</f>
        <v>Empty budget line</v>
      </c>
    </row>
    <row r="169" spans="1:14" x14ac:dyDescent="0.25">
      <c r="A169" s="113">
        <f>'Detailed Budget'!A169</f>
        <v>0</v>
      </c>
      <c r="B169" s="114">
        <f ca="1">OFFSET('Detailed Budget'!F169,0,Admin!Y78)</f>
        <v>0</v>
      </c>
      <c r="C169" s="114">
        <f ca="1">OFFSET('Detailed Budget'!G169,0,Admin!Y78)</f>
        <v>0</v>
      </c>
      <c r="D169" s="114">
        <f t="shared" ca="1" si="47"/>
        <v>0</v>
      </c>
      <c r="E169" s="115">
        <f>SUMIF('Project costs'!$C$4:$C$999,A169,'Project costs'!$N$4:$N$999)</f>
        <v>0</v>
      </c>
      <c r="F169" s="115">
        <f>SUMIF('Project costs'!$C$4:$C$999,A169,'Project costs'!$O$4:$O$999)</f>
        <v>0</v>
      </c>
      <c r="G169" s="115">
        <f>SUMIF('Project costs'!$C$4:$C$999,A169,'Project costs'!$P$4:$P$999)</f>
        <v>0</v>
      </c>
      <c r="H169" s="115">
        <f>SUMIFS('Project costs'!$N$4:$N$999,'Project costs'!$C$4:$C$999,A169,'Project costs'!$A$4:$A$999,$B$5)</f>
        <v>0</v>
      </c>
      <c r="I169" s="115">
        <f>SUMIFS('Project costs'!$O$4:$O$999,'Project costs'!$C$4:$C$999,A169,'Project costs'!$A$4:$A$999,$B$5)</f>
        <v>0</v>
      </c>
      <c r="J169" s="115">
        <f>SUMIFS('Project costs'!$P$4:$P$999,'Project costs'!$C$4:$C$999,A169,'Project costs'!$A$4:$A$999,$B$5)</f>
        <v>0</v>
      </c>
      <c r="K169" s="116">
        <f t="shared" ca="1" si="48"/>
        <v>0</v>
      </c>
      <c r="L169" s="117">
        <f t="shared" ca="1" si="49"/>
        <v>0</v>
      </c>
      <c r="M169" s="117">
        <f t="shared" si="50"/>
        <v>0</v>
      </c>
      <c r="N169" s="40" t="str">
        <f t="shared" ca="1" si="51"/>
        <v>Empty budget line</v>
      </c>
    </row>
    <row r="170" spans="1:14" x14ac:dyDescent="0.25">
      <c r="A170" s="113">
        <f>'Detailed Budget'!A170</f>
        <v>0</v>
      </c>
      <c r="B170" s="114">
        <f ca="1">OFFSET('Detailed Budget'!F170,0,Admin!Y79)</f>
        <v>0</v>
      </c>
      <c r="C170" s="114">
        <f ca="1">OFFSET('Detailed Budget'!G170,0,Admin!Y79)</f>
        <v>0</v>
      </c>
      <c r="D170" s="114">
        <f t="shared" ca="1" si="47"/>
        <v>0</v>
      </c>
      <c r="E170" s="115">
        <f>SUMIF('Project costs'!$C$4:$C$999,A170,'Project costs'!$N$4:$N$999)</f>
        <v>0</v>
      </c>
      <c r="F170" s="115">
        <f>SUMIF('Project costs'!$C$4:$C$999,A170,'Project costs'!$O$4:$O$999)</f>
        <v>0</v>
      </c>
      <c r="G170" s="115">
        <f>SUMIF('Project costs'!$C$4:$C$999,A170,'Project costs'!$P$4:$P$999)</f>
        <v>0</v>
      </c>
      <c r="H170" s="115">
        <f>SUMIFS('Project costs'!$N$4:$N$999,'Project costs'!$C$4:$C$999,A170,'Project costs'!$A$4:$A$999,$B$5)</f>
        <v>0</v>
      </c>
      <c r="I170" s="115">
        <f>SUMIFS('Project costs'!$O$4:$O$999,'Project costs'!$C$4:$C$999,A170,'Project costs'!$A$4:$A$999,$B$5)</f>
        <v>0</v>
      </c>
      <c r="J170" s="115">
        <f>SUMIFS('Project costs'!$P$4:$P$999,'Project costs'!$C$4:$C$999,A170,'Project costs'!$A$4:$A$999,$B$5)</f>
        <v>0</v>
      </c>
      <c r="K170" s="116">
        <f t="shared" ca="1" si="48"/>
        <v>0</v>
      </c>
      <c r="L170" s="117">
        <f t="shared" ca="1" si="49"/>
        <v>0</v>
      </c>
      <c r="M170" s="117">
        <f t="shared" si="50"/>
        <v>0</v>
      </c>
      <c r="N170" s="40" t="str">
        <f t="shared" ca="1" si="51"/>
        <v>Empty budget line</v>
      </c>
    </row>
    <row r="171" spans="1:14" x14ac:dyDescent="0.25">
      <c r="A171" s="113">
        <f>'Detailed Budget'!A171</f>
        <v>0</v>
      </c>
      <c r="B171" s="114">
        <f ca="1">OFFSET('Detailed Budget'!F171,0,Admin!Y80)</f>
        <v>0</v>
      </c>
      <c r="C171" s="114">
        <f ca="1">OFFSET('Detailed Budget'!G171,0,Admin!Y80)</f>
        <v>0</v>
      </c>
      <c r="D171" s="114">
        <f t="shared" ca="1" si="47"/>
        <v>0</v>
      </c>
      <c r="E171" s="115">
        <f>SUMIF('Project costs'!$C$4:$C$999,A171,'Project costs'!$N$4:$N$999)</f>
        <v>0</v>
      </c>
      <c r="F171" s="115">
        <f>SUMIF('Project costs'!$C$4:$C$999,A171,'Project costs'!$O$4:$O$999)</f>
        <v>0</v>
      </c>
      <c r="G171" s="115">
        <f>SUMIF('Project costs'!$C$4:$C$999,A171,'Project costs'!$P$4:$P$999)</f>
        <v>0</v>
      </c>
      <c r="H171" s="115">
        <f>SUMIFS('Project costs'!$N$4:$N$999,'Project costs'!$C$4:$C$999,A171,'Project costs'!$A$4:$A$999,$B$5)</f>
        <v>0</v>
      </c>
      <c r="I171" s="115">
        <f>SUMIFS('Project costs'!$O$4:$O$999,'Project costs'!$C$4:$C$999,A171,'Project costs'!$A$4:$A$999,$B$5)</f>
        <v>0</v>
      </c>
      <c r="J171" s="115">
        <f>SUMIFS('Project costs'!$P$4:$P$999,'Project costs'!$C$4:$C$999,A171,'Project costs'!$A$4:$A$999,$B$5)</f>
        <v>0</v>
      </c>
      <c r="K171" s="116">
        <f t="shared" ca="1" si="48"/>
        <v>0</v>
      </c>
      <c r="L171" s="117">
        <f t="shared" ca="1" si="49"/>
        <v>0</v>
      </c>
      <c r="M171" s="117">
        <f t="shared" si="50"/>
        <v>0</v>
      </c>
      <c r="N171" s="40" t="str">
        <f t="shared" ca="1" si="51"/>
        <v>Empty budget line</v>
      </c>
    </row>
    <row r="172" spans="1:14" x14ac:dyDescent="0.25">
      <c r="A172" s="113">
        <f>'Detailed Budget'!A172</f>
        <v>0</v>
      </c>
      <c r="B172" s="114">
        <f ca="1">OFFSET('Detailed Budget'!F172,0,Admin!Y81)</f>
        <v>0</v>
      </c>
      <c r="C172" s="114">
        <f ca="1">OFFSET('Detailed Budget'!G172,0,Admin!Y81)</f>
        <v>0</v>
      </c>
      <c r="D172" s="114">
        <f t="shared" ca="1" si="47"/>
        <v>0</v>
      </c>
      <c r="E172" s="115">
        <f>SUMIF('Project costs'!$C$4:$C$999,A172,'Project costs'!$N$4:$N$999)</f>
        <v>0</v>
      </c>
      <c r="F172" s="115">
        <f>SUMIF('Project costs'!$C$4:$C$999,A172,'Project costs'!$O$4:$O$999)</f>
        <v>0</v>
      </c>
      <c r="G172" s="115">
        <f>SUMIF('Project costs'!$C$4:$C$999,A172,'Project costs'!$P$4:$P$999)</f>
        <v>0</v>
      </c>
      <c r="H172" s="115">
        <f>SUMIFS('Project costs'!$N$4:$N$999,'Project costs'!$C$4:$C$999,A172,'Project costs'!$A$4:$A$999,$B$5)</f>
        <v>0</v>
      </c>
      <c r="I172" s="115">
        <f>SUMIFS('Project costs'!$O$4:$O$999,'Project costs'!$C$4:$C$999,A172,'Project costs'!$A$4:$A$999,$B$5)</f>
        <v>0</v>
      </c>
      <c r="J172" s="115">
        <f>SUMIFS('Project costs'!$P$4:$P$999,'Project costs'!$C$4:$C$999,A172,'Project costs'!$A$4:$A$999,$B$5)</f>
        <v>0</v>
      </c>
      <c r="K172" s="116">
        <f t="shared" ca="1" si="48"/>
        <v>0</v>
      </c>
      <c r="L172" s="117">
        <f t="shared" ca="1" si="49"/>
        <v>0</v>
      </c>
      <c r="M172" s="117">
        <f t="shared" si="50"/>
        <v>0</v>
      </c>
      <c r="N172" s="40" t="str">
        <f t="shared" ca="1" si="51"/>
        <v>Empty budget line</v>
      </c>
    </row>
    <row r="173" spans="1:14" x14ac:dyDescent="0.25">
      <c r="A173" s="113">
        <f>'Detailed Budget'!A173</f>
        <v>0</v>
      </c>
      <c r="B173" s="114">
        <f ca="1">OFFSET('Detailed Budget'!F173,0,Admin!Y82)</f>
        <v>0</v>
      </c>
      <c r="C173" s="114">
        <f ca="1">OFFSET('Detailed Budget'!G173,0,Admin!Y82)</f>
        <v>0</v>
      </c>
      <c r="D173" s="114">
        <f t="shared" ca="1" si="47"/>
        <v>0</v>
      </c>
      <c r="E173" s="115">
        <f>SUMIF('Project costs'!$C$4:$C$999,A173,'Project costs'!$N$4:$N$999)</f>
        <v>0</v>
      </c>
      <c r="F173" s="115">
        <f>SUMIF('Project costs'!$C$4:$C$999,A173,'Project costs'!$O$4:$O$999)</f>
        <v>0</v>
      </c>
      <c r="G173" s="115">
        <f>SUMIF('Project costs'!$C$4:$C$999,A173,'Project costs'!$P$4:$P$999)</f>
        <v>0</v>
      </c>
      <c r="H173" s="115">
        <f>SUMIFS('Project costs'!$N$4:$N$999,'Project costs'!$C$4:$C$999,A173,'Project costs'!$A$4:$A$999,$B$5)</f>
        <v>0</v>
      </c>
      <c r="I173" s="115">
        <f>SUMIFS('Project costs'!$O$4:$O$999,'Project costs'!$C$4:$C$999,A173,'Project costs'!$A$4:$A$999,$B$5)</f>
        <v>0</v>
      </c>
      <c r="J173" s="115">
        <f>SUMIFS('Project costs'!$P$4:$P$999,'Project costs'!$C$4:$C$999,A173,'Project costs'!$A$4:$A$999,$B$5)</f>
        <v>0</v>
      </c>
      <c r="K173" s="116">
        <f t="shared" ca="1" si="48"/>
        <v>0</v>
      </c>
      <c r="L173" s="117">
        <f t="shared" ca="1" si="49"/>
        <v>0</v>
      </c>
      <c r="M173" s="117">
        <f t="shared" si="50"/>
        <v>0</v>
      </c>
      <c r="N173" s="40" t="str">
        <f t="shared" ca="1" si="46"/>
        <v>Empty budget line</v>
      </c>
    </row>
    <row r="174" spans="1:14" x14ac:dyDescent="0.25">
      <c r="A174" s="113">
        <f>'Detailed Budget'!A174</f>
        <v>0</v>
      </c>
      <c r="B174" s="114">
        <f ca="1">OFFSET('Detailed Budget'!F174,0,Admin!Y83)</f>
        <v>0</v>
      </c>
      <c r="C174" s="114">
        <f ca="1">OFFSET('Detailed Budget'!G174,0,Admin!Y83)</f>
        <v>0</v>
      </c>
      <c r="D174" s="114">
        <f t="shared" ca="1" si="47"/>
        <v>0</v>
      </c>
      <c r="E174" s="115">
        <f>SUMIF('Project costs'!$C$4:$C$999,A174,'Project costs'!$N$4:$N$999)</f>
        <v>0</v>
      </c>
      <c r="F174" s="115">
        <f>SUMIF('Project costs'!$C$4:$C$999,A174,'Project costs'!$O$4:$O$999)</f>
        <v>0</v>
      </c>
      <c r="G174" s="115">
        <f>SUMIF('Project costs'!$C$4:$C$999,A174,'Project costs'!$P$4:$P$999)</f>
        <v>0</v>
      </c>
      <c r="H174" s="115">
        <f>SUMIFS('Project costs'!$N$4:$N$999,'Project costs'!$C$4:$C$999,A174,'Project costs'!$A$4:$A$999,$B$5)</f>
        <v>0</v>
      </c>
      <c r="I174" s="115">
        <f>SUMIFS('Project costs'!$O$4:$O$999,'Project costs'!$C$4:$C$999,A174,'Project costs'!$A$4:$A$999,$B$5)</f>
        <v>0</v>
      </c>
      <c r="J174" s="115">
        <f>SUMIFS('Project costs'!$P$4:$P$999,'Project costs'!$C$4:$C$999,A174,'Project costs'!$A$4:$A$999,$B$5)</f>
        <v>0</v>
      </c>
      <c r="K174" s="116">
        <f t="shared" ca="1" si="48"/>
        <v>0</v>
      </c>
      <c r="L174" s="117">
        <f t="shared" ca="1" si="49"/>
        <v>0</v>
      </c>
      <c r="M174" s="117">
        <f t="shared" si="50"/>
        <v>0</v>
      </c>
      <c r="N174" s="40" t="str">
        <f t="shared" ca="1" si="46"/>
        <v>Empty budget line</v>
      </c>
    </row>
    <row r="175" spans="1:14" x14ac:dyDescent="0.25">
      <c r="A175" s="113">
        <f>'Detailed Budget'!A175</f>
        <v>0</v>
      </c>
      <c r="B175" s="114">
        <f ca="1">OFFSET('Detailed Budget'!F175,0,Admin!Y84)</f>
        <v>0</v>
      </c>
      <c r="C175" s="114">
        <f ca="1">OFFSET('Detailed Budget'!G175,0,Admin!Y84)</f>
        <v>0</v>
      </c>
      <c r="D175" s="114">
        <f t="shared" ca="1" si="47"/>
        <v>0</v>
      </c>
      <c r="E175" s="115">
        <f>SUMIF('Project costs'!$C$4:$C$999,A175,'Project costs'!$N$4:$N$999)</f>
        <v>0</v>
      </c>
      <c r="F175" s="115">
        <f>SUMIF('Project costs'!$C$4:$C$999,A175,'Project costs'!$O$4:$O$999)</f>
        <v>0</v>
      </c>
      <c r="G175" s="115">
        <f>SUMIF('Project costs'!$C$4:$C$999,A175,'Project costs'!$P$4:$P$999)</f>
        <v>0</v>
      </c>
      <c r="H175" s="115">
        <f>SUMIFS('Project costs'!$N$4:$N$999,'Project costs'!$C$4:$C$999,A175,'Project costs'!$A$4:$A$999,$B$5)</f>
        <v>0</v>
      </c>
      <c r="I175" s="115">
        <f>SUMIFS('Project costs'!$O$4:$O$999,'Project costs'!$C$4:$C$999,A175,'Project costs'!$A$4:$A$999,$B$5)</f>
        <v>0</v>
      </c>
      <c r="J175" s="115">
        <f>SUMIFS('Project costs'!$P$4:$P$999,'Project costs'!$C$4:$C$999,A175,'Project costs'!$A$4:$A$999,$B$5)</f>
        <v>0</v>
      </c>
      <c r="K175" s="116">
        <f t="shared" ca="1" si="48"/>
        <v>0</v>
      </c>
      <c r="L175" s="117">
        <f t="shared" ca="1" si="49"/>
        <v>0</v>
      </c>
      <c r="M175" s="117">
        <f t="shared" si="50"/>
        <v>0</v>
      </c>
      <c r="N175" s="40" t="str">
        <f t="shared" ca="1" si="46"/>
        <v>Empty budget line</v>
      </c>
    </row>
    <row r="176" spans="1:14" x14ac:dyDescent="0.25">
      <c r="A176" s="113">
        <f>'Detailed Budget'!A176</f>
        <v>0</v>
      </c>
      <c r="B176" s="114">
        <f ca="1">OFFSET('Detailed Budget'!F176,0,Admin!Y85)</f>
        <v>0</v>
      </c>
      <c r="C176" s="114">
        <f ca="1">OFFSET('Detailed Budget'!G176,0,Admin!Y85)</f>
        <v>0</v>
      </c>
      <c r="D176" s="114">
        <f t="shared" ca="1" si="47"/>
        <v>0</v>
      </c>
      <c r="E176" s="115">
        <f>SUMIF('Project costs'!$C$4:$C$999,A176,'Project costs'!$N$4:$N$999)</f>
        <v>0</v>
      </c>
      <c r="F176" s="115">
        <f>SUMIF('Project costs'!$C$4:$C$999,A176,'Project costs'!$O$4:$O$999)</f>
        <v>0</v>
      </c>
      <c r="G176" s="115">
        <f>SUMIF('Project costs'!$C$4:$C$999,A176,'Project costs'!$P$4:$P$999)</f>
        <v>0</v>
      </c>
      <c r="H176" s="115">
        <f>SUMIFS('Project costs'!$N$4:$N$999,'Project costs'!$C$4:$C$999,A176,'Project costs'!$A$4:$A$999,$B$5)</f>
        <v>0</v>
      </c>
      <c r="I176" s="115">
        <f>SUMIFS('Project costs'!$O$4:$O$999,'Project costs'!$C$4:$C$999,A176,'Project costs'!$A$4:$A$999,$B$5)</f>
        <v>0</v>
      </c>
      <c r="J176" s="115">
        <f>SUMIFS('Project costs'!$P$4:$P$999,'Project costs'!$C$4:$C$999,A176,'Project costs'!$A$4:$A$999,$B$5)</f>
        <v>0</v>
      </c>
      <c r="K176" s="116">
        <f t="shared" ca="1" si="48"/>
        <v>0</v>
      </c>
      <c r="L176" s="117">
        <f t="shared" ca="1" si="49"/>
        <v>0</v>
      </c>
      <c r="M176" s="117">
        <f t="shared" si="50"/>
        <v>0</v>
      </c>
      <c r="N176" s="40" t="str">
        <f t="shared" ca="1" si="46"/>
        <v>Empty budget line</v>
      </c>
    </row>
    <row r="177" spans="1:14" x14ac:dyDescent="0.25">
      <c r="A177" s="113">
        <f>'Detailed Budget'!A177</f>
        <v>0</v>
      </c>
      <c r="B177" s="114">
        <f ca="1">OFFSET('Detailed Budget'!F177,0,Admin!Y86)</f>
        <v>0</v>
      </c>
      <c r="C177" s="114">
        <f ca="1">OFFSET('Detailed Budget'!G177,0,Admin!Y86)</f>
        <v>0</v>
      </c>
      <c r="D177" s="114">
        <f t="shared" ca="1" si="47"/>
        <v>0</v>
      </c>
      <c r="E177" s="115">
        <f>SUMIF('Project costs'!$C$4:$C$999,A177,'Project costs'!$N$4:$N$999)</f>
        <v>0</v>
      </c>
      <c r="F177" s="115">
        <f>SUMIF('Project costs'!$C$4:$C$999,A177,'Project costs'!$O$4:$O$999)</f>
        <v>0</v>
      </c>
      <c r="G177" s="115">
        <f>SUMIF('Project costs'!$C$4:$C$999,A177,'Project costs'!$P$4:$P$999)</f>
        <v>0</v>
      </c>
      <c r="H177" s="115">
        <f>SUMIFS('Project costs'!$N$4:$N$999,'Project costs'!$C$4:$C$999,A177,'Project costs'!$A$4:$A$999,$B$5)</f>
        <v>0</v>
      </c>
      <c r="I177" s="115">
        <f>SUMIFS('Project costs'!$O$4:$O$999,'Project costs'!$C$4:$C$999,A177,'Project costs'!$A$4:$A$999,$B$5)</f>
        <v>0</v>
      </c>
      <c r="J177" s="115">
        <f>SUMIFS('Project costs'!$P$4:$P$999,'Project costs'!$C$4:$C$999,A177,'Project costs'!$A$4:$A$999,$B$5)</f>
        <v>0</v>
      </c>
      <c r="K177" s="116">
        <f t="shared" ca="1" si="48"/>
        <v>0</v>
      </c>
      <c r="L177" s="117">
        <f t="shared" ca="1" si="49"/>
        <v>0</v>
      </c>
      <c r="M177" s="117">
        <f t="shared" si="50"/>
        <v>0</v>
      </c>
      <c r="N177" s="40" t="str">
        <f t="shared" ca="1" si="46"/>
        <v>Empty budget line</v>
      </c>
    </row>
    <row r="178" spans="1:14" collapsed="1" x14ac:dyDescent="0.25">
      <c r="A178" s="118" t="s">
        <v>129</v>
      </c>
      <c r="B178" s="119">
        <f t="shared" ref="B178:K178" ca="1" si="52">SUM(B158:B177)</f>
        <v>0</v>
      </c>
      <c r="C178" s="119">
        <f t="shared" ca="1" si="52"/>
        <v>0</v>
      </c>
      <c r="D178" s="119">
        <f t="shared" ca="1" si="52"/>
        <v>0</v>
      </c>
      <c r="E178" s="119">
        <f t="shared" si="52"/>
        <v>0</v>
      </c>
      <c r="F178" s="119">
        <f t="shared" si="52"/>
        <v>0</v>
      </c>
      <c r="G178" s="119">
        <f t="shared" si="52"/>
        <v>0</v>
      </c>
      <c r="H178" s="119">
        <f t="shared" si="52"/>
        <v>0</v>
      </c>
      <c r="I178" s="119">
        <f t="shared" si="52"/>
        <v>0</v>
      </c>
      <c r="J178" s="119">
        <f t="shared" si="52"/>
        <v>0</v>
      </c>
      <c r="K178" s="128">
        <f t="shared" ca="1" si="52"/>
        <v>0</v>
      </c>
      <c r="L178" s="120">
        <f ca="1">IFERROR(D178/B178,0)</f>
        <v>0</v>
      </c>
      <c r="M178" s="120">
        <f>IFERROR(G178/E178,0)</f>
        <v>0</v>
      </c>
    </row>
    <row r="179" spans="1:14" x14ac:dyDescent="0.25">
      <c r="A179" s="121"/>
      <c r="B179" s="122"/>
      <c r="C179" s="122"/>
      <c r="D179" s="122"/>
      <c r="E179" s="122"/>
      <c r="F179" s="122"/>
      <c r="G179" s="122"/>
      <c r="H179" s="122"/>
      <c r="I179" s="122"/>
      <c r="J179" s="122"/>
      <c r="K179" s="123"/>
      <c r="L179" s="124"/>
      <c r="M179" s="124"/>
    </row>
    <row r="180" spans="1:14" x14ac:dyDescent="0.25">
      <c r="A180" s="121"/>
      <c r="B180" s="122"/>
      <c r="C180" s="122"/>
      <c r="D180" s="122"/>
      <c r="E180" s="122"/>
      <c r="F180" s="122"/>
      <c r="G180" s="122"/>
      <c r="H180" s="122"/>
      <c r="I180" s="122"/>
      <c r="J180" s="122"/>
      <c r="K180" s="123"/>
      <c r="L180" s="124"/>
      <c r="M180" s="124"/>
    </row>
    <row r="181" spans="1:14" ht="30" customHeight="1" x14ac:dyDescent="0.25">
      <c r="A181" s="31" t="s">
        <v>31</v>
      </c>
      <c r="B181" s="32"/>
      <c r="C181" s="32"/>
      <c r="D181" s="31"/>
      <c r="E181" s="31"/>
      <c r="F181" s="31"/>
      <c r="G181" s="31"/>
      <c r="H181" s="33"/>
      <c r="I181" s="33"/>
      <c r="J181" s="31"/>
      <c r="K181" s="31"/>
      <c r="L181" s="31"/>
      <c r="M181" s="31"/>
    </row>
    <row r="182" spans="1:14" ht="22.5" customHeight="1" x14ac:dyDescent="0.25">
      <c r="A182" s="108"/>
      <c r="B182" s="263" t="s">
        <v>118</v>
      </c>
      <c r="C182" s="263"/>
      <c r="D182" s="264"/>
      <c r="E182" s="267" t="s">
        <v>119</v>
      </c>
      <c r="F182" s="263"/>
      <c r="G182" s="264"/>
      <c r="H182" s="267" t="s">
        <v>120</v>
      </c>
      <c r="I182" s="263"/>
      <c r="J182" s="264"/>
      <c r="K182" s="267" t="s">
        <v>121</v>
      </c>
      <c r="L182" s="263"/>
      <c r="M182" s="264"/>
    </row>
    <row r="183" spans="1:14" ht="37.5" customHeight="1" x14ac:dyDescent="0.25">
      <c r="A183" s="109" t="s">
        <v>32</v>
      </c>
      <c r="B183" s="265"/>
      <c r="C183" s="265"/>
      <c r="D183" s="266"/>
      <c r="E183" s="268"/>
      <c r="F183" s="265"/>
      <c r="G183" s="266"/>
      <c r="H183" s="268"/>
      <c r="I183" s="265"/>
      <c r="J183" s="266"/>
      <c r="K183" s="268"/>
      <c r="L183" s="265"/>
      <c r="M183" s="266"/>
    </row>
    <row r="184" spans="1:14" s="39" customFormat="1" ht="30" x14ac:dyDescent="0.25">
      <c r="A184" s="125" t="s">
        <v>122</v>
      </c>
      <c r="B184" s="38" t="s">
        <v>70</v>
      </c>
      <c r="C184" s="38" t="s">
        <v>21</v>
      </c>
      <c r="D184" s="38" t="s">
        <v>11</v>
      </c>
      <c r="E184" s="38" t="s">
        <v>70</v>
      </c>
      <c r="F184" s="38" t="s">
        <v>21</v>
      </c>
      <c r="G184" s="38" t="s">
        <v>11</v>
      </c>
      <c r="H184" s="38" t="s">
        <v>70</v>
      </c>
      <c r="I184" s="38" t="s">
        <v>21</v>
      </c>
      <c r="J184" s="38" t="s">
        <v>11</v>
      </c>
      <c r="K184" s="38" t="s">
        <v>123</v>
      </c>
      <c r="L184" s="111" t="s">
        <v>124</v>
      </c>
      <c r="M184" s="111" t="s">
        <v>125</v>
      </c>
      <c r="N184" s="112"/>
    </row>
    <row r="185" spans="1:14" x14ac:dyDescent="0.25">
      <c r="A185" s="113">
        <f>'Detailed Budget'!A185</f>
        <v>0</v>
      </c>
      <c r="B185" s="114">
        <f ca="1">OFFSET('Detailed Budget'!F185,0,Admin!Y84)</f>
        <v>0</v>
      </c>
      <c r="C185" s="114">
        <f ca="1">OFFSET('Detailed Budget'!G185,0,Admin!Y84)</f>
        <v>0</v>
      </c>
      <c r="D185" s="114">
        <f ca="1">B185-C185</f>
        <v>0</v>
      </c>
      <c r="E185" s="115">
        <f>SUMIF('Project costs'!$C$4:$C$999,A185,'Project costs'!$N$4:$N$999)</f>
        <v>0</v>
      </c>
      <c r="F185" s="115">
        <f>SUMIF('Project costs'!$C$4:$C$999,A185,'Project costs'!$O$4:$O$999)</f>
        <v>0</v>
      </c>
      <c r="G185" s="115">
        <f>SUMIF('Project costs'!$C$4:$C$999,A185,'Project costs'!$P$4:$P$999)</f>
        <v>0</v>
      </c>
      <c r="H185" s="115">
        <f>SUMIFS('Project costs'!$N$4:$N$999,'Project costs'!$C$4:$C$999,A185,'Project costs'!$A$4:$A$999,$B$5)</f>
        <v>0</v>
      </c>
      <c r="I185" s="115">
        <f>SUMIFS('Project costs'!$O$4:$O$999,'Project costs'!$C$4:$C$999,A185,'Project costs'!$A$4:$A$999,$B$5)</f>
        <v>0</v>
      </c>
      <c r="J185" s="115">
        <f>SUMIFS('Project costs'!$P$4:$P$999,'Project costs'!$C$4:$C$999,A185,'Project costs'!$A$4:$A$999,$B$5)</f>
        <v>0</v>
      </c>
      <c r="K185" s="116">
        <f ca="1">D185-G185</f>
        <v>0</v>
      </c>
      <c r="L185" s="117">
        <f t="shared" ref="L185:L189" ca="1" si="53">IFERROR(D185/B185,0)</f>
        <v>0</v>
      </c>
      <c r="M185" s="117">
        <f t="shared" ref="M185:M189" si="54">IFERROR(G185/E185,0)</f>
        <v>0</v>
      </c>
      <c r="N185" s="40" t="str">
        <f ca="1">IF(B185=0, "Empty budget line", "")</f>
        <v>Empty budget line</v>
      </c>
    </row>
    <row r="186" spans="1:14" x14ac:dyDescent="0.25">
      <c r="A186" s="113">
        <f>'Detailed Budget'!A186</f>
        <v>0</v>
      </c>
      <c r="B186" s="114">
        <f ca="1">OFFSET('Detailed Budget'!F186,0,Admin!Y85)</f>
        <v>0</v>
      </c>
      <c r="C186" s="114">
        <f ca="1">OFFSET('Detailed Budget'!G186,0,Admin!Y85)</f>
        <v>0</v>
      </c>
      <c r="D186" s="114">
        <f t="shared" ref="D186:D189" ca="1" si="55">B186-C186</f>
        <v>0</v>
      </c>
      <c r="E186" s="115">
        <f>SUMIF('Project costs'!$C$4:$C$999,A186,'Project costs'!$N$4:$N$999)</f>
        <v>0</v>
      </c>
      <c r="F186" s="115">
        <f>SUMIF('Project costs'!$C$4:$C$999,A186,'Project costs'!$O$4:$O$999)</f>
        <v>0</v>
      </c>
      <c r="G186" s="115">
        <f>SUMIF('Project costs'!$C$4:$C$999,A186,'Project costs'!$P$4:$P$999)</f>
        <v>0</v>
      </c>
      <c r="H186" s="115">
        <f>SUMIFS('Project costs'!$N$4:$N$999,'Project costs'!$C$4:$C$999,A186,'Project costs'!$A$4:$A$999,$B$5)</f>
        <v>0</v>
      </c>
      <c r="I186" s="115">
        <f>SUMIFS('Project costs'!$O$4:$O$999,'Project costs'!$C$4:$C$999,A186,'Project costs'!$A$4:$A$999,$B$5)</f>
        <v>0</v>
      </c>
      <c r="J186" s="115">
        <f>SUMIFS('Project costs'!$P$4:$P$999,'Project costs'!$C$4:$C$999,A186,'Project costs'!$A$4:$A$999,$B$5)</f>
        <v>0</v>
      </c>
      <c r="K186" s="116">
        <f t="shared" ref="K186:K189" ca="1" si="56">D186-G186</f>
        <v>0</v>
      </c>
      <c r="L186" s="117">
        <f t="shared" ca="1" si="53"/>
        <v>0</v>
      </c>
      <c r="M186" s="117">
        <f t="shared" si="54"/>
        <v>0</v>
      </c>
      <c r="N186" s="40" t="str">
        <f t="shared" ref="N186:N204" ca="1" si="57">IF(B186=0, "Empty budget line", "")</f>
        <v>Empty budget line</v>
      </c>
    </row>
    <row r="187" spans="1:14" x14ac:dyDescent="0.25">
      <c r="A187" s="113">
        <f>'Detailed Budget'!A187</f>
        <v>0</v>
      </c>
      <c r="B187" s="114">
        <f ca="1">OFFSET('Detailed Budget'!F187,0,Admin!Y86)</f>
        <v>0</v>
      </c>
      <c r="C187" s="114">
        <f ca="1">OFFSET('Detailed Budget'!G187,0,Admin!Y86)</f>
        <v>0</v>
      </c>
      <c r="D187" s="114">
        <f t="shared" ca="1" si="55"/>
        <v>0</v>
      </c>
      <c r="E187" s="115">
        <f>SUMIF('Project costs'!$C$4:$C$999,A187,'Project costs'!$N$4:$N$999)</f>
        <v>0</v>
      </c>
      <c r="F187" s="115">
        <f>SUMIF('Project costs'!$C$4:$C$999,A187,'Project costs'!$O$4:$O$999)</f>
        <v>0</v>
      </c>
      <c r="G187" s="115">
        <f>SUMIF('Project costs'!$C$4:$C$999,A187,'Project costs'!$P$4:$P$999)</f>
        <v>0</v>
      </c>
      <c r="H187" s="115">
        <f>SUMIFS('Project costs'!$N$4:$N$999,'Project costs'!$C$4:$C$999,A187,'Project costs'!$A$4:$A$999,$B$5)</f>
        <v>0</v>
      </c>
      <c r="I187" s="115">
        <f>SUMIFS('Project costs'!$O$4:$O$999,'Project costs'!$C$4:$C$999,A187,'Project costs'!$A$4:$A$999,$B$5)</f>
        <v>0</v>
      </c>
      <c r="J187" s="115">
        <f>SUMIFS('Project costs'!$P$4:$P$999,'Project costs'!$C$4:$C$999,A187,'Project costs'!$A$4:$A$999,$B$5)</f>
        <v>0</v>
      </c>
      <c r="K187" s="116">
        <f t="shared" ca="1" si="56"/>
        <v>0</v>
      </c>
      <c r="L187" s="117">
        <f t="shared" ca="1" si="53"/>
        <v>0</v>
      </c>
      <c r="M187" s="117">
        <f t="shared" si="54"/>
        <v>0</v>
      </c>
      <c r="N187" s="40" t="str">
        <f t="shared" ca="1" si="57"/>
        <v>Empty budget line</v>
      </c>
    </row>
    <row r="188" spans="1:14" x14ac:dyDescent="0.25">
      <c r="A188" s="113">
        <f>'Detailed Budget'!A188</f>
        <v>0</v>
      </c>
      <c r="B188" s="114">
        <f ca="1">OFFSET('Detailed Budget'!F188,0,Admin!Y87)</f>
        <v>0</v>
      </c>
      <c r="C188" s="114">
        <f ca="1">OFFSET('Detailed Budget'!G188,0,Admin!Y87)</f>
        <v>0</v>
      </c>
      <c r="D188" s="114">
        <f t="shared" ca="1" si="55"/>
        <v>0</v>
      </c>
      <c r="E188" s="115">
        <f>SUMIF('Project costs'!$C$4:$C$999,A188,'Project costs'!$N$4:$N$999)</f>
        <v>0</v>
      </c>
      <c r="F188" s="115">
        <f>SUMIF('Project costs'!$C$4:$C$999,A188,'Project costs'!$O$4:$O$999)</f>
        <v>0</v>
      </c>
      <c r="G188" s="115">
        <f>SUMIF('Project costs'!$C$4:$C$999,A188,'Project costs'!$P$4:$P$999)</f>
        <v>0</v>
      </c>
      <c r="H188" s="115">
        <f>SUMIFS('Project costs'!$N$4:$N$999,'Project costs'!$C$4:$C$999,A188,'Project costs'!$A$4:$A$999,$B$5)</f>
        <v>0</v>
      </c>
      <c r="I188" s="115">
        <f>SUMIFS('Project costs'!$O$4:$O$999,'Project costs'!$C$4:$C$999,A188,'Project costs'!$A$4:$A$999,$B$5)</f>
        <v>0</v>
      </c>
      <c r="J188" s="115">
        <f>SUMIFS('Project costs'!$P$4:$P$999,'Project costs'!$C$4:$C$999,A188,'Project costs'!$A$4:$A$999,$B$5)</f>
        <v>0</v>
      </c>
      <c r="K188" s="116">
        <f t="shared" ca="1" si="56"/>
        <v>0</v>
      </c>
      <c r="L188" s="117">
        <f t="shared" ca="1" si="53"/>
        <v>0</v>
      </c>
      <c r="M188" s="117">
        <f t="shared" si="54"/>
        <v>0</v>
      </c>
      <c r="N188" s="40" t="str">
        <f t="shared" ca="1" si="57"/>
        <v>Empty budget line</v>
      </c>
    </row>
    <row r="189" spans="1:14" x14ac:dyDescent="0.25">
      <c r="A189" s="113">
        <f>'Detailed Budget'!A189</f>
        <v>0</v>
      </c>
      <c r="B189" s="114">
        <f ca="1">OFFSET('Detailed Budget'!F189,0,Admin!Y88)</f>
        <v>0</v>
      </c>
      <c r="C189" s="114">
        <f ca="1">OFFSET('Detailed Budget'!G189,0,Admin!Y88)</f>
        <v>0</v>
      </c>
      <c r="D189" s="114">
        <f t="shared" ca="1" si="55"/>
        <v>0</v>
      </c>
      <c r="E189" s="115">
        <f>SUMIF('Project costs'!$C$4:$C$999,A189,'Project costs'!$N$4:$N$999)</f>
        <v>0</v>
      </c>
      <c r="F189" s="115">
        <f>SUMIF('Project costs'!$C$4:$C$999,A189,'Project costs'!$O$4:$O$999)</f>
        <v>0</v>
      </c>
      <c r="G189" s="115">
        <f>SUMIF('Project costs'!$C$4:$C$999,A189,'Project costs'!$P$4:$P$999)</f>
        <v>0</v>
      </c>
      <c r="H189" s="115">
        <f>SUMIFS('Project costs'!$N$4:$N$999,'Project costs'!$C$4:$C$999,A189,'Project costs'!$A$4:$A$999,$B$5)</f>
        <v>0</v>
      </c>
      <c r="I189" s="115">
        <f>SUMIFS('Project costs'!$O$4:$O$999,'Project costs'!$C$4:$C$999,A189,'Project costs'!$A$4:$A$999,$B$5)</f>
        <v>0</v>
      </c>
      <c r="J189" s="115">
        <f>SUMIFS('Project costs'!$P$4:$P$999,'Project costs'!$C$4:$C$999,A189,'Project costs'!$A$4:$A$999,$B$5)</f>
        <v>0</v>
      </c>
      <c r="K189" s="116">
        <f t="shared" ca="1" si="56"/>
        <v>0</v>
      </c>
      <c r="L189" s="117">
        <f t="shared" ca="1" si="53"/>
        <v>0</v>
      </c>
      <c r="M189" s="117">
        <f t="shared" si="54"/>
        <v>0</v>
      </c>
      <c r="N189" s="40" t="str">
        <f t="shared" ca="1" si="57"/>
        <v>Empty budget line</v>
      </c>
    </row>
    <row r="190" spans="1:14" x14ac:dyDescent="0.25">
      <c r="A190" s="113">
        <f>'Detailed Budget'!A190</f>
        <v>0</v>
      </c>
      <c r="B190" s="114">
        <f ca="1">OFFSET('Detailed Budget'!F190,0,Admin!Y89)</f>
        <v>0</v>
      </c>
      <c r="C190" s="114">
        <f ca="1">OFFSET('Detailed Budget'!G190,0,Admin!Y89)</f>
        <v>0</v>
      </c>
      <c r="D190" s="114">
        <f t="shared" ref="D190:D204" ca="1" si="58">B190-C190</f>
        <v>0</v>
      </c>
      <c r="E190" s="115">
        <f>SUMIF('Project costs'!$C$4:$C$999,A190,'Project costs'!$N$4:$N$999)</f>
        <v>0</v>
      </c>
      <c r="F190" s="115">
        <f>SUMIF('Project costs'!$C$4:$C$999,A190,'Project costs'!$O$4:$O$999)</f>
        <v>0</v>
      </c>
      <c r="G190" s="115">
        <f>SUMIF('Project costs'!$C$4:$C$999,A190,'Project costs'!$P$4:$P$999)</f>
        <v>0</v>
      </c>
      <c r="H190" s="115">
        <f>SUMIFS('Project costs'!$N$4:$N$999,'Project costs'!$C$4:$C$999,A190,'Project costs'!$A$4:$A$999,$B$5)</f>
        <v>0</v>
      </c>
      <c r="I190" s="115">
        <f>SUMIFS('Project costs'!$O$4:$O$999,'Project costs'!$C$4:$C$999,A190,'Project costs'!$A$4:$A$999,$B$5)</f>
        <v>0</v>
      </c>
      <c r="J190" s="115">
        <f>SUMIFS('Project costs'!$P$4:$P$999,'Project costs'!$C$4:$C$999,A190,'Project costs'!$A$4:$A$999,$B$5)</f>
        <v>0</v>
      </c>
      <c r="K190" s="116">
        <f t="shared" ref="K190:K204" ca="1" si="59">D190-G190</f>
        <v>0</v>
      </c>
      <c r="L190" s="117">
        <f t="shared" ref="L190:L204" ca="1" si="60">IFERROR(D190/B190,0)</f>
        <v>0</v>
      </c>
      <c r="M190" s="117">
        <f t="shared" ref="M190:M204" si="61">IFERROR(G190/E190,0)</f>
        <v>0</v>
      </c>
      <c r="N190" s="40" t="str">
        <f t="shared" ref="N190:N194" ca="1" si="62">IF(B190=0, "Empty budget line", "")</f>
        <v>Empty budget line</v>
      </c>
    </row>
    <row r="191" spans="1:14" x14ac:dyDescent="0.25">
      <c r="A191" s="113">
        <f>'Detailed Budget'!A191</f>
        <v>0</v>
      </c>
      <c r="B191" s="114">
        <f ca="1">OFFSET('Detailed Budget'!F191,0,Admin!Y90)</f>
        <v>0</v>
      </c>
      <c r="C191" s="114">
        <f ca="1">OFFSET('Detailed Budget'!G191,0,Admin!Y90)</f>
        <v>0</v>
      </c>
      <c r="D191" s="114">
        <f t="shared" ca="1" si="58"/>
        <v>0</v>
      </c>
      <c r="E191" s="115">
        <f>SUMIF('Project costs'!$C$4:$C$999,A191,'Project costs'!$N$4:$N$999)</f>
        <v>0</v>
      </c>
      <c r="F191" s="115">
        <f>SUMIF('Project costs'!$C$4:$C$999,A191,'Project costs'!$O$4:$O$999)</f>
        <v>0</v>
      </c>
      <c r="G191" s="115">
        <f>SUMIF('Project costs'!$C$4:$C$999,A191,'Project costs'!$P$4:$P$999)</f>
        <v>0</v>
      </c>
      <c r="H191" s="115">
        <f>SUMIFS('Project costs'!$N$4:$N$999,'Project costs'!$C$4:$C$999,A191,'Project costs'!$A$4:$A$999,$B$5)</f>
        <v>0</v>
      </c>
      <c r="I191" s="115">
        <f>SUMIFS('Project costs'!$O$4:$O$999,'Project costs'!$C$4:$C$999,A191,'Project costs'!$A$4:$A$999,$B$5)</f>
        <v>0</v>
      </c>
      <c r="J191" s="115">
        <f>SUMIFS('Project costs'!$P$4:$P$999,'Project costs'!$C$4:$C$999,A191,'Project costs'!$A$4:$A$999,$B$5)</f>
        <v>0</v>
      </c>
      <c r="K191" s="116">
        <f t="shared" ca="1" si="59"/>
        <v>0</v>
      </c>
      <c r="L191" s="117">
        <f t="shared" ca="1" si="60"/>
        <v>0</v>
      </c>
      <c r="M191" s="117">
        <f t="shared" si="61"/>
        <v>0</v>
      </c>
      <c r="N191" s="40" t="str">
        <f t="shared" ca="1" si="62"/>
        <v>Empty budget line</v>
      </c>
    </row>
    <row r="192" spans="1:14" x14ac:dyDescent="0.25">
      <c r="A192" s="113">
        <f>'Detailed Budget'!A192</f>
        <v>0</v>
      </c>
      <c r="B192" s="114">
        <f ca="1">OFFSET('Detailed Budget'!F192,0,Admin!Y91)</f>
        <v>0</v>
      </c>
      <c r="C192" s="114">
        <f ca="1">OFFSET('Detailed Budget'!G192,0,Admin!Y91)</f>
        <v>0</v>
      </c>
      <c r="D192" s="114">
        <f t="shared" ca="1" si="58"/>
        <v>0</v>
      </c>
      <c r="E192" s="115">
        <f>SUMIF('Project costs'!$C$4:$C$999,A192,'Project costs'!$N$4:$N$999)</f>
        <v>0</v>
      </c>
      <c r="F192" s="115">
        <f>SUMIF('Project costs'!$C$4:$C$999,A192,'Project costs'!$O$4:$O$999)</f>
        <v>0</v>
      </c>
      <c r="G192" s="115">
        <f>SUMIF('Project costs'!$C$4:$C$999,A192,'Project costs'!$P$4:$P$999)</f>
        <v>0</v>
      </c>
      <c r="H192" s="115">
        <f>SUMIFS('Project costs'!$N$4:$N$999,'Project costs'!$C$4:$C$999,A192,'Project costs'!$A$4:$A$999,$B$5)</f>
        <v>0</v>
      </c>
      <c r="I192" s="115">
        <f>SUMIFS('Project costs'!$O$4:$O$999,'Project costs'!$C$4:$C$999,A192,'Project costs'!$A$4:$A$999,$B$5)</f>
        <v>0</v>
      </c>
      <c r="J192" s="115">
        <f>SUMIFS('Project costs'!$P$4:$P$999,'Project costs'!$C$4:$C$999,A192,'Project costs'!$A$4:$A$999,$B$5)</f>
        <v>0</v>
      </c>
      <c r="K192" s="116">
        <f t="shared" ca="1" si="59"/>
        <v>0</v>
      </c>
      <c r="L192" s="117">
        <f t="shared" ca="1" si="60"/>
        <v>0</v>
      </c>
      <c r="M192" s="117">
        <f t="shared" si="61"/>
        <v>0</v>
      </c>
      <c r="N192" s="40" t="str">
        <f t="shared" ca="1" si="62"/>
        <v>Empty budget line</v>
      </c>
    </row>
    <row r="193" spans="1:14" x14ac:dyDescent="0.25">
      <c r="A193" s="113">
        <f>'Detailed Budget'!A193</f>
        <v>0</v>
      </c>
      <c r="B193" s="114">
        <f ca="1">OFFSET('Detailed Budget'!F193,0,Admin!Y92)</f>
        <v>0</v>
      </c>
      <c r="C193" s="114">
        <f ca="1">OFFSET('Detailed Budget'!G193,0,Admin!Y92)</f>
        <v>0</v>
      </c>
      <c r="D193" s="114">
        <f t="shared" ca="1" si="58"/>
        <v>0</v>
      </c>
      <c r="E193" s="115">
        <f>SUMIF('Project costs'!$C$4:$C$999,A193,'Project costs'!$N$4:$N$999)</f>
        <v>0</v>
      </c>
      <c r="F193" s="115">
        <f>SUMIF('Project costs'!$C$4:$C$999,A193,'Project costs'!$O$4:$O$999)</f>
        <v>0</v>
      </c>
      <c r="G193" s="115">
        <f>SUMIF('Project costs'!$C$4:$C$999,A193,'Project costs'!$P$4:$P$999)</f>
        <v>0</v>
      </c>
      <c r="H193" s="115">
        <f>SUMIFS('Project costs'!$N$4:$N$999,'Project costs'!$C$4:$C$999,A193,'Project costs'!$A$4:$A$999,$B$5)</f>
        <v>0</v>
      </c>
      <c r="I193" s="115">
        <f>SUMIFS('Project costs'!$O$4:$O$999,'Project costs'!$C$4:$C$999,A193,'Project costs'!$A$4:$A$999,$B$5)</f>
        <v>0</v>
      </c>
      <c r="J193" s="115">
        <f>SUMIFS('Project costs'!$P$4:$P$999,'Project costs'!$C$4:$C$999,A193,'Project costs'!$A$4:$A$999,$B$5)</f>
        <v>0</v>
      </c>
      <c r="K193" s="116">
        <f t="shared" ca="1" si="59"/>
        <v>0</v>
      </c>
      <c r="L193" s="117">
        <f t="shared" ca="1" si="60"/>
        <v>0</v>
      </c>
      <c r="M193" s="117">
        <f t="shared" si="61"/>
        <v>0</v>
      </c>
      <c r="N193" s="40" t="str">
        <f t="shared" ca="1" si="62"/>
        <v>Empty budget line</v>
      </c>
    </row>
    <row r="194" spans="1:14" x14ac:dyDescent="0.25">
      <c r="A194" s="113">
        <f>'Detailed Budget'!A194</f>
        <v>0</v>
      </c>
      <c r="B194" s="114">
        <f ca="1">OFFSET('Detailed Budget'!F194,0,Admin!Y93)</f>
        <v>0</v>
      </c>
      <c r="C194" s="114">
        <f ca="1">OFFSET('Detailed Budget'!G194,0,Admin!Y93)</f>
        <v>0</v>
      </c>
      <c r="D194" s="114">
        <f t="shared" ca="1" si="58"/>
        <v>0</v>
      </c>
      <c r="E194" s="115">
        <f>SUMIF('Project costs'!$C$4:$C$999,A194,'Project costs'!$N$4:$N$999)</f>
        <v>0</v>
      </c>
      <c r="F194" s="115">
        <f>SUMIF('Project costs'!$C$4:$C$999,A194,'Project costs'!$O$4:$O$999)</f>
        <v>0</v>
      </c>
      <c r="G194" s="115">
        <f>SUMIF('Project costs'!$C$4:$C$999,A194,'Project costs'!$P$4:$P$999)</f>
        <v>0</v>
      </c>
      <c r="H194" s="115">
        <f>SUMIFS('Project costs'!$N$4:$N$999,'Project costs'!$C$4:$C$999,A194,'Project costs'!$A$4:$A$999,$B$5)</f>
        <v>0</v>
      </c>
      <c r="I194" s="115">
        <f>SUMIFS('Project costs'!$O$4:$O$999,'Project costs'!$C$4:$C$999,A194,'Project costs'!$A$4:$A$999,$B$5)</f>
        <v>0</v>
      </c>
      <c r="J194" s="115">
        <f>SUMIFS('Project costs'!$P$4:$P$999,'Project costs'!$C$4:$C$999,A194,'Project costs'!$A$4:$A$999,$B$5)</f>
        <v>0</v>
      </c>
      <c r="K194" s="116">
        <f t="shared" ca="1" si="59"/>
        <v>0</v>
      </c>
      <c r="L194" s="117">
        <f t="shared" ca="1" si="60"/>
        <v>0</v>
      </c>
      <c r="M194" s="117">
        <f t="shared" si="61"/>
        <v>0</v>
      </c>
      <c r="N194" s="40" t="str">
        <f t="shared" ca="1" si="62"/>
        <v>Empty budget line</v>
      </c>
    </row>
    <row r="195" spans="1:14" x14ac:dyDescent="0.25">
      <c r="A195" s="113">
        <f>'Detailed Budget'!A195</f>
        <v>0</v>
      </c>
      <c r="B195" s="114">
        <f ca="1">OFFSET('Detailed Budget'!F195,0,Admin!Y94)</f>
        <v>0</v>
      </c>
      <c r="C195" s="114">
        <f ca="1">OFFSET('Detailed Budget'!G195,0,Admin!Y94)</f>
        <v>0</v>
      </c>
      <c r="D195" s="114">
        <f t="shared" ca="1" si="58"/>
        <v>0</v>
      </c>
      <c r="E195" s="115">
        <f>SUMIF('Project costs'!$C$4:$C$999,A195,'Project costs'!$N$4:$N$999)</f>
        <v>0</v>
      </c>
      <c r="F195" s="115">
        <f>SUMIF('Project costs'!$C$4:$C$999,A195,'Project costs'!$O$4:$O$999)</f>
        <v>0</v>
      </c>
      <c r="G195" s="115">
        <f>SUMIF('Project costs'!$C$4:$C$999,A195,'Project costs'!$P$4:$P$999)</f>
        <v>0</v>
      </c>
      <c r="H195" s="115">
        <f>SUMIFS('Project costs'!$N$4:$N$999,'Project costs'!$C$4:$C$999,A195,'Project costs'!$A$4:$A$999,$B$5)</f>
        <v>0</v>
      </c>
      <c r="I195" s="115">
        <f>SUMIFS('Project costs'!$O$4:$O$999,'Project costs'!$C$4:$C$999,A195,'Project costs'!$A$4:$A$999,$B$5)</f>
        <v>0</v>
      </c>
      <c r="J195" s="115">
        <f>SUMIFS('Project costs'!$P$4:$P$999,'Project costs'!$C$4:$C$999,A195,'Project costs'!$A$4:$A$999,$B$5)</f>
        <v>0</v>
      </c>
      <c r="K195" s="116">
        <f t="shared" ca="1" si="59"/>
        <v>0</v>
      </c>
      <c r="L195" s="117">
        <f t="shared" ca="1" si="60"/>
        <v>0</v>
      </c>
      <c r="M195" s="117">
        <f t="shared" si="61"/>
        <v>0</v>
      </c>
      <c r="N195" s="40" t="str">
        <f t="shared" ca="1" si="57"/>
        <v>Empty budget line</v>
      </c>
    </row>
    <row r="196" spans="1:14" x14ac:dyDescent="0.25">
      <c r="A196" s="113">
        <f>'Detailed Budget'!A196</f>
        <v>0</v>
      </c>
      <c r="B196" s="114">
        <f ca="1">OFFSET('Detailed Budget'!F196,0,Admin!Y95)</f>
        <v>0</v>
      </c>
      <c r="C196" s="114">
        <f ca="1">OFFSET('Detailed Budget'!G196,0,Admin!Y95)</f>
        <v>0</v>
      </c>
      <c r="D196" s="114">
        <f t="shared" ca="1" si="58"/>
        <v>0</v>
      </c>
      <c r="E196" s="115">
        <f>SUMIF('Project costs'!$C$4:$C$999,A196,'Project costs'!$N$4:$N$999)</f>
        <v>0</v>
      </c>
      <c r="F196" s="115">
        <f>SUMIF('Project costs'!$C$4:$C$999,A196,'Project costs'!$O$4:$O$999)</f>
        <v>0</v>
      </c>
      <c r="G196" s="115">
        <f>SUMIF('Project costs'!$C$4:$C$999,A196,'Project costs'!$P$4:$P$999)</f>
        <v>0</v>
      </c>
      <c r="H196" s="115">
        <f>SUMIFS('Project costs'!$N$4:$N$999,'Project costs'!$C$4:$C$999,A196,'Project costs'!$A$4:$A$999,$B$5)</f>
        <v>0</v>
      </c>
      <c r="I196" s="115">
        <f>SUMIFS('Project costs'!$O$4:$O$999,'Project costs'!$C$4:$C$999,A196,'Project costs'!$A$4:$A$999,$B$5)</f>
        <v>0</v>
      </c>
      <c r="J196" s="115">
        <f>SUMIFS('Project costs'!$P$4:$P$999,'Project costs'!$C$4:$C$999,A196,'Project costs'!$A$4:$A$999,$B$5)</f>
        <v>0</v>
      </c>
      <c r="K196" s="116">
        <f t="shared" ca="1" si="59"/>
        <v>0</v>
      </c>
      <c r="L196" s="117">
        <f t="shared" ca="1" si="60"/>
        <v>0</v>
      </c>
      <c r="M196" s="117">
        <f t="shared" si="61"/>
        <v>0</v>
      </c>
      <c r="N196" s="40" t="str">
        <f t="shared" ca="1" si="57"/>
        <v>Empty budget line</v>
      </c>
    </row>
    <row r="197" spans="1:14" x14ac:dyDescent="0.25">
      <c r="A197" s="113">
        <f>'Detailed Budget'!A197</f>
        <v>0</v>
      </c>
      <c r="B197" s="114">
        <f ca="1">OFFSET('Detailed Budget'!F197,0,Admin!Y96)</f>
        <v>0</v>
      </c>
      <c r="C197" s="114">
        <f ca="1">OFFSET('Detailed Budget'!G197,0,Admin!Y96)</f>
        <v>0</v>
      </c>
      <c r="D197" s="114">
        <f t="shared" ca="1" si="58"/>
        <v>0</v>
      </c>
      <c r="E197" s="115">
        <f>SUMIF('Project costs'!$C$4:$C$999,A197,'Project costs'!$N$4:$N$999)</f>
        <v>0</v>
      </c>
      <c r="F197" s="115">
        <f>SUMIF('Project costs'!$C$4:$C$999,A197,'Project costs'!$O$4:$O$999)</f>
        <v>0</v>
      </c>
      <c r="G197" s="115">
        <f>SUMIF('Project costs'!$C$4:$C$999,A197,'Project costs'!$P$4:$P$999)</f>
        <v>0</v>
      </c>
      <c r="H197" s="115">
        <f>SUMIFS('Project costs'!$N$4:$N$999,'Project costs'!$C$4:$C$999,A197,'Project costs'!$A$4:$A$999,$B$5)</f>
        <v>0</v>
      </c>
      <c r="I197" s="115">
        <f>SUMIFS('Project costs'!$O$4:$O$999,'Project costs'!$C$4:$C$999,A197,'Project costs'!$A$4:$A$999,$B$5)</f>
        <v>0</v>
      </c>
      <c r="J197" s="115">
        <f>SUMIFS('Project costs'!$P$4:$P$999,'Project costs'!$C$4:$C$999,A197,'Project costs'!$A$4:$A$999,$B$5)</f>
        <v>0</v>
      </c>
      <c r="K197" s="116">
        <f t="shared" ca="1" si="59"/>
        <v>0</v>
      </c>
      <c r="L197" s="117">
        <f t="shared" ca="1" si="60"/>
        <v>0</v>
      </c>
      <c r="M197" s="117">
        <f t="shared" si="61"/>
        <v>0</v>
      </c>
      <c r="N197" s="40" t="str">
        <f t="shared" ca="1" si="57"/>
        <v>Empty budget line</v>
      </c>
    </row>
    <row r="198" spans="1:14" x14ac:dyDescent="0.25">
      <c r="A198" s="113">
        <f>'Detailed Budget'!A198</f>
        <v>0</v>
      </c>
      <c r="B198" s="114">
        <f ca="1">OFFSET('Detailed Budget'!F198,0,Admin!Y97)</f>
        <v>0</v>
      </c>
      <c r="C198" s="114">
        <f ca="1">OFFSET('Detailed Budget'!G198,0,Admin!Y97)</f>
        <v>0</v>
      </c>
      <c r="D198" s="114">
        <f t="shared" ca="1" si="58"/>
        <v>0</v>
      </c>
      <c r="E198" s="115">
        <f>SUMIF('Project costs'!$C$4:$C$999,A198,'Project costs'!$N$4:$N$999)</f>
        <v>0</v>
      </c>
      <c r="F198" s="115">
        <f>SUMIF('Project costs'!$C$4:$C$999,A198,'Project costs'!$O$4:$O$999)</f>
        <v>0</v>
      </c>
      <c r="G198" s="115">
        <f>SUMIF('Project costs'!$C$4:$C$999,A198,'Project costs'!$P$4:$P$999)</f>
        <v>0</v>
      </c>
      <c r="H198" s="115">
        <f>SUMIFS('Project costs'!$N$4:$N$999,'Project costs'!$C$4:$C$999,A198,'Project costs'!$A$4:$A$999,$B$5)</f>
        <v>0</v>
      </c>
      <c r="I198" s="115">
        <f>SUMIFS('Project costs'!$O$4:$O$999,'Project costs'!$C$4:$C$999,A198,'Project costs'!$A$4:$A$999,$B$5)</f>
        <v>0</v>
      </c>
      <c r="J198" s="115">
        <f>SUMIFS('Project costs'!$P$4:$P$999,'Project costs'!$C$4:$C$999,A198,'Project costs'!$A$4:$A$999,$B$5)</f>
        <v>0</v>
      </c>
      <c r="K198" s="116">
        <f t="shared" ca="1" si="59"/>
        <v>0</v>
      </c>
      <c r="L198" s="117">
        <f t="shared" ca="1" si="60"/>
        <v>0</v>
      </c>
      <c r="M198" s="117">
        <f t="shared" si="61"/>
        <v>0</v>
      </c>
      <c r="N198" s="40" t="str">
        <f t="shared" ca="1" si="57"/>
        <v>Empty budget line</v>
      </c>
    </row>
    <row r="199" spans="1:14" x14ac:dyDescent="0.25">
      <c r="A199" s="113">
        <f>'Detailed Budget'!A199</f>
        <v>0</v>
      </c>
      <c r="B199" s="114">
        <f ca="1">OFFSET('Detailed Budget'!F199,0,Admin!Y98)</f>
        <v>0</v>
      </c>
      <c r="C199" s="114">
        <f ca="1">OFFSET('Detailed Budget'!G199,0,Admin!Y98)</f>
        <v>0</v>
      </c>
      <c r="D199" s="114">
        <f t="shared" ca="1" si="58"/>
        <v>0</v>
      </c>
      <c r="E199" s="115">
        <f>SUMIF('Project costs'!$C$4:$C$999,A199,'Project costs'!$N$4:$N$999)</f>
        <v>0</v>
      </c>
      <c r="F199" s="115">
        <f>SUMIF('Project costs'!$C$4:$C$999,A199,'Project costs'!$O$4:$O$999)</f>
        <v>0</v>
      </c>
      <c r="G199" s="115">
        <f>SUMIF('Project costs'!$C$4:$C$999,A199,'Project costs'!$P$4:$P$999)</f>
        <v>0</v>
      </c>
      <c r="H199" s="115">
        <f>SUMIFS('Project costs'!$N$4:$N$999,'Project costs'!$C$4:$C$999,A199,'Project costs'!$A$4:$A$999,$B$5)</f>
        <v>0</v>
      </c>
      <c r="I199" s="115">
        <f>SUMIFS('Project costs'!$O$4:$O$999,'Project costs'!$C$4:$C$999,A199,'Project costs'!$A$4:$A$999,$B$5)</f>
        <v>0</v>
      </c>
      <c r="J199" s="115">
        <f>SUMIFS('Project costs'!$P$4:$P$999,'Project costs'!$C$4:$C$999,A199,'Project costs'!$A$4:$A$999,$B$5)</f>
        <v>0</v>
      </c>
      <c r="K199" s="116">
        <f t="shared" ca="1" si="59"/>
        <v>0</v>
      </c>
      <c r="L199" s="117">
        <f t="shared" ca="1" si="60"/>
        <v>0</v>
      </c>
      <c r="M199" s="117">
        <f t="shared" si="61"/>
        <v>0</v>
      </c>
      <c r="N199" s="40" t="str">
        <f t="shared" ca="1" si="57"/>
        <v>Empty budget line</v>
      </c>
    </row>
    <row r="200" spans="1:14" x14ac:dyDescent="0.25">
      <c r="A200" s="113">
        <f>'Detailed Budget'!A200</f>
        <v>0</v>
      </c>
      <c r="B200" s="114">
        <f ca="1">OFFSET('Detailed Budget'!F200,0,Admin!Y99)</f>
        <v>0</v>
      </c>
      <c r="C200" s="114">
        <f ca="1">OFFSET('Detailed Budget'!G200,0,Admin!Y99)</f>
        <v>0</v>
      </c>
      <c r="D200" s="114">
        <f t="shared" ca="1" si="58"/>
        <v>0</v>
      </c>
      <c r="E200" s="115">
        <f>SUMIF('Project costs'!$C$4:$C$999,A200,'Project costs'!$N$4:$N$999)</f>
        <v>0</v>
      </c>
      <c r="F200" s="115">
        <f>SUMIF('Project costs'!$C$4:$C$999,A200,'Project costs'!$O$4:$O$999)</f>
        <v>0</v>
      </c>
      <c r="G200" s="115">
        <f>SUMIF('Project costs'!$C$4:$C$999,A200,'Project costs'!$P$4:$P$999)</f>
        <v>0</v>
      </c>
      <c r="H200" s="115">
        <f>SUMIFS('Project costs'!$N$4:$N$999,'Project costs'!$C$4:$C$999,A200,'Project costs'!$A$4:$A$999,$B$5)</f>
        <v>0</v>
      </c>
      <c r="I200" s="115">
        <f>SUMIFS('Project costs'!$O$4:$O$999,'Project costs'!$C$4:$C$999,A200,'Project costs'!$A$4:$A$999,$B$5)</f>
        <v>0</v>
      </c>
      <c r="J200" s="115">
        <f>SUMIFS('Project costs'!$P$4:$P$999,'Project costs'!$C$4:$C$999,A200,'Project costs'!$A$4:$A$999,$B$5)</f>
        <v>0</v>
      </c>
      <c r="K200" s="116">
        <f t="shared" ca="1" si="59"/>
        <v>0</v>
      </c>
      <c r="L200" s="117">
        <f t="shared" ca="1" si="60"/>
        <v>0</v>
      </c>
      <c r="M200" s="117">
        <f t="shared" si="61"/>
        <v>0</v>
      </c>
      <c r="N200" s="40" t="str">
        <f t="shared" ca="1" si="57"/>
        <v>Empty budget line</v>
      </c>
    </row>
    <row r="201" spans="1:14" x14ac:dyDescent="0.25">
      <c r="A201" s="113">
        <f>'Detailed Budget'!A201</f>
        <v>0</v>
      </c>
      <c r="B201" s="114">
        <f ca="1">OFFSET('Detailed Budget'!F201,0,Admin!Y100)</f>
        <v>0</v>
      </c>
      <c r="C201" s="114">
        <f ca="1">OFFSET('Detailed Budget'!G201,0,Admin!Y100)</f>
        <v>0</v>
      </c>
      <c r="D201" s="114">
        <f t="shared" ca="1" si="58"/>
        <v>0</v>
      </c>
      <c r="E201" s="115">
        <f>SUMIF('Project costs'!$C$4:$C$999,A201,'Project costs'!$N$4:$N$999)</f>
        <v>0</v>
      </c>
      <c r="F201" s="115">
        <f>SUMIF('Project costs'!$C$4:$C$999,A201,'Project costs'!$O$4:$O$999)</f>
        <v>0</v>
      </c>
      <c r="G201" s="115">
        <f>SUMIF('Project costs'!$C$4:$C$999,A201,'Project costs'!$P$4:$P$999)</f>
        <v>0</v>
      </c>
      <c r="H201" s="115">
        <f>SUMIFS('Project costs'!$N$4:$N$999,'Project costs'!$C$4:$C$999,A201,'Project costs'!$A$4:$A$999,$B$5)</f>
        <v>0</v>
      </c>
      <c r="I201" s="115">
        <f>SUMIFS('Project costs'!$O$4:$O$999,'Project costs'!$C$4:$C$999,A201,'Project costs'!$A$4:$A$999,$B$5)</f>
        <v>0</v>
      </c>
      <c r="J201" s="115">
        <f>SUMIFS('Project costs'!$P$4:$P$999,'Project costs'!$C$4:$C$999,A201,'Project costs'!$A$4:$A$999,$B$5)</f>
        <v>0</v>
      </c>
      <c r="K201" s="116">
        <f t="shared" ca="1" si="59"/>
        <v>0</v>
      </c>
      <c r="L201" s="117">
        <f t="shared" ca="1" si="60"/>
        <v>0</v>
      </c>
      <c r="M201" s="117">
        <f t="shared" si="61"/>
        <v>0</v>
      </c>
      <c r="N201" s="40" t="str">
        <f t="shared" ca="1" si="57"/>
        <v>Empty budget line</v>
      </c>
    </row>
    <row r="202" spans="1:14" x14ac:dyDescent="0.25">
      <c r="A202" s="113">
        <f>'Detailed Budget'!A202</f>
        <v>0</v>
      </c>
      <c r="B202" s="114">
        <f ca="1">OFFSET('Detailed Budget'!F202,0,Admin!Y101)</f>
        <v>0</v>
      </c>
      <c r="C202" s="114">
        <f ca="1">OFFSET('Detailed Budget'!G202,0,Admin!Y101)</f>
        <v>0</v>
      </c>
      <c r="D202" s="114">
        <f t="shared" ca="1" si="58"/>
        <v>0</v>
      </c>
      <c r="E202" s="115">
        <f>SUMIF('Project costs'!$C$4:$C$999,A202,'Project costs'!$N$4:$N$999)</f>
        <v>0</v>
      </c>
      <c r="F202" s="115">
        <f>SUMIF('Project costs'!$C$4:$C$999,A202,'Project costs'!$O$4:$O$999)</f>
        <v>0</v>
      </c>
      <c r="G202" s="115">
        <f>SUMIF('Project costs'!$C$4:$C$999,A202,'Project costs'!$P$4:$P$999)</f>
        <v>0</v>
      </c>
      <c r="H202" s="115">
        <f>SUMIFS('Project costs'!$N$4:$N$999,'Project costs'!$C$4:$C$999,A202,'Project costs'!$A$4:$A$999,$B$5)</f>
        <v>0</v>
      </c>
      <c r="I202" s="115">
        <f>SUMIFS('Project costs'!$O$4:$O$999,'Project costs'!$C$4:$C$999,A202,'Project costs'!$A$4:$A$999,$B$5)</f>
        <v>0</v>
      </c>
      <c r="J202" s="115">
        <f>SUMIFS('Project costs'!$P$4:$P$999,'Project costs'!$C$4:$C$999,A202,'Project costs'!$A$4:$A$999,$B$5)</f>
        <v>0</v>
      </c>
      <c r="K202" s="116">
        <f t="shared" ca="1" si="59"/>
        <v>0</v>
      </c>
      <c r="L202" s="117">
        <f t="shared" ca="1" si="60"/>
        <v>0</v>
      </c>
      <c r="M202" s="117">
        <f t="shared" si="61"/>
        <v>0</v>
      </c>
      <c r="N202" s="40" t="str">
        <f t="shared" ca="1" si="57"/>
        <v>Empty budget line</v>
      </c>
    </row>
    <row r="203" spans="1:14" x14ac:dyDescent="0.25">
      <c r="A203" s="113">
        <f>'Detailed Budget'!A203</f>
        <v>0</v>
      </c>
      <c r="B203" s="114">
        <f ca="1">OFFSET('Detailed Budget'!F203,0,Admin!Y102)</f>
        <v>0</v>
      </c>
      <c r="C203" s="114">
        <f ca="1">OFFSET('Detailed Budget'!G203,0,Admin!Y102)</f>
        <v>0</v>
      </c>
      <c r="D203" s="114">
        <f t="shared" ca="1" si="58"/>
        <v>0</v>
      </c>
      <c r="E203" s="115">
        <f>SUMIF('Project costs'!$C$4:$C$999,A203,'Project costs'!$N$4:$N$999)</f>
        <v>0</v>
      </c>
      <c r="F203" s="115">
        <f>SUMIF('Project costs'!$C$4:$C$999,A203,'Project costs'!$O$4:$O$999)</f>
        <v>0</v>
      </c>
      <c r="G203" s="115">
        <f>SUMIF('Project costs'!$C$4:$C$999,A203,'Project costs'!$P$4:$P$999)</f>
        <v>0</v>
      </c>
      <c r="H203" s="115">
        <f>SUMIFS('Project costs'!$N$4:$N$999,'Project costs'!$C$4:$C$999,A203,'Project costs'!$A$4:$A$999,$B$5)</f>
        <v>0</v>
      </c>
      <c r="I203" s="115">
        <f>SUMIFS('Project costs'!$O$4:$O$999,'Project costs'!$C$4:$C$999,A203,'Project costs'!$A$4:$A$999,$B$5)</f>
        <v>0</v>
      </c>
      <c r="J203" s="115">
        <f>SUMIFS('Project costs'!$P$4:$P$999,'Project costs'!$C$4:$C$999,A203,'Project costs'!$A$4:$A$999,$B$5)</f>
        <v>0</v>
      </c>
      <c r="K203" s="116">
        <f t="shared" ca="1" si="59"/>
        <v>0</v>
      </c>
      <c r="L203" s="117">
        <f t="shared" ca="1" si="60"/>
        <v>0</v>
      </c>
      <c r="M203" s="117">
        <f t="shared" si="61"/>
        <v>0</v>
      </c>
      <c r="N203" s="40" t="str">
        <f t="shared" ca="1" si="57"/>
        <v>Empty budget line</v>
      </c>
    </row>
    <row r="204" spans="1:14" x14ac:dyDescent="0.25">
      <c r="A204" s="113">
        <f>'Detailed Budget'!A204</f>
        <v>0</v>
      </c>
      <c r="B204" s="114">
        <f ca="1">OFFSET('Detailed Budget'!F204,0,Admin!Y103)</f>
        <v>0</v>
      </c>
      <c r="C204" s="114">
        <f ca="1">OFFSET('Detailed Budget'!G204,0,Admin!Y103)</f>
        <v>0</v>
      </c>
      <c r="D204" s="114">
        <f t="shared" ca="1" si="58"/>
        <v>0</v>
      </c>
      <c r="E204" s="115">
        <f>SUMIF('Project costs'!$C$4:$C$999,A204,'Project costs'!$N$4:$N$999)</f>
        <v>0</v>
      </c>
      <c r="F204" s="115">
        <f>SUMIF('Project costs'!$C$4:$C$999,A204,'Project costs'!$O$4:$O$999)</f>
        <v>0</v>
      </c>
      <c r="G204" s="115">
        <f>SUMIF('Project costs'!$C$4:$C$999,A204,'Project costs'!$P$4:$P$999)</f>
        <v>0</v>
      </c>
      <c r="H204" s="115">
        <f>SUMIFS('Project costs'!$N$4:$N$999,'Project costs'!$C$4:$C$999,A204,'Project costs'!$A$4:$A$999,$B$5)</f>
        <v>0</v>
      </c>
      <c r="I204" s="115">
        <f>SUMIFS('Project costs'!$O$4:$O$999,'Project costs'!$C$4:$C$999,A204,'Project costs'!$A$4:$A$999,$B$5)</f>
        <v>0</v>
      </c>
      <c r="J204" s="115">
        <f>SUMIFS('Project costs'!$P$4:$P$999,'Project costs'!$C$4:$C$999,A204,'Project costs'!$A$4:$A$999,$B$5)</f>
        <v>0</v>
      </c>
      <c r="K204" s="116">
        <f t="shared" ca="1" si="59"/>
        <v>0</v>
      </c>
      <c r="L204" s="117">
        <f t="shared" ca="1" si="60"/>
        <v>0</v>
      </c>
      <c r="M204" s="117">
        <f t="shared" si="61"/>
        <v>0</v>
      </c>
      <c r="N204" s="40" t="str">
        <f t="shared" ca="1" si="57"/>
        <v>Empty budget line</v>
      </c>
    </row>
    <row r="205" spans="1:14" collapsed="1" x14ac:dyDescent="0.25">
      <c r="A205" s="118" t="s">
        <v>130</v>
      </c>
      <c r="B205" s="119">
        <f ca="1">SUM(B185:B204)</f>
        <v>0</v>
      </c>
      <c r="C205" s="119">
        <f t="shared" ref="C205:K205" ca="1" si="63">SUM(C185:C204)</f>
        <v>0</v>
      </c>
      <c r="D205" s="119">
        <f t="shared" ca="1" si="63"/>
        <v>0</v>
      </c>
      <c r="E205" s="119">
        <f t="shared" si="63"/>
        <v>0</v>
      </c>
      <c r="F205" s="119">
        <f t="shared" si="63"/>
        <v>0</v>
      </c>
      <c r="G205" s="119">
        <f t="shared" si="63"/>
        <v>0</v>
      </c>
      <c r="H205" s="119">
        <f t="shared" si="63"/>
        <v>0</v>
      </c>
      <c r="I205" s="119">
        <f t="shared" si="63"/>
        <v>0</v>
      </c>
      <c r="J205" s="119">
        <f t="shared" si="63"/>
        <v>0</v>
      </c>
      <c r="K205" s="119">
        <f t="shared" ca="1" si="63"/>
        <v>0</v>
      </c>
      <c r="L205" s="120">
        <f ca="1">IFERROR(D205/B205,0)</f>
        <v>0</v>
      </c>
      <c r="M205" s="120">
        <f>IFERROR(G205/E205,0)</f>
        <v>0</v>
      </c>
    </row>
    <row r="206" spans="1:14" x14ac:dyDescent="0.25">
      <c r="A206" s="121"/>
      <c r="B206" s="122"/>
      <c r="C206" s="122"/>
      <c r="D206" s="122"/>
      <c r="E206" s="122"/>
      <c r="F206" s="122"/>
      <c r="G206" s="122"/>
      <c r="H206" s="122"/>
      <c r="I206" s="122"/>
      <c r="J206" s="122"/>
      <c r="K206" s="123"/>
      <c r="L206" s="124"/>
      <c r="M206" s="124"/>
    </row>
    <row r="207" spans="1:14" ht="22.5" customHeight="1" x14ac:dyDescent="0.25">
      <c r="A207" s="108"/>
      <c r="B207" s="269" t="s">
        <v>118</v>
      </c>
      <c r="C207" s="270"/>
      <c r="D207" s="270"/>
      <c r="E207" s="270" t="s">
        <v>119</v>
      </c>
      <c r="F207" s="270"/>
      <c r="G207" s="270"/>
      <c r="H207" s="270" t="s">
        <v>120</v>
      </c>
      <c r="I207" s="270"/>
      <c r="J207" s="270"/>
      <c r="K207" s="270" t="s">
        <v>121</v>
      </c>
      <c r="L207" s="270"/>
      <c r="M207" s="270"/>
    </row>
    <row r="208" spans="1:14" ht="37.5" customHeight="1" x14ac:dyDescent="0.25">
      <c r="A208" s="109" t="s">
        <v>34</v>
      </c>
      <c r="B208" s="269"/>
      <c r="C208" s="270"/>
      <c r="D208" s="270"/>
      <c r="E208" s="270"/>
      <c r="F208" s="270"/>
      <c r="G208" s="270"/>
      <c r="H208" s="270"/>
      <c r="I208" s="270"/>
      <c r="J208" s="270"/>
      <c r="K208" s="270"/>
      <c r="L208" s="270"/>
      <c r="M208" s="270"/>
    </row>
    <row r="209" spans="1:14" s="39" customFormat="1" ht="30" x14ac:dyDescent="0.25">
      <c r="A209" s="110" t="s">
        <v>122</v>
      </c>
      <c r="B209" s="38" t="s">
        <v>70</v>
      </c>
      <c r="C209" s="38" t="s">
        <v>21</v>
      </c>
      <c r="D209" s="38" t="s">
        <v>11</v>
      </c>
      <c r="E209" s="38" t="s">
        <v>70</v>
      </c>
      <c r="F209" s="38" t="s">
        <v>21</v>
      </c>
      <c r="G209" s="38" t="s">
        <v>11</v>
      </c>
      <c r="H209" s="38" t="s">
        <v>70</v>
      </c>
      <c r="I209" s="38" t="s">
        <v>21</v>
      </c>
      <c r="J209" s="38" t="s">
        <v>11</v>
      </c>
      <c r="K209" s="38" t="s">
        <v>123</v>
      </c>
      <c r="L209" s="111" t="s">
        <v>124</v>
      </c>
      <c r="M209" s="111" t="s">
        <v>125</v>
      </c>
      <c r="N209" s="112"/>
    </row>
    <row r="210" spans="1:14" x14ac:dyDescent="0.25">
      <c r="A210" s="113">
        <f>'Detailed Budget'!A210</f>
        <v>0</v>
      </c>
      <c r="B210" s="114">
        <f ca="1">OFFSET('Detailed Budget'!F210,0,Admin!Y104)</f>
        <v>0</v>
      </c>
      <c r="C210" s="114">
        <f ca="1">OFFSET('Detailed Budget'!G210,0,Admin!Y104)</f>
        <v>0</v>
      </c>
      <c r="D210" s="114">
        <f ca="1">B210-C210</f>
        <v>0</v>
      </c>
      <c r="E210" s="115">
        <f>SUMIF('Project costs'!$C$4:$C$999,A210,'Project costs'!$N$4:$N$999)</f>
        <v>0</v>
      </c>
      <c r="F210" s="115">
        <f>SUMIF('Project costs'!$C$4:$C$999,A210,'Project costs'!$O$4:$O$999)</f>
        <v>0</v>
      </c>
      <c r="G210" s="115">
        <f>SUMIF('Project costs'!$C$4:$C$999,A210,'Project costs'!$P$4:$P$999)</f>
        <v>0</v>
      </c>
      <c r="H210" s="115">
        <f>SUMIFS('Project costs'!$N$4:$N$999,'Project costs'!$C$4:$C$999,A210,'Project costs'!$A$4:$A$999,$B$5)</f>
        <v>0</v>
      </c>
      <c r="I210" s="115">
        <f>SUMIFS('Project costs'!$O$4:$O$999,'Project costs'!$C$4:$C$999,A210,'Project costs'!$A$4:$A$999,$B$5)</f>
        <v>0</v>
      </c>
      <c r="J210" s="115">
        <f>SUMIFS('Project costs'!$P$4:$P$999,'Project costs'!$C$4:$C$999,A210,'Project costs'!$A$4:$A$999,$B$5)</f>
        <v>0</v>
      </c>
      <c r="K210" s="116">
        <f ca="1">D210-G210</f>
        <v>0</v>
      </c>
      <c r="L210" s="117">
        <f t="shared" ref="L210:L214" ca="1" si="64">IFERROR(D210/B210,0)</f>
        <v>0</v>
      </c>
      <c r="M210" s="117">
        <f t="shared" ref="M210:M214" si="65">IFERROR(G210/E210,0)</f>
        <v>0</v>
      </c>
      <c r="N210" s="40" t="str">
        <f ca="1">IF(B210=0, "Empty budget line", "")</f>
        <v>Empty budget line</v>
      </c>
    </row>
    <row r="211" spans="1:14" x14ac:dyDescent="0.25">
      <c r="A211" s="113">
        <f>'Detailed Budget'!A211</f>
        <v>0</v>
      </c>
      <c r="B211" s="114">
        <f ca="1">OFFSET('Detailed Budget'!F211,0,Admin!Y105)</f>
        <v>0</v>
      </c>
      <c r="C211" s="114">
        <f ca="1">OFFSET('Detailed Budget'!G211,0,Admin!Y105)</f>
        <v>0</v>
      </c>
      <c r="D211" s="114">
        <f t="shared" ref="D211:D214" ca="1" si="66">B211-C211</f>
        <v>0</v>
      </c>
      <c r="E211" s="115">
        <f>SUMIF('Project costs'!$C$4:$C$999,A211,'Project costs'!$N$4:$N$999)</f>
        <v>0</v>
      </c>
      <c r="F211" s="115">
        <f>SUMIF('Project costs'!$C$4:$C$999,A211,'Project costs'!$O$4:$O$999)</f>
        <v>0</v>
      </c>
      <c r="G211" s="115">
        <f>SUMIF('Project costs'!$C$4:$C$999,A211,'Project costs'!$P$4:$P$999)</f>
        <v>0</v>
      </c>
      <c r="H211" s="115">
        <f>SUMIFS('Project costs'!$N$4:$N$999,'Project costs'!$C$4:$C$999,A211,'Project costs'!$A$4:$A$999,$B$5)</f>
        <v>0</v>
      </c>
      <c r="I211" s="115">
        <f>SUMIFS('Project costs'!$O$4:$O$999,'Project costs'!$C$4:$C$999,A211,'Project costs'!$A$4:$A$999,$B$5)</f>
        <v>0</v>
      </c>
      <c r="J211" s="115">
        <f>SUMIFS('Project costs'!$P$4:$P$999,'Project costs'!$C$4:$C$999,A211,'Project costs'!$A$4:$A$999,$B$5)</f>
        <v>0</v>
      </c>
      <c r="K211" s="116">
        <f t="shared" ref="K211:K214" ca="1" si="67">D211-G211</f>
        <v>0</v>
      </c>
      <c r="L211" s="117">
        <f t="shared" ca="1" si="64"/>
        <v>0</v>
      </c>
      <c r="M211" s="117">
        <f t="shared" si="65"/>
        <v>0</v>
      </c>
      <c r="N211" s="40" t="str">
        <f t="shared" ref="N211:N229" ca="1" si="68">IF(B211=0, "Empty budget line", "")</f>
        <v>Empty budget line</v>
      </c>
    </row>
    <row r="212" spans="1:14" x14ac:dyDescent="0.25">
      <c r="A212" s="113">
        <f>'Detailed Budget'!A212</f>
        <v>0</v>
      </c>
      <c r="B212" s="114">
        <f ca="1">OFFSET('Detailed Budget'!F212,0,Admin!Y106)</f>
        <v>0</v>
      </c>
      <c r="C212" s="114">
        <f ca="1">OFFSET('Detailed Budget'!G212,0,Admin!Y106)</f>
        <v>0</v>
      </c>
      <c r="D212" s="114">
        <f t="shared" ca="1" si="66"/>
        <v>0</v>
      </c>
      <c r="E212" s="115">
        <f>SUMIF('Project costs'!$C$4:$C$999,A212,'Project costs'!$N$4:$N$999)</f>
        <v>0</v>
      </c>
      <c r="F212" s="115">
        <f>SUMIF('Project costs'!$C$4:$C$999,A212,'Project costs'!$O$4:$O$999)</f>
        <v>0</v>
      </c>
      <c r="G212" s="115">
        <f>SUMIF('Project costs'!$C$4:$C$999,A212,'Project costs'!$P$4:$P$999)</f>
        <v>0</v>
      </c>
      <c r="H212" s="115">
        <f>SUMIFS('Project costs'!$N$4:$N$999,'Project costs'!$C$4:$C$999,A212,'Project costs'!$A$4:$A$999,$B$5)</f>
        <v>0</v>
      </c>
      <c r="I212" s="115">
        <f>SUMIFS('Project costs'!$O$4:$O$999,'Project costs'!$C$4:$C$999,A212,'Project costs'!$A$4:$A$999,$B$5)</f>
        <v>0</v>
      </c>
      <c r="J212" s="115">
        <f>SUMIFS('Project costs'!$P$4:$P$999,'Project costs'!$C$4:$C$999,A212,'Project costs'!$A$4:$A$999,$B$5)</f>
        <v>0</v>
      </c>
      <c r="K212" s="116">
        <f t="shared" ca="1" si="67"/>
        <v>0</v>
      </c>
      <c r="L212" s="117">
        <f t="shared" ca="1" si="64"/>
        <v>0</v>
      </c>
      <c r="M212" s="117">
        <f t="shared" si="65"/>
        <v>0</v>
      </c>
      <c r="N212" s="40" t="str">
        <f t="shared" ca="1" si="68"/>
        <v>Empty budget line</v>
      </c>
    </row>
    <row r="213" spans="1:14" x14ac:dyDescent="0.25">
      <c r="A213" s="113">
        <f>'Detailed Budget'!A213</f>
        <v>0</v>
      </c>
      <c r="B213" s="114">
        <f ca="1">OFFSET('Detailed Budget'!F213,0,Admin!Y107)</f>
        <v>0</v>
      </c>
      <c r="C213" s="114">
        <f ca="1">OFFSET('Detailed Budget'!G213,0,Admin!Y107)</f>
        <v>0</v>
      </c>
      <c r="D213" s="114">
        <f t="shared" ca="1" si="66"/>
        <v>0</v>
      </c>
      <c r="E213" s="115">
        <f>SUMIF('Project costs'!$C$4:$C$999,A213,'Project costs'!$N$4:$N$999)</f>
        <v>0</v>
      </c>
      <c r="F213" s="115">
        <f>SUMIF('Project costs'!$C$4:$C$999,A213,'Project costs'!$O$4:$O$999)</f>
        <v>0</v>
      </c>
      <c r="G213" s="115">
        <f>SUMIF('Project costs'!$C$4:$C$999,A213,'Project costs'!$P$4:$P$999)</f>
        <v>0</v>
      </c>
      <c r="H213" s="115">
        <f>SUMIFS('Project costs'!$N$4:$N$999,'Project costs'!$C$4:$C$999,A213,'Project costs'!$A$4:$A$999,$B$5)</f>
        <v>0</v>
      </c>
      <c r="I213" s="115">
        <f>SUMIFS('Project costs'!$O$4:$O$999,'Project costs'!$C$4:$C$999,A213,'Project costs'!$A$4:$A$999,$B$5)</f>
        <v>0</v>
      </c>
      <c r="J213" s="115">
        <f>SUMIFS('Project costs'!$P$4:$P$999,'Project costs'!$C$4:$C$999,A213,'Project costs'!$A$4:$A$999,$B$5)</f>
        <v>0</v>
      </c>
      <c r="K213" s="116">
        <f t="shared" ca="1" si="67"/>
        <v>0</v>
      </c>
      <c r="L213" s="117">
        <f t="shared" ca="1" si="64"/>
        <v>0</v>
      </c>
      <c r="M213" s="117">
        <f t="shared" si="65"/>
        <v>0</v>
      </c>
      <c r="N213" s="40" t="str">
        <f t="shared" ca="1" si="68"/>
        <v>Empty budget line</v>
      </c>
    </row>
    <row r="214" spans="1:14" x14ac:dyDescent="0.25">
      <c r="A214" s="113">
        <f>'Detailed Budget'!A214</f>
        <v>0</v>
      </c>
      <c r="B214" s="114">
        <f ca="1">OFFSET('Detailed Budget'!F214,0,Admin!Y108)</f>
        <v>0</v>
      </c>
      <c r="C214" s="114">
        <f ca="1">OFFSET('Detailed Budget'!G214,0,Admin!Y108)</f>
        <v>0</v>
      </c>
      <c r="D214" s="114">
        <f t="shared" ca="1" si="66"/>
        <v>0</v>
      </c>
      <c r="E214" s="115">
        <f>SUMIF('Project costs'!$C$4:$C$999,A214,'Project costs'!$N$4:$N$999)</f>
        <v>0</v>
      </c>
      <c r="F214" s="115">
        <f>SUMIF('Project costs'!$C$4:$C$999,A214,'Project costs'!$O$4:$O$999)</f>
        <v>0</v>
      </c>
      <c r="G214" s="115">
        <f>SUMIF('Project costs'!$C$4:$C$999,A214,'Project costs'!$P$4:$P$999)</f>
        <v>0</v>
      </c>
      <c r="H214" s="115">
        <f>SUMIFS('Project costs'!$N$4:$N$999,'Project costs'!$C$4:$C$999,A214,'Project costs'!$A$4:$A$999,$B$5)</f>
        <v>0</v>
      </c>
      <c r="I214" s="115">
        <f>SUMIFS('Project costs'!$O$4:$O$999,'Project costs'!$C$4:$C$999,A214,'Project costs'!$A$4:$A$999,$B$5)</f>
        <v>0</v>
      </c>
      <c r="J214" s="115">
        <f>SUMIFS('Project costs'!$P$4:$P$999,'Project costs'!$C$4:$C$999,A214,'Project costs'!$A$4:$A$999,$B$5)</f>
        <v>0</v>
      </c>
      <c r="K214" s="116">
        <f t="shared" ca="1" si="67"/>
        <v>0</v>
      </c>
      <c r="L214" s="117">
        <f t="shared" ca="1" si="64"/>
        <v>0</v>
      </c>
      <c r="M214" s="117">
        <f t="shared" si="65"/>
        <v>0</v>
      </c>
      <c r="N214" s="40" t="str">
        <f t="shared" ca="1" si="68"/>
        <v>Empty budget line</v>
      </c>
    </row>
    <row r="215" spans="1:14" x14ac:dyDescent="0.25">
      <c r="A215" s="113">
        <f>'Detailed Budget'!A215</f>
        <v>0</v>
      </c>
      <c r="B215" s="114">
        <f ca="1">OFFSET('Detailed Budget'!F215,0,Admin!Y109)</f>
        <v>0</v>
      </c>
      <c r="C215" s="114">
        <f ca="1">OFFSET('Detailed Budget'!G215,0,Admin!Y109)</f>
        <v>0</v>
      </c>
      <c r="D215" s="114">
        <f t="shared" ref="D215:D229" ca="1" si="69">B215-C215</f>
        <v>0</v>
      </c>
      <c r="E215" s="115">
        <f>SUMIF('Project costs'!$C$4:$C$999,A215,'Project costs'!$N$4:$N$999)</f>
        <v>0</v>
      </c>
      <c r="F215" s="115">
        <f>SUMIF('Project costs'!$C$4:$C$999,A215,'Project costs'!$O$4:$O$999)</f>
        <v>0</v>
      </c>
      <c r="G215" s="115">
        <f>SUMIF('Project costs'!$C$4:$C$999,A215,'Project costs'!$P$4:$P$999)</f>
        <v>0</v>
      </c>
      <c r="H215" s="115">
        <f>SUMIFS('Project costs'!$N$4:$N$999,'Project costs'!$C$4:$C$999,A215,'Project costs'!$A$4:$A$999,$B$5)</f>
        <v>0</v>
      </c>
      <c r="I215" s="115">
        <f>SUMIFS('Project costs'!$O$4:$O$999,'Project costs'!$C$4:$C$999,A215,'Project costs'!$A$4:$A$999,$B$5)</f>
        <v>0</v>
      </c>
      <c r="J215" s="115">
        <f>SUMIFS('Project costs'!$P$4:$P$999,'Project costs'!$C$4:$C$999,A215,'Project costs'!$A$4:$A$999,$B$5)</f>
        <v>0</v>
      </c>
      <c r="K215" s="116">
        <f t="shared" ref="K215:K229" ca="1" si="70">D215-G215</f>
        <v>0</v>
      </c>
      <c r="L215" s="117">
        <f t="shared" ref="L215:L229" ca="1" si="71">IFERROR(D215/B215,0)</f>
        <v>0</v>
      </c>
      <c r="M215" s="117">
        <f t="shared" ref="M215:M229" si="72">IFERROR(G215/E215,0)</f>
        <v>0</v>
      </c>
      <c r="N215" s="40" t="str">
        <f t="shared" ca="1" si="68"/>
        <v>Empty budget line</v>
      </c>
    </row>
    <row r="216" spans="1:14" x14ac:dyDescent="0.25">
      <c r="A216" s="113">
        <f>'Detailed Budget'!A216</f>
        <v>0</v>
      </c>
      <c r="B216" s="114">
        <f ca="1">OFFSET('Detailed Budget'!F216,0,Admin!Y110)</f>
        <v>0</v>
      </c>
      <c r="C216" s="114">
        <f ca="1">OFFSET('Detailed Budget'!G216,0,Admin!Y110)</f>
        <v>0</v>
      </c>
      <c r="D216" s="114">
        <f t="shared" ca="1" si="69"/>
        <v>0</v>
      </c>
      <c r="E216" s="115">
        <f>SUMIF('Project costs'!$C$4:$C$999,A216,'Project costs'!$N$4:$N$999)</f>
        <v>0</v>
      </c>
      <c r="F216" s="115">
        <f>SUMIF('Project costs'!$C$4:$C$999,A216,'Project costs'!$O$4:$O$999)</f>
        <v>0</v>
      </c>
      <c r="G216" s="115">
        <f>SUMIF('Project costs'!$C$4:$C$999,A216,'Project costs'!$P$4:$P$999)</f>
        <v>0</v>
      </c>
      <c r="H216" s="115">
        <f>SUMIFS('Project costs'!$N$4:$N$999,'Project costs'!$C$4:$C$999,A216,'Project costs'!$A$4:$A$999,$B$5)</f>
        <v>0</v>
      </c>
      <c r="I216" s="115">
        <f>SUMIFS('Project costs'!$O$4:$O$999,'Project costs'!$C$4:$C$999,A216,'Project costs'!$A$4:$A$999,$B$5)</f>
        <v>0</v>
      </c>
      <c r="J216" s="115">
        <f>SUMIFS('Project costs'!$P$4:$P$999,'Project costs'!$C$4:$C$999,A216,'Project costs'!$A$4:$A$999,$B$5)</f>
        <v>0</v>
      </c>
      <c r="K216" s="116">
        <f t="shared" ca="1" si="70"/>
        <v>0</v>
      </c>
      <c r="L216" s="117">
        <f t="shared" ca="1" si="71"/>
        <v>0</v>
      </c>
      <c r="M216" s="117">
        <f t="shared" si="72"/>
        <v>0</v>
      </c>
      <c r="N216" s="40" t="str">
        <f t="shared" ca="1" si="68"/>
        <v>Empty budget line</v>
      </c>
    </row>
    <row r="217" spans="1:14" x14ac:dyDescent="0.25">
      <c r="A217" s="113">
        <f>'Detailed Budget'!A217</f>
        <v>0</v>
      </c>
      <c r="B217" s="114">
        <f ca="1">OFFSET('Detailed Budget'!F217,0,Admin!Y111)</f>
        <v>0</v>
      </c>
      <c r="C217" s="114">
        <f ca="1">OFFSET('Detailed Budget'!G217,0,Admin!Y111)</f>
        <v>0</v>
      </c>
      <c r="D217" s="114">
        <f t="shared" ca="1" si="69"/>
        <v>0</v>
      </c>
      <c r="E217" s="115">
        <f>SUMIF('Project costs'!$C$4:$C$999,A217,'Project costs'!$N$4:$N$999)</f>
        <v>0</v>
      </c>
      <c r="F217" s="115">
        <f>SUMIF('Project costs'!$C$4:$C$999,A217,'Project costs'!$O$4:$O$999)</f>
        <v>0</v>
      </c>
      <c r="G217" s="115">
        <f>SUMIF('Project costs'!$C$4:$C$999,A217,'Project costs'!$P$4:$P$999)</f>
        <v>0</v>
      </c>
      <c r="H217" s="115">
        <f>SUMIFS('Project costs'!$N$4:$N$999,'Project costs'!$C$4:$C$999,A217,'Project costs'!$A$4:$A$999,$B$5)</f>
        <v>0</v>
      </c>
      <c r="I217" s="115">
        <f>SUMIFS('Project costs'!$O$4:$O$999,'Project costs'!$C$4:$C$999,A217,'Project costs'!$A$4:$A$999,$B$5)</f>
        <v>0</v>
      </c>
      <c r="J217" s="115">
        <f>SUMIFS('Project costs'!$P$4:$P$999,'Project costs'!$C$4:$C$999,A217,'Project costs'!$A$4:$A$999,$B$5)</f>
        <v>0</v>
      </c>
      <c r="K217" s="116">
        <f t="shared" ca="1" si="70"/>
        <v>0</v>
      </c>
      <c r="L217" s="117">
        <f t="shared" ca="1" si="71"/>
        <v>0</v>
      </c>
      <c r="M217" s="117">
        <f t="shared" si="72"/>
        <v>0</v>
      </c>
      <c r="N217" s="40" t="str">
        <f t="shared" ca="1" si="68"/>
        <v>Empty budget line</v>
      </c>
    </row>
    <row r="218" spans="1:14" x14ac:dyDescent="0.25">
      <c r="A218" s="113">
        <f>'Detailed Budget'!A218</f>
        <v>0</v>
      </c>
      <c r="B218" s="114">
        <f ca="1">OFFSET('Detailed Budget'!F218,0,Admin!Y112)</f>
        <v>0</v>
      </c>
      <c r="C218" s="114">
        <f ca="1">OFFSET('Detailed Budget'!G218,0,Admin!Y112)</f>
        <v>0</v>
      </c>
      <c r="D218" s="114">
        <f t="shared" ca="1" si="69"/>
        <v>0</v>
      </c>
      <c r="E218" s="115">
        <f>SUMIF('Project costs'!$C$4:$C$999,A218,'Project costs'!$N$4:$N$999)</f>
        <v>0</v>
      </c>
      <c r="F218" s="115">
        <f>SUMIF('Project costs'!$C$4:$C$999,A218,'Project costs'!$O$4:$O$999)</f>
        <v>0</v>
      </c>
      <c r="G218" s="115">
        <f>SUMIF('Project costs'!$C$4:$C$999,A218,'Project costs'!$P$4:$P$999)</f>
        <v>0</v>
      </c>
      <c r="H218" s="115">
        <f>SUMIFS('Project costs'!$N$4:$N$999,'Project costs'!$C$4:$C$999,A218,'Project costs'!$A$4:$A$999,$B$5)</f>
        <v>0</v>
      </c>
      <c r="I218" s="115">
        <f>SUMIFS('Project costs'!$O$4:$O$999,'Project costs'!$C$4:$C$999,A218,'Project costs'!$A$4:$A$999,$B$5)</f>
        <v>0</v>
      </c>
      <c r="J218" s="115">
        <f>SUMIFS('Project costs'!$P$4:$P$999,'Project costs'!$C$4:$C$999,A218,'Project costs'!$A$4:$A$999,$B$5)</f>
        <v>0</v>
      </c>
      <c r="K218" s="116">
        <f t="shared" ca="1" si="70"/>
        <v>0</v>
      </c>
      <c r="L218" s="117">
        <f t="shared" ca="1" si="71"/>
        <v>0</v>
      </c>
      <c r="M218" s="117">
        <f t="shared" si="72"/>
        <v>0</v>
      </c>
      <c r="N218" s="40" t="str">
        <f t="shared" ca="1" si="68"/>
        <v>Empty budget line</v>
      </c>
    </row>
    <row r="219" spans="1:14" x14ac:dyDescent="0.25">
      <c r="A219" s="113">
        <f>'Detailed Budget'!A219</f>
        <v>0</v>
      </c>
      <c r="B219" s="114">
        <f ca="1">OFFSET('Detailed Budget'!F219,0,Admin!Y113)</f>
        <v>0</v>
      </c>
      <c r="C219" s="114">
        <f ca="1">OFFSET('Detailed Budget'!G219,0,Admin!Y113)</f>
        <v>0</v>
      </c>
      <c r="D219" s="114">
        <f t="shared" ca="1" si="69"/>
        <v>0</v>
      </c>
      <c r="E219" s="115">
        <f>SUMIF('Project costs'!$C$4:$C$999,A219,'Project costs'!$N$4:$N$999)</f>
        <v>0</v>
      </c>
      <c r="F219" s="115">
        <f>SUMIF('Project costs'!$C$4:$C$999,A219,'Project costs'!$O$4:$O$999)</f>
        <v>0</v>
      </c>
      <c r="G219" s="115">
        <f>SUMIF('Project costs'!$C$4:$C$999,A219,'Project costs'!$P$4:$P$999)</f>
        <v>0</v>
      </c>
      <c r="H219" s="115">
        <f>SUMIFS('Project costs'!$N$4:$N$999,'Project costs'!$C$4:$C$999,A219,'Project costs'!$A$4:$A$999,$B$5)</f>
        <v>0</v>
      </c>
      <c r="I219" s="115">
        <f>SUMIFS('Project costs'!$O$4:$O$999,'Project costs'!$C$4:$C$999,A219,'Project costs'!$A$4:$A$999,$B$5)</f>
        <v>0</v>
      </c>
      <c r="J219" s="115">
        <f>SUMIFS('Project costs'!$P$4:$P$999,'Project costs'!$C$4:$C$999,A219,'Project costs'!$A$4:$A$999,$B$5)</f>
        <v>0</v>
      </c>
      <c r="K219" s="116">
        <f t="shared" ca="1" si="70"/>
        <v>0</v>
      </c>
      <c r="L219" s="117">
        <f t="shared" ca="1" si="71"/>
        <v>0</v>
      </c>
      <c r="M219" s="117">
        <f t="shared" si="72"/>
        <v>0</v>
      </c>
      <c r="N219" s="40" t="str">
        <f t="shared" ca="1" si="68"/>
        <v>Empty budget line</v>
      </c>
    </row>
    <row r="220" spans="1:14" x14ac:dyDescent="0.25">
      <c r="A220" s="113">
        <f>'Detailed Budget'!A220</f>
        <v>0</v>
      </c>
      <c r="B220" s="114">
        <f ca="1">OFFSET('Detailed Budget'!F220,0,Admin!Y114)</f>
        <v>0</v>
      </c>
      <c r="C220" s="114">
        <f ca="1">OFFSET('Detailed Budget'!G220,0,Admin!Y114)</f>
        <v>0</v>
      </c>
      <c r="D220" s="114">
        <f t="shared" ca="1" si="69"/>
        <v>0</v>
      </c>
      <c r="E220" s="115">
        <f>SUMIF('Project costs'!$C$4:$C$999,A220,'Project costs'!$N$4:$N$999)</f>
        <v>0</v>
      </c>
      <c r="F220" s="115">
        <f>SUMIF('Project costs'!$C$4:$C$999,A220,'Project costs'!$O$4:$O$999)</f>
        <v>0</v>
      </c>
      <c r="G220" s="115">
        <f>SUMIF('Project costs'!$C$4:$C$999,A220,'Project costs'!$P$4:$P$999)</f>
        <v>0</v>
      </c>
      <c r="H220" s="115">
        <f>SUMIFS('Project costs'!$N$4:$N$999,'Project costs'!$C$4:$C$999,A220,'Project costs'!$A$4:$A$999,$B$5)</f>
        <v>0</v>
      </c>
      <c r="I220" s="115">
        <f>SUMIFS('Project costs'!$O$4:$O$999,'Project costs'!$C$4:$C$999,A220,'Project costs'!$A$4:$A$999,$B$5)</f>
        <v>0</v>
      </c>
      <c r="J220" s="115">
        <f>SUMIFS('Project costs'!$P$4:$P$999,'Project costs'!$C$4:$C$999,A220,'Project costs'!$A$4:$A$999,$B$5)</f>
        <v>0</v>
      </c>
      <c r="K220" s="116">
        <f t="shared" ca="1" si="70"/>
        <v>0</v>
      </c>
      <c r="L220" s="117">
        <f t="shared" ca="1" si="71"/>
        <v>0</v>
      </c>
      <c r="M220" s="117">
        <f t="shared" si="72"/>
        <v>0</v>
      </c>
      <c r="N220" s="40" t="str">
        <f t="shared" ref="N220:N224" ca="1" si="73">IF(B220=0, "Empty budget line", "")</f>
        <v>Empty budget line</v>
      </c>
    </row>
    <row r="221" spans="1:14" x14ac:dyDescent="0.25">
      <c r="A221" s="113">
        <f>'Detailed Budget'!A221</f>
        <v>0</v>
      </c>
      <c r="B221" s="114">
        <f ca="1">OFFSET('Detailed Budget'!F221,0,Admin!Y115)</f>
        <v>0</v>
      </c>
      <c r="C221" s="114">
        <f ca="1">OFFSET('Detailed Budget'!G221,0,Admin!Y115)</f>
        <v>0</v>
      </c>
      <c r="D221" s="114">
        <f t="shared" ca="1" si="69"/>
        <v>0</v>
      </c>
      <c r="E221" s="115">
        <f>SUMIF('Project costs'!$C$4:$C$999,A221,'Project costs'!$N$4:$N$999)</f>
        <v>0</v>
      </c>
      <c r="F221" s="115">
        <f>SUMIF('Project costs'!$C$4:$C$999,A221,'Project costs'!$O$4:$O$999)</f>
        <v>0</v>
      </c>
      <c r="G221" s="115">
        <f>SUMIF('Project costs'!$C$4:$C$999,A221,'Project costs'!$P$4:$P$999)</f>
        <v>0</v>
      </c>
      <c r="H221" s="115">
        <f>SUMIFS('Project costs'!$N$4:$N$999,'Project costs'!$C$4:$C$999,A221,'Project costs'!$A$4:$A$999,$B$5)</f>
        <v>0</v>
      </c>
      <c r="I221" s="115">
        <f>SUMIFS('Project costs'!$O$4:$O$999,'Project costs'!$C$4:$C$999,A221,'Project costs'!$A$4:$A$999,$B$5)</f>
        <v>0</v>
      </c>
      <c r="J221" s="115">
        <f>SUMIFS('Project costs'!$P$4:$P$999,'Project costs'!$C$4:$C$999,A221,'Project costs'!$A$4:$A$999,$B$5)</f>
        <v>0</v>
      </c>
      <c r="K221" s="116">
        <f t="shared" ca="1" si="70"/>
        <v>0</v>
      </c>
      <c r="L221" s="117">
        <f t="shared" ca="1" si="71"/>
        <v>0</v>
      </c>
      <c r="M221" s="117">
        <f t="shared" si="72"/>
        <v>0</v>
      </c>
      <c r="N221" s="40" t="str">
        <f t="shared" ca="1" si="73"/>
        <v>Empty budget line</v>
      </c>
    </row>
    <row r="222" spans="1:14" x14ac:dyDescent="0.25">
      <c r="A222" s="113">
        <f>'Detailed Budget'!A222</f>
        <v>0</v>
      </c>
      <c r="B222" s="114">
        <f ca="1">OFFSET('Detailed Budget'!F222,0,Admin!Y116)</f>
        <v>0</v>
      </c>
      <c r="C222" s="114">
        <f ca="1">OFFSET('Detailed Budget'!G222,0,Admin!Y116)</f>
        <v>0</v>
      </c>
      <c r="D222" s="114">
        <f t="shared" ca="1" si="69"/>
        <v>0</v>
      </c>
      <c r="E222" s="115">
        <f>SUMIF('Project costs'!$C$4:$C$999,A222,'Project costs'!$N$4:$N$999)</f>
        <v>0</v>
      </c>
      <c r="F222" s="115">
        <f>SUMIF('Project costs'!$C$4:$C$999,A222,'Project costs'!$O$4:$O$999)</f>
        <v>0</v>
      </c>
      <c r="G222" s="115">
        <f>SUMIF('Project costs'!$C$4:$C$999,A222,'Project costs'!$P$4:$P$999)</f>
        <v>0</v>
      </c>
      <c r="H222" s="115">
        <f>SUMIFS('Project costs'!$N$4:$N$999,'Project costs'!$C$4:$C$999,A222,'Project costs'!$A$4:$A$999,$B$5)</f>
        <v>0</v>
      </c>
      <c r="I222" s="115">
        <f>SUMIFS('Project costs'!$O$4:$O$999,'Project costs'!$C$4:$C$999,A222,'Project costs'!$A$4:$A$999,$B$5)</f>
        <v>0</v>
      </c>
      <c r="J222" s="115">
        <f>SUMIFS('Project costs'!$P$4:$P$999,'Project costs'!$C$4:$C$999,A222,'Project costs'!$A$4:$A$999,$B$5)</f>
        <v>0</v>
      </c>
      <c r="K222" s="116">
        <f t="shared" ca="1" si="70"/>
        <v>0</v>
      </c>
      <c r="L222" s="117">
        <f t="shared" ca="1" si="71"/>
        <v>0</v>
      </c>
      <c r="M222" s="117">
        <f t="shared" si="72"/>
        <v>0</v>
      </c>
      <c r="N222" s="40" t="str">
        <f t="shared" ca="1" si="73"/>
        <v>Empty budget line</v>
      </c>
    </row>
    <row r="223" spans="1:14" x14ac:dyDescent="0.25">
      <c r="A223" s="113">
        <f>'Detailed Budget'!A223</f>
        <v>0</v>
      </c>
      <c r="B223" s="114">
        <f ca="1">OFFSET('Detailed Budget'!F223,0,Admin!Y117)</f>
        <v>0</v>
      </c>
      <c r="C223" s="114">
        <f ca="1">OFFSET('Detailed Budget'!G223,0,Admin!Y117)</f>
        <v>0</v>
      </c>
      <c r="D223" s="114">
        <f t="shared" ca="1" si="69"/>
        <v>0</v>
      </c>
      <c r="E223" s="115">
        <f>SUMIF('Project costs'!$C$4:$C$999,A223,'Project costs'!$N$4:$N$999)</f>
        <v>0</v>
      </c>
      <c r="F223" s="115">
        <f>SUMIF('Project costs'!$C$4:$C$999,A223,'Project costs'!$O$4:$O$999)</f>
        <v>0</v>
      </c>
      <c r="G223" s="115">
        <f>SUMIF('Project costs'!$C$4:$C$999,A223,'Project costs'!$P$4:$P$999)</f>
        <v>0</v>
      </c>
      <c r="H223" s="115">
        <f>SUMIFS('Project costs'!$N$4:$N$999,'Project costs'!$C$4:$C$999,A223,'Project costs'!$A$4:$A$999,$B$5)</f>
        <v>0</v>
      </c>
      <c r="I223" s="115">
        <f>SUMIFS('Project costs'!$O$4:$O$999,'Project costs'!$C$4:$C$999,A223,'Project costs'!$A$4:$A$999,$B$5)</f>
        <v>0</v>
      </c>
      <c r="J223" s="115">
        <f>SUMIFS('Project costs'!$P$4:$P$999,'Project costs'!$C$4:$C$999,A223,'Project costs'!$A$4:$A$999,$B$5)</f>
        <v>0</v>
      </c>
      <c r="K223" s="116">
        <f t="shared" ca="1" si="70"/>
        <v>0</v>
      </c>
      <c r="L223" s="117">
        <f t="shared" ca="1" si="71"/>
        <v>0</v>
      </c>
      <c r="M223" s="117">
        <f t="shared" si="72"/>
        <v>0</v>
      </c>
      <c r="N223" s="40" t="str">
        <f t="shared" ca="1" si="73"/>
        <v>Empty budget line</v>
      </c>
    </row>
    <row r="224" spans="1:14" x14ac:dyDescent="0.25">
      <c r="A224" s="113">
        <f>'Detailed Budget'!A224</f>
        <v>0</v>
      </c>
      <c r="B224" s="114">
        <f ca="1">OFFSET('Detailed Budget'!F224,0,Admin!Y118)</f>
        <v>0</v>
      </c>
      <c r="C224" s="114">
        <f ca="1">OFFSET('Detailed Budget'!G224,0,Admin!Y118)</f>
        <v>0</v>
      </c>
      <c r="D224" s="114">
        <f t="shared" ca="1" si="69"/>
        <v>0</v>
      </c>
      <c r="E224" s="115">
        <f>SUMIF('Project costs'!$C$4:$C$999,A224,'Project costs'!$N$4:$N$999)</f>
        <v>0</v>
      </c>
      <c r="F224" s="115">
        <f>SUMIF('Project costs'!$C$4:$C$999,A224,'Project costs'!$O$4:$O$999)</f>
        <v>0</v>
      </c>
      <c r="G224" s="115">
        <f>SUMIF('Project costs'!$C$4:$C$999,A224,'Project costs'!$P$4:$P$999)</f>
        <v>0</v>
      </c>
      <c r="H224" s="115">
        <f>SUMIFS('Project costs'!$N$4:$N$999,'Project costs'!$C$4:$C$999,A224,'Project costs'!$A$4:$A$999,$B$5)</f>
        <v>0</v>
      </c>
      <c r="I224" s="115">
        <f>SUMIFS('Project costs'!$O$4:$O$999,'Project costs'!$C$4:$C$999,A224,'Project costs'!$A$4:$A$999,$B$5)</f>
        <v>0</v>
      </c>
      <c r="J224" s="115">
        <f>SUMIFS('Project costs'!$P$4:$P$999,'Project costs'!$C$4:$C$999,A224,'Project costs'!$A$4:$A$999,$B$5)</f>
        <v>0</v>
      </c>
      <c r="K224" s="116">
        <f t="shared" ca="1" si="70"/>
        <v>0</v>
      </c>
      <c r="L224" s="117">
        <f t="shared" ca="1" si="71"/>
        <v>0</v>
      </c>
      <c r="M224" s="117">
        <f t="shared" si="72"/>
        <v>0</v>
      </c>
      <c r="N224" s="40" t="str">
        <f t="shared" ca="1" si="73"/>
        <v>Empty budget line</v>
      </c>
    </row>
    <row r="225" spans="1:14" x14ac:dyDescent="0.25">
      <c r="A225" s="113">
        <f>'Detailed Budget'!A225</f>
        <v>0</v>
      </c>
      <c r="B225" s="114">
        <f ca="1">OFFSET('Detailed Budget'!F225,0,Admin!Y119)</f>
        <v>0</v>
      </c>
      <c r="C225" s="114">
        <f ca="1">OFFSET('Detailed Budget'!G225,0,Admin!Y119)</f>
        <v>0</v>
      </c>
      <c r="D225" s="114">
        <f t="shared" ca="1" si="69"/>
        <v>0</v>
      </c>
      <c r="E225" s="115">
        <f>SUMIF('Project costs'!$C$4:$C$999,A225,'Project costs'!$N$4:$N$999)</f>
        <v>0</v>
      </c>
      <c r="F225" s="115">
        <f>SUMIF('Project costs'!$C$4:$C$999,A225,'Project costs'!$O$4:$O$999)</f>
        <v>0</v>
      </c>
      <c r="G225" s="115">
        <f>SUMIF('Project costs'!$C$4:$C$999,A225,'Project costs'!$P$4:$P$999)</f>
        <v>0</v>
      </c>
      <c r="H225" s="115">
        <f>SUMIFS('Project costs'!$N$4:$N$999,'Project costs'!$C$4:$C$999,A225,'Project costs'!$A$4:$A$999,$B$5)</f>
        <v>0</v>
      </c>
      <c r="I225" s="115">
        <f>SUMIFS('Project costs'!$O$4:$O$999,'Project costs'!$C$4:$C$999,A225,'Project costs'!$A$4:$A$999,$B$5)</f>
        <v>0</v>
      </c>
      <c r="J225" s="115">
        <f>SUMIFS('Project costs'!$P$4:$P$999,'Project costs'!$C$4:$C$999,A225,'Project costs'!$A$4:$A$999,$B$5)</f>
        <v>0</v>
      </c>
      <c r="K225" s="116">
        <f t="shared" ca="1" si="70"/>
        <v>0</v>
      </c>
      <c r="L225" s="117">
        <f t="shared" ca="1" si="71"/>
        <v>0</v>
      </c>
      <c r="M225" s="117">
        <f t="shared" si="72"/>
        <v>0</v>
      </c>
      <c r="N225" s="40" t="str">
        <f t="shared" ca="1" si="68"/>
        <v>Empty budget line</v>
      </c>
    </row>
    <row r="226" spans="1:14" x14ac:dyDescent="0.25">
      <c r="A226" s="113">
        <f>'Detailed Budget'!A226</f>
        <v>0</v>
      </c>
      <c r="B226" s="114">
        <f ca="1">OFFSET('Detailed Budget'!F226,0,Admin!Y120)</f>
        <v>0</v>
      </c>
      <c r="C226" s="114">
        <f ca="1">OFFSET('Detailed Budget'!G226,0,Admin!Y120)</f>
        <v>0</v>
      </c>
      <c r="D226" s="114">
        <f t="shared" ca="1" si="69"/>
        <v>0</v>
      </c>
      <c r="E226" s="115">
        <f>SUMIF('Project costs'!$C$4:$C$999,A226,'Project costs'!$N$4:$N$999)</f>
        <v>0</v>
      </c>
      <c r="F226" s="115">
        <f>SUMIF('Project costs'!$C$4:$C$999,A226,'Project costs'!$O$4:$O$999)</f>
        <v>0</v>
      </c>
      <c r="G226" s="115">
        <f>SUMIF('Project costs'!$C$4:$C$999,A226,'Project costs'!$P$4:$P$999)</f>
        <v>0</v>
      </c>
      <c r="H226" s="115">
        <f>SUMIFS('Project costs'!$N$4:$N$999,'Project costs'!$C$4:$C$999,A226,'Project costs'!$A$4:$A$999,$B$5)</f>
        <v>0</v>
      </c>
      <c r="I226" s="115">
        <f>SUMIFS('Project costs'!$O$4:$O$999,'Project costs'!$C$4:$C$999,A226,'Project costs'!$A$4:$A$999,$B$5)</f>
        <v>0</v>
      </c>
      <c r="J226" s="115">
        <f>SUMIFS('Project costs'!$P$4:$P$999,'Project costs'!$C$4:$C$999,A226,'Project costs'!$A$4:$A$999,$B$5)</f>
        <v>0</v>
      </c>
      <c r="K226" s="116">
        <f t="shared" ca="1" si="70"/>
        <v>0</v>
      </c>
      <c r="L226" s="117">
        <f t="shared" ca="1" si="71"/>
        <v>0</v>
      </c>
      <c r="M226" s="117">
        <f t="shared" si="72"/>
        <v>0</v>
      </c>
      <c r="N226" s="40" t="str">
        <f t="shared" ca="1" si="68"/>
        <v>Empty budget line</v>
      </c>
    </row>
    <row r="227" spans="1:14" x14ac:dyDescent="0.25">
      <c r="A227" s="113">
        <f>'Detailed Budget'!A227</f>
        <v>0</v>
      </c>
      <c r="B227" s="114">
        <f ca="1">OFFSET('Detailed Budget'!F227,0,Admin!Y121)</f>
        <v>0</v>
      </c>
      <c r="C227" s="114">
        <f ca="1">OFFSET('Detailed Budget'!G227,0,Admin!Y121)</f>
        <v>0</v>
      </c>
      <c r="D227" s="114">
        <f t="shared" ca="1" si="69"/>
        <v>0</v>
      </c>
      <c r="E227" s="115">
        <f>SUMIF('Project costs'!$C$4:$C$999,A227,'Project costs'!$N$4:$N$999)</f>
        <v>0</v>
      </c>
      <c r="F227" s="115">
        <f>SUMIF('Project costs'!$C$4:$C$999,A227,'Project costs'!$O$4:$O$999)</f>
        <v>0</v>
      </c>
      <c r="G227" s="115">
        <f>SUMIF('Project costs'!$C$4:$C$999,A227,'Project costs'!$P$4:$P$999)</f>
        <v>0</v>
      </c>
      <c r="H227" s="115">
        <f>SUMIFS('Project costs'!$N$4:$N$999,'Project costs'!$C$4:$C$999,A227,'Project costs'!$A$4:$A$999,$B$5)</f>
        <v>0</v>
      </c>
      <c r="I227" s="115">
        <f>SUMIFS('Project costs'!$O$4:$O$999,'Project costs'!$C$4:$C$999,A227,'Project costs'!$A$4:$A$999,$B$5)</f>
        <v>0</v>
      </c>
      <c r="J227" s="115">
        <f>SUMIFS('Project costs'!$P$4:$P$999,'Project costs'!$C$4:$C$999,A227,'Project costs'!$A$4:$A$999,$B$5)</f>
        <v>0</v>
      </c>
      <c r="K227" s="116">
        <f t="shared" ca="1" si="70"/>
        <v>0</v>
      </c>
      <c r="L227" s="117">
        <f t="shared" ca="1" si="71"/>
        <v>0</v>
      </c>
      <c r="M227" s="117">
        <f t="shared" si="72"/>
        <v>0</v>
      </c>
      <c r="N227" s="40" t="str">
        <f t="shared" ca="1" si="68"/>
        <v>Empty budget line</v>
      </c>
    </row>
    <row r="228" spans="1:14" x14ac:dyDescent="0.25">
      <c r="A228" s="113">
        <f>'Detailed Budget'!A228</f>
        <v>0</v>
      </c>
      <c r="B228" s="114">
        <f ca="1">OFFSET('Detailed Budget'!F228,0,Admin!Y122)</f>
        <v>0</v>
      </c>
      <c r="C228" s="114">
        <f ca="1">OFFSET('Detailed Budget'!G228,0,Admin!Y122)</f>
        <v>0</v>
      </c>
      <c r="D228" s="114">
        <f t="shared" ca="1" si="69"/>
        <v>0</v>
      </c>
      <c r="E228" s="115">
        <f>SUMIF('Project costs'!$C$4:$C$999,A228,'Project costs'!$N$4:$N$999)</f>
        <v>0</v>
      </c>
      <c r="F228" s="115">
        <f>SUMIF('Project costs'!$C$4:$C$999,A228,'Project costs'!$O$4:$O$999)</f>
        <v>0</v>
      </c>
      <c r="G228" s="115">
        <f>SUMIF('Project costs'!$C$4:$C$999,A228,'Project costs'!$P$4:$P$999)</f>
        <v>0</v>
      </c>
      <c r="H228" s="115">
        <f>SUMIFS('Project costs'!$N$4:$N$999,'Project costs'!$C$4:$C$999,A228,'Project costs'!$A$4:$A$999,$B$5)</f>
        <v>0</v>
      </c>
      <c r="I228" s="115">
        <f>SUMIFS('Project costs'!$O$4:$O$999,'Project costs'!$C$4:$C$999,A228,'Project costs'!$A$4:$A$999,$B$5)</f>
        <v>0</v>
      </c>
      <c r="J228" s="115">
        <f>SUMIFS('Project costs'!$P$4:$P$999,'Project costs'!$C$4:$C$999,A228,'Project costs'!$A$4:$A$999,$B$5)</f>
        <v>0</v>
      </c>
      <c r="K228" s="116">
        <f t="shared" ca="1" si="70"/>
        <v>0</v>
      </c>
      <c r="L228" s="117">
        <f t="shared" ca="1" si="71"/>
        <v>0</v>
      </c>
      <c r="M228" s="117">
        <f t="shared" si="72"/>
        <v>0</v>
      </c>
      <c r="N228" s="40" t="str">
        <f t="shared" ca="1" si="68"/>
        <v>Empty budget line</v>
      </c>
    </row>
    <row r="229" spans="1:14" x14ac:dyDescent="0.25">
      <c r="A229" s="113">
        <f>'Detailed Budget'!A229</f>
        <v>0</v>
      </c>
      <c r="B229" s="114">
        <f ca="1">OFFSET('Detailed Budget'!F229,0,Admin!Y123)</f>
        <v>0</v>
      </c>
      <c r="C229" s="114">
        <f ca="1">OFFSET('Detailed Budget'!G229,0,Admin!Y123)</f>
        <v>0</v>
      </c>
      <c r="D229" s="114">
        <f t="shared" ca="1" si="69"/>
        <v>0</v>
      </c>
      <c r="E229" s="115">
        <f>SUMIF('Project costs'!$C$4:$C$999,A229,'Project costs'!$N$4:$N$999)</f>
        <v>0</v>
      </c>
      <c r="F229" s="115">
        <f>SUMIF('Project costs'!$C$4:$C$999,A229,'Project costs'!$O$4:$O$999)</f>
        <v>0</v>
      </c>
      <c r="G229" s="115">
        <f>SUMIF('Project costs'!$C$4:$C$999,A229,'Project costs'!$P$4:$P$999)</f>
        <v>0</v>
      </c>
      <c r="H229" s="115">
        <f>SUMIFS('Project costs'!$N$4:$N$999,'Project costs'!$C$4:$C$999,A229,'Project costs'!$A$4:$A$999,$B$5)</f>
        <v>0</v>
      </c>
      <c r="I229" s="115">
        <f>SUMIFS('Project costs'!$O$4:$O$999,'Project costs'!$C$4:$C$999,A229,'Project costs'!$A$4:$A$999,$B$5)</f>
        <v>0</v>
      </c>
      <c r="J229" s="115">
        <f>SUMIFS('Project costs'!$P$4:$P$999,'Project costs'!$C$4:$C$999,A229,'Project costs'!$A$4:$A$999,$B$5)</f>
        <v>0</v>
      </c>
      <c r="K229" s="116">
        <f t="shared" ca="1" si="70"/>
        <v>0</v>
      </c>
      <c r="L229" s="117">
        <f t="shared" ca="1" si="71"/>
        <v>0</v>
      </c>
      <c r="M229" s="117">
        <f t="shared" si="72"/>
        <v>0</v>
      </c>
      <c r="N229" s="40" t="str">
        <f t="shared" ca="1" si="68"/>
        <v>Empty budget line</v>
      </c>
    </row>
    <row r="230" spans="1:14" collapsed="1" x14ac:dyDescent="0.25">
      <c r="A230" s="118" t="s">
        <v>131</v>
      </c>
      <c r="B230" s="119">
        <f t="shared" ref="B230:K230" ca="1" si="74">SUM(B210:B229)</f>
        <v>0</v>
      </c>
      <c r="C230" s="119">
        <f t="shared" ca="1" si="74"/>
        <v>0</v>
      </c>
      <c r="D230" s="119">
        <f t="shared" ca="1" si="74"/>
        <v>0</v>
      </c>
      <c r="E230" s="119">
        <f t="shared" si="74"/>
        <v>0</v>
      </c>
      <c r="F230" s="119">
        <f t="shared" si="74"/>
        <v>0</v>
      </c>
      <c r="G230" s="119">
        <f t="shared" si="74"/>
        <v>0</v>
      </c>
      <c r="H230" s="119">
        <f t="shared" si="74"/>
        <v>0</v>
      </c>
      <c r="I230" s="119">
        <f t="shared" si="74"/>
        <v>0</v>
      </c>
      <c r="J230" s="119">
        <f t="shared" si="74"/>
        <v>0</v>
      </c>
      <c r="K230" s="128">
        <f t="shared" ca="1" si="74"/>
        <v>0</v>
      </c>
      <c r="L230" s="120">
        <f ca="1">IFERROR(D230/B230,0)</f>
        <v>0</v>
      </c>
      <c r="M230" s="120">
        <f>IFERROR(G230/E230,0)</f>
        <v>0</v>
      </c>
    </row>
    <row r="231" spans="1:14" x14ac:dyDescent="0.25">
      <c r="A231" s="121"/>
      <c r="B231" s="122"/>
      <c r="C231" s="122"/>
      <c r="D231" s="122"/>
      <c r="E231" s="122"/>
      <c r="F231" s="122"/>
      <c r="G231" s="122"/>
      <c r="H231" s="122"/>
      <c r="I231" s="122"/>
      <c r="J231" s="122"/>
      <c r="K231" s="123"/>
      <c r="L231" s="124"/>
      <c r="M231" s="124"/>
    </row>
    <row r="232" spans="1:14" x14ac:dyDescent="0.25">
      <c r="A232" s="121"/>
      <c r="B232" s="122"/>
      <c r="C232" s="122"/>
      <c r="D232" s="122"/>
      <c r="E232" s="122"/>
      <c r="F232" s="122"/>
      <c r="G232" s="122"/>
      <c r="H232" s="122"/>
      <c r="I232" s="122"/>
      <c r="J232" s="122"/>
      <c r="K232" s="123"/>
      <c r="L232" s="124"/>
      <c r="M232" s="124"/>
    </row>
    <row r="233" spans="1:14" ht="30" customHeight="1" x14ac:dyDescent="0.25">
      <c r="A233" s="129" t="s">
        <v>132</v>
      </c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258"/>
      <c r="M233" s="258"/>
    </row>
    <row r="234" spans="1:14" ht="45" customHeight="1" x14ac:dyDescent="0.25">
      <c r="A234" s="130"/>
      <c r="B234" s="45" t="s">
        <v>59</v>
      </c>
      <c r="C234" s="45" t="s">
        <v>60</v>
      </c>
      <c r="D234" s="45" t="s">
        <v>61</v>
      </c>
      <c r="E234" s="45" t="s">
        <v>62</v>
      </c>
      <c r="F234" s="45" t="s">
        <v>63</v>
      </c>
      <c r="G234" s="45" t="s">
        <v>64</v>
      </c>
      <c r="H234" s="45" t="s">
        <v>65</v>
      </c>
      <c r="I234" s="45" t="s">
        <v>66</v>
      </c>
      <c r="J234" s="45" t="s">
        <v>67</v>
      </c>
      <c r="K234" s="45" t="s">
        <v>68</v>
      </c>
      <c r="L234" s="204" t="s">
        <v>133</v>
      </c>
      <c r="M234" s="206"/>
    </row>
    <row r="235" spans="1:14" ht="29.25" customHeight="1" x14ac:dyDescent="0.25">
      <c r="A235" s="130" t="s">
        <v>134</v>
      </c>
      <c r="B235" s="198">
        <f>SUMIF('Project costs'!A4:A999,1,'Project costs'!N4:N999)</f>
        <v>0</v>
      </c>
      <c r="C235" s="198">
        <f>SUMIF('Project costs'!A4:A999,2,'Project costs'!N4:N999)</f>
        <v>0</v>
      </c>
      <c r="D235" s="198">
        <f>SUMIF('Project costs'!A4:A999,3,'Project costs'!N4:N999)</f>
        <v>0</v>
      </c>
      <c r="E235" s="198">
        <f>SUMIF('Project costs'!A4:A999,4,'Project costs'!N4:N999)</f>
        <v>0</v>
      </c>
      <c r="F235" s="198">
        <f>SUMIF('Project costs'!A4:A999,5,'Project costs'!N4:N999)</f>
        <v>0</v>
      </c>
      <c r="G235" s="198">
        <f>SUMIF('Project costs'!A4:A999,6,'Project costs'!N4:N999)</f>
        <v>0</v>
      </c>
      <c r="H235" s="198">
        <f>SUMIF('Project costs'!A4:A999,7,'Project costs'!N4:N999)</f>
        <v>0</v>
      </c>
      <c r="I235" s="198">
        <f>SUMIF('Project costs'!A4:A999,8,'Project costs'!N4:N999)</f>
        <v>0</v>
      </c>
      <c r="J235" s="198">
        <f>SUMIF('Project costs'!A4:A999,9,'Project costs'!N4:N999)</f>
        <v>0</v>
      </c>
      <c r="K235" s="198">
        <f>SUMIF('Project costs'!A4:A999,10,'Project costs'!N4:N999)</f>
        <v>0</v>
      </c>
      <c r="L235" s="254">
        <f t="shared" ref="L235:L236" si="75">SUM(B235:K235)</f>
        <v>0</v>
      </c>
      <c r="M235" s="255"/>
    </row>
    <row r="236" spans="1:14" ht="29.25" customHeight="1" x14ac:dyDescent="0.25">
      <c r="A236" s="130" t="s">
        <v>73</v>
      </c>
      <c r="B236" s="198">
        <f ca="1">MAX(0,SUMIF('Project costs'!A4:A999,1,'Project costs'!P4:P999)+OFFSET('Disbursement Plan'!C15,Admin!AB2,0))</f>
        <v>0</v>
      </c>
      <c r="C236" s="198">
        <f ca="1">MAX(0,SUMIF('Project costs'!A4:A999,2,'Project costs'!P4:P999)+OFFSET('Disbursement Plan'!D15,Admin!AB2,0))</f>
        <v>0</v>
      </c>
      <c r="D236" s="198">
        <f ca="1">MAX(0,SUMIF('Project costs'!A4:A999,3,'Project costs'!P4:P999)+OFFSET('Disbursement Plan'!E15,Admin!AB2,0))</f>
        <v>0</v>
      </c>
      <c r="E236" s="198">
        <f ca="1">MAX(0,SUMIF('Project costs'!A4:A999,4,'Project costs'!P4:P999)+OFFSET('Disbursement Plan'!F15,Admin!AB2,0))</f>
        <v>0</v>
      </c>
      <c r="F236" s="198">
        <f ca="1">MAX(0,SUMIF('Project costs'!A4:A999,5,'Project costs'!P4:P999)+OFFSET('Disbursement Plan'!G15,Admin!AB2,0))</f>
        <v>0</v>
      </c>
      <c r="G236" s="198">
        <f ca="1">MAX(0,SUMIF('Project costs'!A4:A999,6,'Project costs'!P4:P999)+OFFSET('Disbursement Plan'!H15,Admin!AB2,0))</f>
        <v>0</v>
      </c>
      <c r="H236" s="198">
        <f ca="1">MAX(0,SUMIF('Project costs'!A4:A999,7,'Project costs'!P4:P999)+OFFSET('Disbursement Plan'!I15,Admin!AB2,0))</f>
        <v>0</v>
      </c>
      <c r="I236" s="198">
        <f ca="1">MAX(0,SUMIF('Project costs'!A4:A999,8,'Project costs'!P4:P999)+OFFSET('Disbursement Plan'!J15,Admin!AB2,0))</f>
        <v>0</v>
      </c>
      <c r="J236" s="198">
        <f ca="1">MAX(0,SUMIF('Project costs'!A4:A999,9,'Project costs'!P4:P999)+OFFSET('Disbursement Plan'!K15,Admin!AB2,0))</f>
        <v>0</v>
      </c>
      <c r="K236" s="198">
        <f ca="1">MAX(0,SUMIF('Project costs'!A4:A999,10,'Project costs'!P4:P999)+OFFSET('Disbursement Plan'!L15,Admin!AB2,0))</f>
        <v>0</v>
      </c>
      <c r="L236" s="254">
        <f t="shared" ca="1" si="75"/>
        <v>0</v>
      </c>
      <c r="M236" s="255"/>
    </row>
    <row r="240" spans="1:14" s="20" customFormat="1" ht="18.75" x14ac:dyDescent="0.3">
      <c r="A240" s="20" t="s">
        <v>43</v>
      </c>
      <c r="I240" s="48" t="s">
        <v>44</v>
      </c>
      <c r="J240" s="49"/>
      <c r="K240" s="49"/>
      <c r="L240" s="49"/>
      <c r="M240" s="49"/>
      <c r="N240" s="40"/>
    </row>
    <row r="241" spans="1:14" s="20" customFormat="1" ht="21" customHeight="1" x14ac:dyDescent="0.3">
      <c r="A241" s="50"/>
      <c r="B241" s="47"/>
      <c r="C241" s="47"/>
      <c r="G241" s="51"/>
      <c r="N241" s="40"/>
    </row>
    <row r="242" spans="1:14" s="20" customFormat="1" ht="21" customHeight="1" x14ac:dyDescent="0.3">
      <c r="A242" s="50"/>
      <c r="B242" s="47"/>
      <c r="C242" s="47"/>
      <c r="G242" s="51"/>
      <c r="N242" s="40"/>
    </row>
    <row r="243" spans="1:14" s="20" customFormat="1" ht="18.75" x14ac:dyDescent="0.3">
      <c r="A243" s="50"/>
      <c r="N243" s="40"/>
    </row>
    <row r="244" spans="1:14" s="20" customFormat="1" ht="18.75" x14ac:dyDescent="0.3">
      <c r="A244" s="50"/>
      <c r="B244" s="47"/>
      <c r="C244" s="47"/>
      <c r="G244" s="52"/>
      <c r="N244" s="40"/>
    </row>
    <row r="245" spans="1:14" s="20" customFormat="1" ht="18.75" x14ac:dyDescent="0.3">
      <c r="A245" s="50"/>
      <c r="B245" s="47"/>
      <c r="C245" s="47"/>
      <c r="E245" s="20" t="s">
        <v>45</v>
      </c>
      <c r="F245" s="49"/>
      <c r="G245" s="49"/>
      <c r="H245" s="49"/>
      <c r="I245" s="49"/>
      <c r="K245" s="23" t="s">
        <v>46</v>
      </c>
      <c r="L245" s="49"/>
      <c r="M245" s="49"/>
      <c r="N245" s="40"/>
    </row>
    <row r="246" spans="1:14" s="20" customFormat="1" ht="18.75" x14ac:dyDescent="0.3">
      <c r="A246" s="50"/>
      <c r="B246" s="47"/>
      <c r="C246" s="47"/>
      <c r="G246" s="53"/>
      <c r="N246" s="40"/>
    </row>
  </sheetData>
  <sheetProtection algorithmName="SHA-512" hashValue="OyjwQMT7PzHA8b2isNyjykpVW4+WKeMXSlklqvY0H2Lg9jHsXYM7ZTmvjtrzM4LA7S4PQiWgAWPtoMrLSwqojg==" saltValue="wAam0VDDjpJQgFXMjkN17g==" spinCount="100000" sheet="1" formatCells="0" formatColumns="0" formatRows="0" sort="0" autoFilter="0"/>
  <autoFilter ref="N1:N246" xr:uid="{4DE08604-5F75-495D-BCD7-D298EC38860D}">
    <filterColumn colId="0">
      <filters blank="1"/>
    </filterColumn>
  </autoFilter>
  <dataConsolidate/>
  <mergeCells count="53">
    <mergeCell ref="B207:D208"/>
    <mergeCell ref="E207:G208"/>
    <mergeCell ref="H207:J208"/>
    <mergeCell ref="K207:M208"/>
    <mergeCell ref="B155:D156"/>
    <mergeCell ref="E155:G156"/>
    <mergeCell ref="H155:J156"/>
    <mergeCell ref="K155:M156"/>
    <mergeCell ref="B182:D183"/>
    <mergeCell ref="E182:G183"/>
    <mergeCell ref="H182:J183"/>
    <mergeCell ref="K182:M183"/>
    <mergeCell ref="B85:D86"/>
    <mergeCell ref="E85:G86"/>
    <mergeCell ref="H85:J86"/>
    <mergeCell ref="K85:M86"/>
    <mergeCell ref="B130:D131"/>
    <mergeCell ref="E130:G131"/>
    <mergeCell ref="H130:J131"/>
    <mergeCell ref="K130:M131"/>
    <mergeCell ref="B20:D21"/>
    <mergeCell ref="E20:G21"/>
    <mergeCell ref="H20:J21"/>
    <mergeCell ref="K20:M21"/>
    <mergeCell ref="H5:I5"/>
    <mergeCell ref="H8:I8"/>
    <mergeCell ref="B11:C11"/>
    <mergeCell ref="K5:M5"/>
    <mergeCell ref="L236:M236"/>
    <mergeCell ref="L235:M235"/>
    <mergeCell ref="H2:I2"/>
    <mergeCell ref="H11:I11"/>
    <mergeCell ref="E11:F11"/>
    <mergeCell ref="L234:M234"/>
    <mergeCell ref="H4:I4"/>
    <mergeCell ref="L233:M233"/>
    <mergeCell ref="H7:I7"/>
    <mergeCell ref="K8:M8"/>
    <mergeCell ref="K7:M7"/>
    <mergeCell ref="K11:M11"/>
    <mergeCell ref="K10:M10"/>
    <mergeCell ref="H10:I10"/>
    <mergeCell ref="K4:M4"/>
    <mergeCell ref="B4:C4"/>
    <mergeCell ref="B5:C5"/>
    <mergeCell ref="B7:C7"/>
    <mergeCell ref="B10:C10"/>
    <mergeCell ref="E7:F7"/>
    <mergeCell ref="E4:F4"/>
    <mergeCell ref="E5:F5"/>
    <mergeCell ref="E8:F8"/>
    <mergeCell ref="B8:C8"/>
    <mergeCell ref="E10:F10"/>
  </mergeCells>
  <conditionalFormatting sqref="B8 B11">
    <cfRule type="cellIs" dxfId="4" priority="6" operator="notEqual">
      <formula>$B$11</formula>
    </cfRule>
  </conditionalFormatting>
  <conditionalFormatting sqref="B23:M236">
    <cfRule type="cellIs" dxfId="3" priority="25" operator="lessThan">
      <formula>0</formula>
    </cfRule>
  </conditionalFormatting>
  <conditionalFormatting sqref="E8:F8">
    <cfRule type="cellIs" dxfId="2" priority="5" operator="notEqual">
      <formula>$E$11</formula>
    </cfRule>
  </conditionalFormatting>
  <conditionalFormatting sqref="H8:I8">
    <cfRule type="cellIs" dxfId="1" priority="2" operator="notEqual">
      <formula>$H$11</formula>
    </cfRule>
  </conditionalFormatting>
  <conditionalFormatting sqref="K8:M8">
    <cfRule type="cellIs" dxfId="0" priority="1" operator="notEqual">
      <formula>$K$11</formula>
    </cfRule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>
    <oddHeader>&amp;A</oddHeader>
    <oddFooter>&amp;LFile name: &amp;F   Printed: &amp;D&amp;C&amp;A&amp;RPage: &amp;P of &amp;N</oddFooter>
  </headerFooter>
  <ignoredErrors>
    <ignoredError sqref="A84 A129 A132 A87 A15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Admin!$A$2:$A$12</xm:f>
          </x14:formula1>
          <xm:sqref>B5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AS200"/>
  <sheetViews>
    <sheetView workbookViewId="0">
      <selection activeCell="C9" sqref="C9"/>
    </sheetView>
  </sheetViews>
  <sheetFormatPr defaultColWidth="9.140625" defaultRowHeight="15" x14ac:dyDescent="0.25"/>
  <cols>
    <col min="1" max="24" width="21.42578125" style="10" customWidth="1"/>
    <col min="25" max="25" width="21.42578125" style="154" customWidth="1"/>
    <col min="26" max="27" width="21.42578125" style="10" customWidth="1"/>
    <col min="28" max="30" width="21.28515625" style="10" customWidth="1"/>
    <col min="31" max="43" width="14.28515625" style="10" customWidth="1"/>
    <col min="44" max="16384" width="9.140625" style="10"/>
  </cols>
  <sheetData>
    <row r="1" spans="1:29" ht="45" customHeight="1" x14ac:dyDescent="0.25">
      <c r="A1" s="131" t="s">
        <v>135</v>
      </c>
      <c r="B1" s="131" t="s">
        <v>136</v>
      </c>
      <c r="C1" s="131" t="s">
        <v>137</v>
      </c>
      <c r="D1" s="131" t="s">
        <v>138</v>
      </c>
      <c r="E1" s="131" t="s">
        <v>139</v>
      </c>
      <c r="F1" s="131" t="s">
        <v>140</v>
      </c>
      <c r="G1" s="131" t="s">
        <v>141</v>
      </c>
      <c r="H1" s="131" t="s">
        <v>142</v>
      </c>
      <c r="I1" s="131" t="s">
        <v>143</v>
      </c>
      <c r="J1" s="132" t="s">
        <v>144</v>
      </c>
      <c r="K1" s="132" t="s">
        <v>145</v>
      </c>
      <c r="L1" s="132" t="s">
        <v>146</v>
      </c>
      <c r="M1" s="132" t="s">
        <v>147</v>
      </c>
      <c r="N1" s="133" t="s">
        <v>148</v>
      </c>
      <c r="O1" s="134" t="s">
        <v>149</v>
      </c>
      <c r="P1" s="134" t="s">
        <v>150</v>
      </c>
      <c r="Q1" s="134" t="s">
        <v>151</v>
      </c>
      <c r="R1" s="134" t="s">
        <v>152</v>
      </c>
      <c r="S1" s="134" t="s">
        <v>153</v>
      </c>
      <c r="T1" s="134" t="s">
        <v>154</v>
      </c>
      <c r="U1" s="134" t="s">
        <v>155</v>
      </c>
      <c r="V1" s="134" t="s">
        <v>156</v>
      </c>
      <c r="W1" s="134" t="s">
        <v>157</v>
      </c>
      <c r="X1" s="134" t="s">
        <v>153</v>
      </c>
      <c r="Y1" s="135" t="s">
        <v>158</v>
      </c>
      <c r="Z1" s="132" t="s">
        <v>159</v>
      </c>
      <c r="AA1" s="132" t="s">
        <v>160</v>
      </c>
      <c r="AB1" s="135" t="s">
        <v>161</v>
      </c>
      <c r="AC1" s="132"/>
    </row>
    <row r="2" spans="1:29" x14ac:dyDescent="0.25">
      <c r="A2" s="136" t="s">
        <v>5</v>
      </c>
      <c r="B2" s="136" t="s">
        <v>5</v>
      </c>
      <c r="C2" s="136" t="s">
        <v>5</v>
      </c>
      <c r="D2" s="137" t="s">
        <v>5</v>
      </c>
      <c r="E2" s="138" t="s">
        <v>22</v>
      </c>
      <c r="F2" s="139" t="s">
        <v>5</v>
      </c>
      <c r="G2" s="140" t="s">
        <v>5</v>
      </c>
      <c r="H2" s="140" t="s">
        <v>5</v>
      </c>
      <c r="I2" s="136" t="s">
        <v>5</v>
      </c>
      <c r="J2" s="136" t="s">
        <v>5</v>
      </c>
      <c r="K2" s="136" t="s">
        <v>5</v>
      </c>
      <c r="L2" s="141" t="str">
        <f>VLOOKUP("yes",K15:L25,2,FALSE)</f>
        <v>Select…</v>
      </c>
      <c r="M2" s="141" t="str">
        <f>VLOOKUP("yes",M15:N25,2,FALSE)</f>
        <v>Select…</v>
      </c>
      <c r="N2" s="142" t="s">
        <v>5</v>
      </c>
      <c r="O2" s="142" t="b">
        <f>('Detailed Budget'!H11&lt;&gt;"YES")</f>
        <v>1</v>
      </c>
      <c r="P2" s="143">
        <f>'Detailed Budget'!A17</f>
        <v>0</v>
      </c>
      <c r="Q2" s="143">
        <f>VLOOKUP(TRUE,O2:P3,2,FALSE)</f>
        <v>0</v>
      </c>
      <c r="R2" s="143">
        <f>'Detailed Budget'!E17</f>
        <v>0</v>
      </c>
      <c r="S2" s="143">
        <f>VLOOKUP(TRUE,O2:R3,4,FALSE)</f>
        <v>0</v>
      </c>
      <c r="T2" s="143" t="b">
        <f>('Disbursement Plan'!G4&lt;&gt;"YES")</f>
        <v>1</v>
      </c>
      <c r="U2" s="143">
        <f>'Disbursement Plan'!M13</f>
        <v>0</v>
      </c>
      <c r="V2" s="143">
        <f>VLOOKUP(TRUE,T2:U3,2,FALSE)</f>
        <v>0</v>
      </c>
      <c r="W2" s="143">
        <f>'Disbursement Plan'!M14</f>
        <v>0</v>
      </c>
      <c r="X2" s="143">
        <f>VLOOKUP(TRUE,T2:W3,4,FALSE)</f>
        <v>0</v>
      </c>
      <c r="Y2" s="144">
        <v>0</v>
      </c>
      <c r="Z2" s="144">
        <f>_xlfn.IFS('Disbursement Plan'!G4="Select…",0,'Disbursement Plan'!G4="NO",0,'Disbursement Plan'!G4="YES",1)</f>
        <v>0</v>
      </c>
      <c r="AA2" s="145">
        <f>_xlfn.IFS('Financial Report'!B5="Select…",0,'Financial Report'!B5=1,1,'Financial Report'!B5=2,2,'Financial Report'!B5=3,3,'Financial Report'!B5=4,4,'Financial Report'!B5=5,5,'Financial Report'!B5=6,6,'Financial Report'!B5=7,7,'Financial Report'!B5=8,8,'Financial Report'!B5=9,9,'Financial Report'!B5=10,10)</f>
        <v>0</v>
      </c>
      <c r="AB2" s="144">
        <f>_xlfn.IFS('Disbursement Plan'!G4="Select…",0,'Disbursement Plan'!G4="NO",0,'Disbursement Plan'!G4="YES",17)</f>
        <v>0</v>
      </c>
      <c r="AC2" s="140"/>
    </row>
    <row r="3" spans="1:29" x14ac:dyDescent="0.25">
      <c r="A3" s="142">
        <v>1</v>
      </c>
      <c r="B3" s="140" t="s">
        <v>162</v>
      </c>
      <c r="C3" s="140" t="s">
        <v>163</v>
      </c>
      <c r="D3" s="146" t="s">
        <v>101</v>
      </c>
      <c r="E3" s="139" t="s">
        <v>164</v>
      </c>
      <c r="F3" s="139" t="s">
        <v>165</v>
      </c>
      <c r="G3" s="147">
        <v>43709</v>
      </c>
      <c r="H3" s="147">
        <v>43830</v>
      </c>
      <c r="I3" s="147">
        <v>43830</v>
      </c>
      <c r="J3" s="148" t="str">
        <f>'Disbursement Plan'!A8</f>
        <v>Select…</v>
      </c>
      <c r="K3" s="148" t="str">
        <f>'Disbursement Plan'!A8</f>
        <v>Select…</v>
      </c>
      <c r="L3" s="141" t="str">
        <f t="shared" ref="L3:L12" si="0">VLOOKUP("yes",K16:L26,2,FALSE)</f>
        <v>Select…</v>
      </c>
      <c r="M3" s="141" t="str">
        <f t="shared" ref="M3:M12" si="1">VLOOKUP("yes",M16:N26,2,FALSE)</f>
        <v>Select…</v>
      </c>
      <c r="N3" s="142">
        <v>1</v>
      </c>
      <c r="O3" s="142" t="b">
        <f>('Detailed Budget'!H11="YES")</f>
        <v>0</v>
      </c>
      <c r="P3" s="143">
        <f>'Detailed Budget'!K17</f>
        <v>0</v>
      </c>
      <c r="Q3" s="142"/>
      <c r="R3" s="143">
        <f>'Detailed Budget'!P17</f>
        <v>0</v>
      </c>
      <c r="S3" s="142"/>
      <c r="T3" s="142" t="b">
        <f>('Disbursement Plan'!G4="YES")</f>
        <v>0</v>
      </c>
      <c r="U3" s="143">
        <f>'Disbursement Plan'!M30</f>
        <v>0</v>
      </c>
      <c r="V3" s="142"/>
      <c r="W3" s="143">
        <f>'Disbursement Plan'!M31</f>
        <v>0</v>
      </c>
      <c r="X3" s="142"/>
      <c r="Y3" s="144">
        <f>Y2</f>
        <v>0</v>
      </c>
    </row>
    <row r="4" spans="1:29" x14ac:dyDescent="0.25">
      <c r="A4" s="142">
        <v>2</v>
      </c>
      <c r="B4" s="149" t="s">
        <v>166</v>
      </c>
      <c r="C4" s="140" t="s">
        <v>167</v>
      </c>
      <c r="D4" s="150" t="s">
        <v>168</v>
      </c>
      <c r="E4" s="139" t="s">
        <v>29</v>
      </c>
      <c r="F4" s="139" t="s">
        <v>169</v>
      </c>
      <c r="G4" s="147">
        <v>43739</v>
      </c>
      <c r="H4" s="147">
        <v>43861</v>
      </c>
      <c r="I4" s="147">
        <v>43861</v>
      </c>
      <c r="J4" s="147" t="e">
        <f>'Disbursement Plan'!C12+1</f>
        <v>#VALUE!</v>
      </c>
      <c r="K4" s="147" t="e">
        <f>'Disbursement Plan'!C29+1</f>
        <v>#VALUE!</v>
      </c>
      <c r="L4" s="141" t="str">
        <f t="shared" si="0"/>
        <v>Select…</v>
      </c>
      <c r="M4" s="141" t="str">
        <f t="shared" si="1"/>
        <v>Select…</v>
      </c>
      <c r="N4" s="142">
        <v>2</v>
      </c>
      <c r="Y4" s="144">
        <f>Y3</f>
        <v>0</v>
      </c>
    </row>
    <row r="5" spans="1:29" x14ac:dyDescent="0.25">
      <c r="A5" s="142">
        <v>3</v>
      </c>
      <c r="B5" s="140" t="s">
        <v>170</v>
      </c>
      <c r="C5" s="151" t="s">
        <v>171</v>
      </c>
      <c r="E5" s="139" t="s">
        <v>172</v>
      </c>
      <c r="F5" s="139" t="s">
        <v>173</v>
      </c>
      <c r="G5" s="147">
        <v>43770</v>
      </c>
      <c r="H5" s="147">
        <v>43890</v>
      </c>
      <c r="I5" s="147">
        <v>43890</v>
      </c>
      <c r="J5" s="147" t="e">
        <f>'Disbursement Plan'!D12+1</f>
        <v>#VALUE!</v>
      </c>
      <c r="K5" s="147" t="e">
        <f>'Disbursement Plan'!D29+1</f>
        <v>#VALUE!</v>
      </c>
      <c r="L5" s="141" t="str">
        <f t="shared" si="0"/>
        <v>Select…</v>
      </c>
      <c r="M5" s="141" t="str">
        <f t="shared" si="1"/>
        <v>Select…</v>
      </c>
      <c r="N5" s="142">
        <v>3</v>
      </c>
      <c r="Y5" s="144">
        <f t="shared" ref="Y5:Y67" si="2">Y4</f>
        <v>0</v>
      </c>
    </row>
    <row r="6" spans="1:29" x14ac:dyDescent="0.25">
      <c r="A6" s="142">
        <v>4</v>
      </c>
      <c r="B6" s="140" t="s">
        <v>174</v>
      </c>
      <c r="C6" s="140" t="s">
        <v>175</v>
      </c>
      <c r="E6" s="139" t="s">
        <v>176</v>
      </c>
      <c r="F6" s="139" t="s">
        <v>177</v>
      </c>
      <c r="G6" s="147">
        <v>43800</v>
      </c>
      <c r="H6" s="147">
        <v>43921</v>
      </c>
      <c r="I6" s="147">
        <v>43921</v>
      </c>
      <c r="J6" s="147" t="e">
        <f>'Disbursement Plan'!E12+1</f>
        <v>#VALUE!</v>
      </c>
      <c r="K6" s="147" t="e">
        <f>'Disbursement Plan'!E29+1</f>
        <v>#VALUE!</v>
      </c>
      <c r="L6" s="141" t="str">
        <f t="shared" si="0"/>
        <v>Select…</v>
      </c>
      <c r="M6" s="141" t="str">
        <f t="shared" si="1"/>
        <v>Select…</v>
      </c>
      <c r="N6" s="142">
        <v>4</v>
      </c>
      <c r="Y6" s="144">
        <f t="shared" si="2"/>
        <v>0</v>
      </c>
    </row>
    <row r="7" spans="1:29" x14ac:dyDescent="0.25">
      <c r="A7" s="142">
        <v>5</v>
      </c>
      <c r="B7" s="140" t="s">
        <v>32</v>
      </c>
      <c r="C7" s="140" t="s">
        <v>178</v>
      </c>
      <c r="E7" s="139" t="s">
        <v>179</v>
      </c>
      <c r="F7" s="139" t="s">
        <v>180</v>
      </c>
      <c r="G7" s="147">
        <v>43831</v>
      </c>
      <c r="H7" s="147">
        <v>43951</v>
      </c>
      <c r="I7" s="147">
        <v>43951</v>
      </c>
      <c r="J7" s="147" t="e">
        <f>'Disbursement Plan'!F12+1</f>
        <v>#VALUE!</v>
      </c>
      <c r="K7" s="147" t="e">
        <f>'Disbursement Plan'!F29+1</f>
        <v>#VALUE!</v>
      </c>
      <c r="L7" s="141" t="str">
        <f t="shared" si="0"/>
        <v>Select…</v>
      </c>
      <c r="M7" s="141" t="str">
        <f t="shared" si="1"/>
        <v>Select…</v>
      </c>
      <c r="N7" s="142">
        <v>5</v>
      </c>
      <c r="Y7" s="144">
        <f t="shared" si="2"/>
        <v>0</v>
      </c>
    </row>
    <row r="8" spans="1:29" x14ac:dyDescent="0.25">
      <c r="A8" s="142">
        <v>6</v>
      </c>
      <c r="B8" s="140" t="s">
        <v>34</v>
      </c>
      <c r="C8" s="151" t="s">
        <v>181</v>
      </c>
      <c r="E8" s="139"/>
      <c r="F8" s="139" t="s">
        <v>182</v>
      </c>
      <c r="G8" s="147">
        <v>43862</v>
      </c>
      <c r="H8" s="147">
        <v>43982</v>
      </c>
      <c r="I8" s="147">
        <v>43982</v>
      </c>
      <c r="J8" s="147" t="e">
        <f>'Disbursement Plan'!G12+1</f>
        <v>#VALUE!</v>
      </c>
      <c r="K8" s="147" t="e">
        <f>'Disbursement Plan'!G29+1</f>
        <v>#VALUE!</v>
      </c>
      <c r="L8" s="141" t="str">
        <f t="shared" si="0"/>
        <v>Select…</v>
      </c>
      <c r="M8" s="141" t="str">
        <f t="shared" si="1"/>
        <v>Select…</v>
      </c>
      <c r="N8" s="142">
        <v>6</v>
      </c>
      <c r="Y8" s="144">
        <f t="shared" si="2"/>
        <v>0</v>
      </c>
    </row>
    <row r="9" spans="1:29" x14ac:dyDescent="0.25">
      <c r="A9" s="142">
        <v>7</v>
      </c>
      <c r="B9" s="140"/>
      <c r="C9" s="140" t="s">
        <v>239</v>
      </c>
      <c r="E9" s="139"/>
      <c r="F9" s="139" t="s">
        <v>183</v>
      </c>
      <c r="G9" s="147">
        <v>43891</v>
      </c>
      <c r="H9" s="147">
        <v>44012</v>
      </c>
      <c r="I9" s="147">
        <v>44012</v>
      </c>
      <c r="J9" s="147" t="e">
        <f>'Disbursement Plan'!H12+1</f>
        <v>#VALUE!</v>
      </c>
      <c r="K9" s="147" t="e">
        <f>'Disbursement Plan'!H29+1</f>
        <v>#VALUE!</v>
      </c>
      <c r="L9" s="141" t="str">
        <f t="shared" si="0"/>
        <v>Select…</v>
      </c>
      <c r="M9" s="141" t="str">
        <f t="shared" si="1"/>
        <v>Select…</v>
      </c>
      <c r="N9" s="142">
        <v>7</v>
      </c>
      <c r="Y9" s="144">
        <f t="shared" si="2"/>
        <v>0</v>
      </c>
    </row>
    <row r="10" spans="1:29" x14ac:dyDescent="0.25">
      <c r="A10" s="142">
        <v>8</v>
      </c>
      <c r="F10" s="139" t="s">
        <v>184</v>
      </c>
      <c r="G10" s="147">
        <v>43922</v>
      </c>
      <c r="H10" s="147">
        <v>44043</v>
      </c>
      <c r="I10" s="147">
        <v>44043</v>
      </c>
      <c r="J10" s="147" t="e">
        <f>'Disbursement Plan'!I12+1</f>
        <v>#VALUE!</v>
      </c>
      <c r="K10" s="147" t="e">
        <f>'Disbursement Plan'!I29+1</f>
        <v>#VALUE!</v>
      </c>
      <c r="L10" s="141" t="str">
        <f t="shared" si="0"/>
        <v>Select…</v>
      </c>
      <c r="M10" s="141" t="str">
        <f t="shared" si="1"/>
        <v>Select…</v>
      </c>
      <c r="N10" s="142">
        <v>8</v>
      </c>
      <c r="Y10" s="144">
        <f t="shared" si="2"/>
        <v>0</v>
      </c>
    </row>
    <row r="11" spans="1:29" x14ac:dyDescent="0.25">
      <c r="A11" s="142">
        <v>9</v>
      </c>
      <c r="F11" s="139"/>
      <c r="G11" s="147">
        <v>43952</v>
      </c>
      <c r="H11" s="147">
        <v>44074</v>
      </c>
      <c r="I11" s="147">
        <v>44074</v>
      </c>
      <c r="J11" s="147" t="e">
        <f>'Disbursement Plan'!J12+1</f>
        <v>#VALUE!</v>
      </c>
      <c r="K11" s="147" t="e">
        <f>'Disbursement Plan'!J29+1</f>
        <v>#VALUE!</v>
      </c>
      <c r="L11" s="141" t="str">
        <f t="shared" si="0"/>
        <v>Select…</v>
      </c>
      <c r="M11" s="141" t="str">
        <f t="shared" si="1"/>
        <v>Select…</v>
      </c>
      <c r="N11" s="142">
        <v>9</v>
      </c>
      <c r="Y11" s="144">
        <f t="shared" si="2"/>
        <v>0</v>
      </c>
    </row>
    <row r="12" spans="1:29" x14ac:dyDescent="0.25">
      <c r="A12" s="142">
        <v>10</v>
      </c>
      <c r="F12" s="139"/>
      <c r="G12" s="147">
        <v>43983</v>
      </c>
      <c r="H12" s="147">
        <v>44104</v>
      </c>
      <c r="I12" s="147">
        <v>44104</v>
      </c>
      <c r="J12" s="147" t="e">
        <f>'Disbursement Plan'!K12+1</f>
        <v>#VALUE!</v>
      </c>
      <c r="K12" s="147" t="e">
        <f>'Disbursement Plan'!K29+1</f>
        <v>#VALUE!</v>
      </c>
      <c r="L12" s="141" t="str">
        <f t="shared" si="0"/>
        <v>Select…</v>
      </c>
      <c r="M12" s="141" t="str">
        <f t="shared" si="1"/>
        <v>Select…</v>
      </c>
      <c r="N12" s="142">
        <v>10</v>
      </c>
      <c r="Y12" s="144">
        <f t="shared" si="2"/>
        <v>0</v>
      </c>
    </row>
    <row r="13" spans="1:29" x14ac:dyDescent="0.25">
      <c r="G13" s="147">
        <v>44013</v>
      </c>
      <c r="H13" s="147">
        <v>44135</v>
      </c>
      <c r="I13" s="147">
        <v>44135</v>
      </c>
      <c r="Y13" s="144">
        <f t="shared" si="2"/>
        <v>0</v>
      </c>
    </row>
    <row r="14" spans="1:29" x14ac:dyDescent="0.25">
      <c r="G14" s="147">
        <v>44044</v>
      </c>
      <c r="H14" s="147">
        <v>44165</v>
      </c>
      <c r="I14" s="147">
        <v>44165</v>
      </c>
      <c r="Y14" s="144">
        <f t="shared" si="2"/>
        <v>0</v>
      </c>
    </row>
    <row r="15" spans="1:29" x14ac:dyDescent="0.25">
      <c r="G15" s="147">
        <v>44075</v>
      </c>
      <c r="H15" s="147">
        <v>44196</v>
      </c>
      <c r="I15" s="147">
        <v>44196</v>
      </c>
      <c r="K15" s="140" t="str">
        <f t="shared" ref="K15:K25" si="3">IF(L15="#VALUE!","not","yes")</f>
        <v>yes</v>
      </c>
      <c r="L15" s="140" t="s">
        <v>5</v>
      </c>
      <c r="M15" s="140" t="str">
        <f t="shared" ref="M15:M25" si="4">IF(N15="#VALUE!","not","yes")</f>
        <v>yes</v>
      </c>
      <c r="N15" s="140" t="s">
        <v>5</v>
      </c>
      <c r="Y15" s="144">
        <f t="shared" si="2"/>
        <v>0</v>
      </c>
    </row>
    <row r="16" spans="1:29" x14ac:dyDescent="0.25">
      <c r="G16" s="147">
        <v>44105</v>
      </c>
      <c r="H16" s="147">
        <v>44227</v>
      </c>
      <c r="I16" s="147">
        <v>44227</v>
      </c>
      <c r="K16" s="140" t="str">
        <f t="shared" si="3"/>
        <v>yes</v>
      </c>
      <c r="L16" s="147" t="str">
        <f>'Disbursement Plan'!C12</f>
        <v>Select…</v>
      </c>
      <c r="M16" s="140" t="str">
        <f t="shared" si="4"/>
        <v>yes</v>
      </c>
      <c r="N16" s="147" t="str">
        <f>'Disbursement Plan'!C29</f>
        <v>Select…</v>
      </c>
      <c r="Y16" s="144">
        <f t="shared" si="2"/>
        <v>0</v>
      </c>
    </row>
    <row r="17" spans="7:45" ht="15" customHeight="1" x14ac:dyDescent="0.25">
      <c r="G17" s="147">
        <v>44136</v>
      </c>
      <c r="H17" s="147">
        <v>44255</v>
      </c>
      <c r="I17" s="147">
        <v>44255</v>
      </c>
      <c r="K17" s="140" t="str">
        <f t="shared" si="3"/>
        <v>yes</v>
      </c>
      <c r="L17" s="147" t="str">
        <f>'Disbursement Plan'!D12</f>
        <v>Select…</v>
      </c>
      <c r="M17" s="140" t="str">
        <f t="shared" si="4"/>
        <v>yes</v>
      </c>
      <c r="N17" s="147" t="str">
        <f>'Disbursement Plan'!D29</f>
        <v>Select…</v>
      </c>
      <c r="Y17" s="144">
        <f t="shared" si="2"/>
        <v>0</v>
      </c>
      <c r="AE17" s="132" t="s">
        <v>185</v>
      </c>
      <c r="AF17" s="132" t="s">
        <v>186</v>
      </c>
      <c r="AG17" s="132" t="s">
        <v>187</v>
      </c>
      <c r="AH17" s="132" t="s">
        <v>188</v>
      </c>
      <c r="AI17" s="132" t="s">
        <v>189</v>
      </c>
      <c r="AJ17" s="132" t="s">
        <v>190</v>
      </c>
      <c r="AK17" s="132" t="s">
        <v>191</v>
      </c>
      <c r="AL17" s="132" t="s">
        <v>192</v>
      </c>
      <c r="AM17" s="132" t="s">
        <v>193</v>
      </c>
      <c r="AN17" s="132" t="s">
        <v>194</v>
      </c>
      <c r="AO17" s="132" t="s">
        <v>195</v>
      </c>
      <c r="AP17" s="132" t="s">
        <v>196</v>
      </c>
      <c r="AQ17" s="132" t="s">
        <v>197</v>
      </c>
      <c r="AR17" s="132" t="s">
        <v>198</v>
      </c>
      <c r="AS17" s="132" t="s">
        <v>199</v>
      </c>
    </row>
    <row r="18" spans="7:45" x14ac:dyDescent="0.25">
      <c r="G18" s="147">
        <v>44166</v>
      </c>
      <c r="H18" s="147">
        <v>44286</v>
      </c>
      <c r="I18" s="147">
        <v>44286</v>
      </c>
      <c r="K18" s="140" t="str">
        <f t="shared" si="3"/>
        <v>yes</v>
      </c>
      <c r="L18" s="147" t="str">
        <f>'Disbursement Plan'!E12</f>
        <v>Select…</v>
      </c>
      <c r="M18" s="140" t="str">
        <f t="shared" si="4"/>
        <v>yes</v>
      </c>
      <c r="N18" s="147" t="str">
        <f>'Disbursement Plan'!E29</f>
        <v>Select…</v>
      </c>
      <c r="Y18" s="144">
        <f t="shared" si="2"/>
        <v>0</v>
      </c>
      <c r="AE18" s="142" t="s">
        <v>5</v>
      </c>
      <c r="AF18" s="142" t="s">
        <v>5</v>
      </c>
      <c r="AG18" s="142" t="s">
        <v>5</v>
      </c>
      <c r="AH18" s="142" t="s">
        <v>5</v>
      </c>
      <c r="AI18" s="142" t="s">
        <v>5</v>
      </c>
      <c r="AJ18" s="142" t="s">
        <v>5</v>
      </c>
      <c r="AK18" s="142" t="s">
        <v>5</v>
      </c>
      <c r="AL18" s="142" t="s">
        <v>5</v>
      </c>
      <c r="AM18" s="142" t="s">
        <v>5</v>
      </c>
      <c r="AN18" s="142" t="s">
        <v>5</v>
      </c>
      <c r="AO18" s="142" t="s">
        <v>5</v>
      </c>
      <c r="AP18" s="142" t="s">
        <v>5</v>
      </c>
      <c r="AQ18" s="142" t="s">
        <v>5</v>
      </c>
      <c r="AR18" s="142" t="s">
        <v>5</v>
      </c>
      <c r="AS18" s="142" t="s">
        <v>5</v>
      </c>
    </row>
    <row r="19" spans="7:45" x14ac:dyDescent="0.25">
      <c r="G19" s="147">
        <v>44197</v>
      </c>
      <c r="H19" s="147">
        <v>44316</v>
      </c>
      <c r="I19" s="147">
        <v>44316</v>
      </c>
      <c r="K19" s="140" t="str">
        <f t="shared" si="3"/>
        <v>yes</v>
      </c>
      <c r="L19" s="147" t="str">
        <f>'Disbursement Plan'!F12</f>
        <v>Select…</v>
      </c>
      <c r="M19" s="140" t="str">
        <f t="shared" si="4"/>
        <v>yes</v>
      </c>
      <c r="N19" s="147" t="str">
        <f>'Disbursement Plan'!F29</f>
        <v>Select…</v>
      </c>
      <c r="Y19" s="144">
        <f t="shared" si="2"/>
        <v>0</v>
      </c>
      <c r="AE19" s="152" t="s">
        <v>187</v>
      </c>
      <c r="AF19" s="136" t="s">
        <v>200</v>
      </c>
      <c r="AG19" s="136" t="s">
        <v>200</v>
      </c>
      <c r="AH19" s="136" t="s">
        <v>200</v>
      </c>
      <c r="AI19" s="136" t="s">
        <v>200</v>
      </c>
      <c r="AJ19" s="136" t="s">
        <v>200</v>
      </c>
      <c r="AK19" s="136" t="s">
        <v>200</v>
      </c>
      <c r="AL19" s="136" t="s">
        <v>200</v>
      </c>
      <c r="AM19" s="136" t="s">
        <v>200</v>
      </c>
      <c r="AN19" s="136" t="s">
        <v>200</v>
      </c>
      <c r="AO19" s="136" t="s">
        <v>200</v>
      </c>
      <c r="AP19" s="136" t="s">
        <v>200</v>
      </c>
      <c r="AQ19" s="136" t="s">
        <v>200</v>
      </c>
      <c r="AR19" s="136" t="s">
        <v>200</v>
      </c>
      <c r="AS19" s="136" t="s">
        <v>200</v>
      </c>
    </row>
    <row r="20" spans="7:45" x14ac:dyDescent="0.25">
      <c r="G20" s="147">
        <v>44228</v>
      </c>
      <c r="H20" s="147">
        <v>44347</v>
      </c>
      <c r="I20" s="147">
        <v>44347</v>
      </c>
      <c r="K20" s="140" t="str">
        <f t="shared" si="3"/>
        <v>yes</v>
      </c>
      <c r="L20" s="147" t="str">
        <f>'Disbursement Plan'!G12</f>
        <v>Select…</v>
      </c>
      <c r="M20" s="140" t="str">
        <f t="shared" si="4"/>
        <v>yes</v>
      </c>
      <c r="N20" s="147" t="str">
        <f>'Disbursement Plan'!G29</f>
        <v>Select…</v>
      </c>
      <c r="Y20" s="144">
        <f t="shared" si="2"/>
        <v>0</v>
      </c>
      <c r="AE20" s="152" t="s">
        <v>188</v>
      </c>
      <c r="AF20" s="140" t="s">
        <v>201</v>
      </c>
      <c r="AG20" s="140" t="s">
        <v>201</v>
      </c>
      <c r="AH20" s="140" t="s">
        <v>201</v>
      </c>
      <c r="AI20" s="140" t="s">
        <v>201</v>
      </c>
      <c r="AJ20" s="140" t="s">
        <v>201</v>
      </c>
      <c r="AK20" s="140" t="s">
        <v>201</v>
      </c>
      <c r="AL20" s="140" t="s">
        <v>201</v>
      </c>
      <c r="AM20" s="140" t="s">
        <v>201</v>
      </c>
      <c r="AN20" s="140" t="s">
        <v>201</v>
      </c>
      <c r="AO20" s="140" t="s">
        <v>201</v>
      </c>
      <c r="AP20" s="140" t="s">
        <v>201</v>
      </c>
      <c r="AQ20" s="140" t="s">
        <v>201</v>
      </c>
      <c r="AR20" s="140" t="s">
        <v>201</v>
      </c>
      <c r="AS20" s="140" t="s">
        <v>201</v>
      </c>
    </row>
    <row r="21" spans="7:45" x14ac:dyDescent="0.25">
      <c r="G21" s="147">
        <v>44256</v>
      </c>
      <c r="H21" s="147">
        <v>44377</v>
      </c>
      <c r="I21" s="147">
        <v>44377</v>
      </c>
      <c r="K21" s="140" t="str">
        <f t="shared" si="3"/>
        <v>yes</v>
      </c>
      <c r="L21" s="147" t="str">
        <f>'Disbursement Plan'!H12</f>
        <v>Select…</v>
      </c>
      <c r="M21" s="140" t="str">
        <f t="shared" si="4"/>
        <v>yes</v>
      </c>
      <c r="N21" s="147" t="str">
        <f>'Disbursement Plan'!H29</f>
        <v>Select…</v>
      </c>
      <c r="Y21" s="144">
        <f t="shared" si="2"/>
        <v>0</v>
      </c>
      <c r="AE21" s="152" t="s">
        <v>189</v>
      </c>
      <c r="AF21" s="140" t="s">
        <v>202</v>
      </c>
      <c r="AJ21" s="140" t="s">
        <v>202</v>
      </c>
      <c r="AK21" s="140" t="s">
        <v>202</v>
      </c>
      <c r="AL21" s="140" t="s">
        <v>202</v>
      </c>
      <c r="AP21" s="140" t="s">
        <v>202</v>
      </c>
      <c r="AQ21" s="140" t="s">
        <v>202</v>
      </c>
      <c r="AR21" s="140" t="s">
        <v>202</v>
      </c>
    </row>
    <row r="22" spans="7:45" x14ac:dyDescent="0.25">
      <c r="G22" s="147">
        <v>44287</v>
      </c>
      <c r="H22" s="147">
        <v>44408</v>
      </c>
      <c r="I22" s="147">
        <v>44408</v>
      </c>
      <c r="K22" s="140" t="str">
        <f t="shared" si="3"/>
        <v>yes</v>
      </c>
      <c r="L22" s="147" t="str">
        <f>'Disbursement Plan'!I12</f>
        <v>Select…</v>
      </c>
      <c r="M22" s="140" t="str">
        <f t="shared" si="4"/>
        <v>yes</v>
      </c>
      <c r="N22" s="147" t="str">
        <f>'Disbursement Plan'!I29</f>
        <v>Select…</v>
      </c>
      <c r="Y22" s="144">
        <f t="shared" si="2"/>
        <v>0</v>
      </c>
      <c r="AE22" s="152" t="s">
        <v>203</v>
      </c>
      <c r="AF22" s="153"/>
    </row>
    <row r="23" spans="7:45" x14ac:dyDescent="0.25">
      <c r="G23" s="147">
        <v>44317</v>
      </c>
      <c r="H23" s="147">
        <v>44439</v>
      </c>
      <c r="I23" s="147">
        <v>44439</v>
      </c>
      <c r="K23" s="140" t="str">
        <f t="shared" si="3"/>
        <v>yes</v>
      </c>
      <c r="L23" s="147" t="str">
        <f>'Disbursement Plan'!J12</f>
        <v>Select…</v>
      </c>
      <c r="M23" s="140" t="str">
        <f t="shared" si="4"/>
        <v>yes</v>
      </c>
      <c r="N23" s="147" t="str">
        <f>'Disbursement Plan'!J29</f>
        <v>Select…</v>
      </c>
      <c r="Y23" s="144">
        <f t="shared" si="2"/>
        <v>0</v>
      </c>
      <c r="AE23" s="152" t="s">
        <v>191</v>
      </c>
      <c r="AF23" s="153"/>
    </row>
    <row r="24" spans="7:45" x14ac:dyDescent="0.25">
      <c r="G24" s="147">
        <v>44348</v>
      </c>
      <c r="H24" s="147">
        <v>44469</v>
      </c>
      <c r="I24" s="147">
        <v>44469</v>
      </c>
      <c r="K24" s="140" t="str">
        <f t="shared" si="3"/>
        <v>yes</v>
      </c>
      <c r="L24" s="147" t="str">
        <f>'Disbursement Plan'!K12</f>
        <v>Select…</v>
      </c>
      <c r="M24" s="140" t="str">
        <f t="shared" si="4"/>
        <v>yes</v>
      </c>
      <c r="N24" s="147" t="str">
        <f>'Disbursement Plan'!K29</f>
        <v>Select…</v>
      </c>
      <c r="Y24" s="144">
        <f t="shared" si="2"/>
        <v>0</v>
      </c>
      <c r="AE24" s="152" t="s">
        <v>192</v>
      </c>
      <c r="AF24" s="153"/>
    </row>
    <row r="25" spans="7:45" x14ac:dyDescent="0.25">
      <c r="G25" s="147">
        <v>44378</v>
      </c>
      <c r="H25" s="147">
        <v>44500</v>
      </c>
      <c r="I25" s="147">
        <v>44500</v>
      </c>
      <c r="K25" s="140" t="str">
        <f t="shared" si="3"/>
        <v>yes</v>
      </c>
      <c r="L25" s="147" t="str">
        <f>'Disbursement Plan'!L12</f>
        <v>Select…</v>
      </c>
      <c r="M25" s="140" t="str">
        <f t="shared" si="4"/>
        <v>yes</v>
      </c>
      <c r="N25" s="147" t="str">
        <f>'Disbursement Plan'!L29</f>
        <v>Select…</v>
      </c>
      <c r="Y25" s="144">
        <f t="shared" si="2"/>
        <v>0</v>
      </c>
      <c r="AE25" s="152" t="s">
        <v>193</v>
      </c>
      <c r="AF25" s="153"/>
    </row>
    <row r="26" spans="7:45" x14ac:dyDescent="0.25">
      <c r="G26" s="147">
        <v>44409</v>
      </c>
      <c r="H26" s="147">
        <v>44530</v>
      </c>
      <c r="I26" s="147">
        <v>44530</v>
      </c>
      <c r="Y26" s="144">
        <f t="shared" si="2"/>
        <v>0</v>
      </c>
      <c r="AE26" s="152" t="s">
        <v>194</v>
      </c>
      <c r="AF26" s="153"/>
    </row>
    <row r="27" spans="7:45" x14ac:dyDescent="0.25">
      <c r="G27" s="147">
        <v>44440</v>
      </c>
      <c r="H27" s="147">
        <v>44561</v>
      </c>
      <c r="I27" s="147">
        <v>44561</v>
      </c>
      <c r="Y27" s="144">
        <f t="shared" si="2"/>
        <v>0</v>
      </c>
      <c r="AE27" s="152" t="s">
        <v>195</v>
      </c>
      <c r="AF27" s="153"/>
    </row>
    <row r="28" spans="7:45" x14ac:dyDescent="0.25">
      <c r="G28" s="147">
        <v>44470</v>
      </c>
      <c r="H28" s="147">
        <v>44592</v>
      </c>
      <c r="I28" s="147">
        <v>44592</v>
      </c>
      <c r="Y28" s="144">
        <f t="shared" si="2"/>
        <v>0</v>
      </c>
      <c r="AE28" s="152" t="s">
        <v>196</v>
      </c>
      <c r="AF28" s="153"/>
    </row>
    <row r="29" spans="7:45" x14ac:dyDescent="0.25">
      <c r="G29" s="147">
        <v>44501</v>
      </c>
      <c r="H29" s="147">
        <v>44620</v>
      </c>
      <c r="I29" s="147">
        <v>44620</v>
      </c>
      <c r="Y29" s="144">
        <f t="shared" si="2"/>
        <v>0</v>
      </c>
      <c r="AE29" s="152" t="s">
        <v>197</v>
      </c>
      <c r="AF29" s="153"/>
    </row>
    <row r="30" spans="7:45" x14ac:dyDescent="0.25">
      <c r="G30" s="147">
        <v>44531</v>
      </c>
      <c r="H30" s="147">
        <v>44651</v>
      </c>
      <c r="I30" s="147">
        <v>44651</v>
      </c>
      <c r="Y30" s="144">
        <f t="shared" si="2"/>
        <v>0</v>
      </c>
      <c r="AE30" s="152" t="s">
        <v>204</v>
      </c>
      <c r="AF30" s="153"/>
    </row>
    <row r="31" spans="7:45" x14ac:dyDescent="0.25">
      <c r="G31" s="147">
        <v>44562</v>
      </c>
      <c r="H31" s="147">
        <v>44681</v>
      </c>
      <c r="I31" s="147">
        <v>44681</v>
      </c>
      <c r="Y31" s="144">
        <f t="shared" si="2"/>
        <v>0</v>
      </c>
      <c r="AE31" s="152" t="s">
        <v>199</v>
      </c>
      <c r="AF31" s="153"/>
    </row>
    <row r="32" spans="7:45" x14ac:dyDescent="0.25">
      <c r="G32" s="147">
        <v>44593</v>
      </c>
      <c r="H32" s="147">
        <v>44712</v>
      </c>
      <c r="I32" s="147">
        <v>44712</v>
      </c>
      <c r="Y32" s="144">
        <f t="shared" si="2"/>
        <v>0</v>
      </c>
    </row>
    <row r="33" spans="7:25" x14ac:dyDescent="0.25">
      <c r="G33" s="147">
        <v>44621</v>
      </c>
      <c r="H33" s="147">
        <v>44742</v>
      </c>
      <c r="I33" s="147">
        <v>44742</v>
      </c>
      <c r="Y33" s="144">
        <f t="shared" si="2"/>
        <v>0</v>
      </c>
    </row>
    <row r="34" spans="7:25" x14ac:dyDescent="0.25">
      <c r="G34" s="147">
        <v>44652</v>
      </c>
      <c r="H34" s="147">
        <v>44773</v>
      </c>
      <c r="I34" s="147">
        <v>44773</v>
      </c>
      <c r="Y34" s="144">
        <f t="shared" si="2"/>
        <v>0</v>
      </c>
    </row>
    <row r="35" spans="7:25" x14ac:dyDescent="0.25">
      <c r="G35" s="147">
        <v>44682</v>
      </c>
      <c r="H35" s="147">
        <v>44804</v>
      </c>
      <c r="I35" s="147">
        <v>44804</v>
      </c>
      <c r="Y35" s="144">
        <f t="shared" si="2"/>
        <v>0</v>
      </c>
    </row>
    <row r="36" spans="7:25" x14ac:dyDescent="0.25">
      <c r="G36" s="147">
        <v>44713</v>
      </c>
      <c r="H36" s="147">
        <v>44834</v>
      </c>
      <c r="I36" s="147">
        <v>44834</v>
      </c>
      <c r="Y36" s="144">
        <f t="shared" si="2"/>
        <v>0</v>
      </c>
    </row>
    <row r="37" spans="7:25" x14ac:dyDescent="0.25">
      <c r="G37" s="147">
        <v>44743</v>
      </c>
      <c r="H37" s="147">
        <v>44865</v>
      </c>
      <c r="I37" s="147">
        <v>44865</v>
      </c>
      <c r="Y37" s="144">
        <f t="shared" si="2"/>
        <v>0</v>
      </c>
    </row>
    <row r="38" spans="7:25" x14ac:dyDescent="0.25">
      <c r="G38" s="147">
        <v>44774</v>
      </c>
      <c r="H38" s="147">
        <v>44895</v>
      </c>
      <c r="I38" s="147">
        <v>44895</v>
      </c>
      <c r="Y38" s="144">
        <f t="shared" si="2"/>
        <v>0</v>
      </c>
    </row>
    <row r="39" spans="7:25" x14ac:dyDescent="0.25">
      <c r="G39" s="147">
        <v>44805</v>
      </c>
      <c r="H39" s="147">
        <v>44926</v>
      </c>
      <c r="I39" s="147">
        <v>44926</v>
      </c>
      <c r="Y39" s="144">
        <f t="shared" si="2"/>
        <v>0</v>
      </c>
    </row>
    <row r="40" spans="7:25" x14ac:dyDescent="0.25">
      <c r="G40" s="147">
        <v>44835</v>
      </c>
      <c r="H40" s="147">
        <v>44957</v>
      </c>
      <c r="I40" s="147">
        <v>44957</v>
      </c>
      <c r="Y40" s="144">
        <f t="shared" si="2"/>
        <v>0</v>
      </c>
    </row>
    <row r="41" spans="7:25" x14ac:dyDescent="0.25">
      <c r="G41" s="147">
        <v>44866</v>
      </c>
      <c r="H41" s="147">
        <v>44985</v>
      </c>
      <c r="I41" s="147">
        <v>44985</v>
      </c>
      <c r="Y41" s="144">
        <f t="shared" si="2"/>
        <v>0</v>
      </c>
    </row>
    <row r="42" spans="7:25" x14ac:dyDescent="0.25">
      <c r="G42" s="147">
        <v>44896</v>
      </c>
      <c r="H42" s="147">
        <v>45016</v>
      </c>
      <c r="I42" s="147">
        <v>45016</v>
      </c>
      <c r="Y42" s="144">
        <f t="shared" si="2"/>
        <v>0</v>
      </c>
    </row>
    <row r="43" spans="7:25" x14ac:dyDescent="0.25">
      <c r="G43" s="147">
        <v>44927</v>
      </c>
      <c r="H43" s="147">
        <v>45046</v>
      </c>
      <c r="I43" s="147">
        <v>45046</v>
      </c>
      <c r="Y43" s="144">
        <f t="shared" si="2"/>
        <v>0</v>
      </c>
    </row>
    <row r="44" spans="7:25" x14ac:dyDescent="0.25">
      <c r="G44" s="147">
        <v>44958</v>
      </c>
      <c r="H44" s="147">
        <v>45077</v>
      </c>
      <c r="I44" s="147">
        <v>45077</v>
      </c>
      <c r="Y44" s="144">
        <f t="shared" si="2"/>
        <v>0</v>
      </c>
    </row>
    <row r="45" spans="7:25" x14ac:dyDescent="0.25">
      <c r="G45" s="147">
        <v>44986</v>
      </c>
      <c r="H45" s="147">
        <v>45107</v>
      </c>
      <c r="I45" s="147">
        <v>45107</v>
      </c>
      <c r="Y45" s="144">
        <f t="shared" si="2"/>
        <v>0</v>
      </c>
    </row>
    <row r="46" spans="7:25" x14ac:dyDescent="0.25">
      <c r="G46" s="147">
        <v>45017</v>
      </c>
      <c r="H46" s="147">
        <v>45138</v>
      </c>
      <c r="I46" s="147">
        <v>45138</v>
      </c>
      <c r="Y46" s="144">
        <f t="shared" si="2"/>
        <v>0</v>
      </c>
    </row>
    <row r="47" spans="7:25" x14ac:dyDescent="0.25">
      <c r="G47" s="147">
        <v>45047</v>
      </c>
      <c r="H47" s="147">
        <v>45169</v>
      </c>
      <c r="I47" s="147">
        <v>45169</v>
      </c>
      <c r="Y47" s="144">
        <f t="shared" si="2"/>
        <v>0</v>
      </c>
    </row>
    <row r="48" spans="7:25" x14ac:dyDescent="0.25">
      <c r="G48" s="147">
        <v>45078</v>
      </c>
      <c r="H48" s="147">
        <v>45199</v>
      </c>
      <c r="I48" s="147">
        <v>45199</v>
      </c>
      <c r="Y48" s="144">
        <f t="shared" si="2"/>
        <v>0</v>
      </c>
    </row>
    <row r="49" spans="7:25" x14ac:dyDescent="0.25">
      <c r="G49" s="147">
        <v>45108</v>
      </c>
      <c r="H49" s="147">
        <v>45230</v>
      </c>
      <c r="I49" s="147">
        <v>45230</v>
      </c>
      <c r="Y49" s="144">
        <f t="shared" si="2"/>
        <v>0</v>
      </c>
    </row>
    <row r="50" spans="7:25" x14ac:dyDescent="0.25">
      <c r="G50" s="147">
        <v>45139</v>
      </c>
      <c r="H50" s="147">
        <v>45260</v>
      </c>
      <c r="I50" s="147">
        <v>45260</v>
      </c>
      <c r="Y50" s="144">
        <f t="shared" si="2"/>
        <v>0</v>
      </c>
    </row>
    <row r="51" spans="7:25" x14ac:dyDescent="0.25">
      <c r="G51" s="147">
        <v>45170</v>
      </c>
      <c r="H51" s="147">
        <v>45291</v>
      </c>
      <c r="I51" s="147">
        <v>45291</v>
      </c>
      <c r="Y51" s="144">
        <f t="shared" si="2"/>
        <v>0</v>
      </c>
    </row>
    <row r="52" spans="7:25" x14ac:dyDescent="0.25">
      <c r="G52" s="147">
        <v>45200</v>
      </c>
      <c r="H52" s="147">
        <v>45322</v>
      </c>
      <c r="I52" s="147">
        <v>45322</v>
      </c>
      <c r="Y52" s="144">
        <f t="shared" si="2"/>
        <v>0</v>
      </c>
    </row>
    <row r="53" spans="7:25" x14ac:dyDescent="0.25">
      <c r="G53" s="147">
        <v>45231</v>
      </c>
      <c r="H53" s="147">
        <v>45351</v>
      </c>
      <c r="I53" s="147">
        <v>45351</v>
      </c>
      <c r="Y53" s="144">
        <f t="shared" si="2"/>
        <v>0</v>
      </c>
    </row>
    <row r="54" spans="7:25" x14ac:dyDescent="0.25">
      <c r="G54" s="147">
        <v>45261</v>
      </c>
      <c r="H54" s="147">
        <v>45382</v>
      </c>
      <c r="I54" s="147">
        <v>45382</v>
      </c>
      <c r="Y54" s="144">
        <f t="shared" si="2"/>
        <v>0</v>
      </c>
    </row>
    <row r="55" spans="7:25" x14ac:dyDescent="0.25">
      <c r="G55" s="147">
        <v>45292</v>
      </c>
      <c r="H55" s="147">
        <v>45412</v>
      </c>
      <c r="I55" s="147">
        <v>45412</v>
      </c>
      <c r="Y55" s="144">
        <f t="shared" si="2"/>
        <v>0</v>
      </c>
    </row>
    <row r="56" spans="7:25" x14ac:dyDescent="0.25">
      <c r="G56" s="147">
        <v>45323</v>
      </c>
      <c r="H56" s="140" t="s">
        <v>227</v>
      </c>
      <c r="I56" s="140" t="s">
        <v>227</v>
      </c>
      <c r="Y56" s="144">
        <f t="shared" si="2"/>
        <v>0</v>
      </c>
    </row>
    <row r="57" spans="7:25" x14ac:dyDescent="0.25">
      <c r="G57" s="147">
        <v>45352</v>
      </c>
      <c r="H57" s="140" t="s">
        <v>228</v>
      </c>
      <c r="I57" s="140" t="s">
        <v>228</v>
      </c>
      <c r="Y57" s="144">
        <f t="shared" si="2"/>
        <v>0</v>
      </c>
    </row>
    <row r="58" spans="7:25" x14ac:dyDescent="0.25">
      <c r="G58" s="147">
        <v>45383</v>
      </c>
      <c r="H58" s="140" t="s">
        <v>229</v>
      </c>
      <c r="I58" s="140" t="s">
        <v>229</v>
      </c>
      <c r="Y58" s="144">
        <f t="shared" si="2"/>
        <v>0</v>
      </c>
    </row>
    <row r="59" spans="7:25" x14ac:dyDescent="0.25">
      <c r="G59" s="147">
        <v>45413</v>
      </c>
      <c r="H59" s="140" t="s">
        <v>230</v>
      </c>
      <c r="I59" s="140" t="s">
        <v>230</v>
      </c>
      <c r="Y59" s="144">
        <f t="shared" si="2"/>
        <v>0</v>
      </c>
    </row>
    <row r="60" spans="7:25" x14ac:dyDescent="0.25">
      <c r="G60" s="147">
        <v>45444</v>
      </c>
      <c r="H60" s="140" t="s">
        <v>231</v>
      </c>
      <c r="I60" s="140" t="s">
        <v>231</v>
      </c>
      <c r="Y60" s="144">
        <f t="shared" si="2"/>
        <v>0</v>
      </c>
    </row>
    <row r="61" spans="7:25" x14ac:dyDescent="0.25">
      <c r="G61" s="147">
        <v>45474</v>
      </c>
      <c r="H61" s="140" t="s">
        <v>232</v>
      </c>
      <c r="I61" s="140" t="s">
        <v>232</v>
      </c>
      <c r="Y61" s="144">
        <f t="shared" si="2"/>
        <v>0</v>
      </c>
    </row>
    <row r="62" spans="7:25" x14ac:dyDescent="0.25">
      <c r="G62" s="147">
        <v>45505</v>
      </c>
      <c r="H62" s="140" t="s">
        <v>233</v>
      </c>
      <c r="I62" s="140" t="s">
        <v>233</v>
      </c>
      <c r="Y62" s="144">
        <f t="shared" si="2"/>
        <v>0</v>
      </c>
    </row>
    <row r="63" spans="7:25" x14ac:dyDescent="0.25">
      <c r="G63" s="147">
        <v>45536</v>
      </c>
      <c r="H63" s="140" t="s">
        <v>234</v>
      </c>
      <c r="I63" s="140" t="s">
        <v>234</v>
      </c>
      <c r="Y63" s="144">
        <f t="shared" si="2"/>
        <v>0</v>
      </c>
    </row>
    <row r="64" spans="7:25" x14ac:dyDescent="0.25">
      <c r="G64" s="147">
        <v>45566</v>
      </c>
      <c r="H64" s="140" t="s">
        <v>235</v>
      </c>
      <c r="I64" s="140" t="s">
        <v>235</v>
      </c>
      <c r="Y64" s="144">
        <f t="shared" si="2"/>
        <v>0</v>
      </c>
    </row>
    <row r="65" spans="7:25" x14ac:dyDescent="0.25">
      <c r="G65" s="147">
        <v>45597</v>
      </c>
      <c r="H65" s="140" t="s">
        <v>236</v>
      </c>
      <c r="I65" s="140" t="s">
        <v>236</v>
      </c>
      <c r="Y65" s="144">
        <f t="shared" si="2"/>
        <v>0</v>
      </c>
    </row>
    <row r="66" spans="7:25" x14ac:dyDescent="0.25">
      <c r="G66" s="147">
        <v>45627</v>
      </c>
      <c r="H66" s="140" t="s">
        <v>237</v>
      </c>
      <c r="I66" s="140" t="s">
        <v>237</v>
      </c>
      <c r="Y66" s="144">
        <f t="shared" si="2"/>
        <v>0</v>
      </c>
    </row>
    <row r="67" spans="7:25" x14ac:dyDescent="0.25">
      <c r="G67" s="147">
        <v>45658</v>
      </c>
      <c r="H67" s="140" t="s">
        <v>238</v>
      </c>
      <c r="I67" s="140" t="s">
        <v>238</v>
      </c>
      <c r="Y67" s="144">
        <f t="shared" si="2"/>
        <v>0</v>
      </c>
    </row>
    <row r="68" spans="7:25" x14ac:dyDescent="0.25">
      <c r="G68" s="147">
        <v>45689</v>
      </c>
      <c r="Y68" s="144">
        <f t="shared" ref="Y68:Y131" si="5">Y67</f>
        <v>0</v>
      </c>
    </row>
    <row r="69" spans="7:25" x14ac:dyDescent="0.25">
      <c r="Y69" s="144">
        <f t="shared" si="5"/>
        <v>0</v>
      </c>
    </row>
    <row r="70" spans="7:25" x14ac:dyDescent="0.25">
      <c r="Y70" s="144">
        <f t="shared" si="5"/>
        <v>0</v>
      </c>
    </row>
    <row r="71" spans="7:25" x14ac:dyDescent="0.25">
      <c r="Y71" s="144">
        <f t="shared" si="5"/>
        <v>0</v>
      </c>
    </row>
    <row r="72" spans="7:25" x14ac:dyDescent="0.25">
      <c r="Y72" s="144">
        <f t="shared" si="5"/>
        <v>0</v>
      </c>
    </row>
    <row r="73" spans="7:25" x14ac:dyDescent="0.25">
      <c r="Y73" s="144">
        <f t="shared" si="5"/>
        <v>0</v>
      </c>
    </row>
    <row r="74" spans="7:25" x14ac:dyDescent="0.25">
      <c r="Y74" s="144">
        <f t="shared" si="5"/>
        <v>0</v>
      </c>
    </row>
    <row r="75" spans="7:25" x14ac:dyDescent="0.25">
      <c r="Y75" s="144">
        <f t="shared" si="5"/>
        <v>0</v>
      </c>
    </row>
    <row r="76" spans="7:25" x14ac:dyDescent="0.25">
      <c r="Y76" s="144">
        <f t="shared" si="5"/>
        <v>0</v>
      </c>
    </row>
    <row r="77" spans="7:25" x14ac:dyDescent="0.25">
      <c r="Y77" s="144">
        <f t="shared" si="5"/>
        <v>0</v>
      </c>
    </row>
    <row r="78" spans="7:25" x14ac:dyDescent="0.25">
      <c r="Y78" s="144">
        <f t="shared" si="5"/>
        <v>0</v>
      </c>
    </row>
    <row r="79" spans="7:25" x14ac:dyDescent="0.25">
      <c r="Y79" s="144">
        <f t="shared" si="5"/>
        <v>0</v>
      </c>
    </row>
    <row r="80" spans="7:25" x14ac:dyDescent="0.25">
      <c r="Y80" s="144">
        <f t="shared" si="5"/>
        <v>0</v>
      </c>
    </row>
    <row r="81" spans="25:25" x14ac:dyDescent="0.25">
      <c r="Y81" s="144">
        <f t="shared" si="5"/>
        <v>0</v>
      </c>
    </row>
    <row r="82" spans="25:25" x14ac:dyDescent="0.25">
      <c r="Y82" s="144">
        <f t="shared" si="5"/>
        <v>0</v>
      </c>
    </row>
    <row r="83" spans="25:25" x14ac:dyDescent="0.25">
      <c r="Y83" s="144">
        <f t="shared" si="5"/>
        <v>0</v>
      </c>
    </row>
    <row r="84" spans="25:25" x14ac:dyDescent="0.25">
      <c r="Y84" s="144">
        <f t="shared" si="5"/>
        <v>0</v>
      </c>
    </row>
    <row r="85" spans="25:25" x14ac:dyDescent="0.25">
      <c r="Y85" s="144">
        <f t="shared" si="5"/>
        <v>0</v>
      </c>
    </row>
    <row r="86" spans="25:25" x14ac:dyDescent="0.25">
      <c r="Y86" s="144">
        <f t="shared" si="5"/>
        <v>0</v>
      </c>
    </row>
    <row r="87" spans="25:25" x14ac:dyDescent="0.25">
      <c r="Y87" s="144">
        <f t="shared" si="5"/>
        <v>0</v>
      </c>
    </row>
    <row r="88" spans="25:25" x14ac:dyDescent="0.25">
      <c r="Y88" s="144">
        <f t="shared" si="5"/>
        <v>0</v>
      </c>
    </row>
    <row r="89" spans="25:25" x14ac:dyDescent="0.25">
      <c r="Y89" s="144">
        <f t="shared" si="5"/>
        <v>0</v>
      </c>
    </row>
    <row r="90" spans="25:25" x14ac:dyDescent="0.25">
      <c r="Y90" s="144">
        <f t="shared" si="5"/>
        <v>0</v>
      </c>
    </row>
    <row r="91" spans="25:25" x14ac:dyDescent="0.25">
      <c r="Y91" s="144">
        <f t="shared" si="5"/>
        <v>0</v>
      </c>
    </row>
    <row r="92" spans="25:25" x14ac:dyDescent="0.25">
      <c r="Y92" s="144">
        <f t="shared" si="5"/>
        <v>0</v>
      </c>
    </row>
    <row r="93" spans="25:25" x14ac:dyDescent="0.25">
      <c r="Y93" s="144">
        <f t="shared" si="5"/>
        <v>0</v>
      </c>
    </row>
    <row r="94" spans="25:25" x14ac:dyDescent="0.25">
      <c r="Y94" s="144">
        <f t="shared" si="5"/>
        <v>0</v>
      </c>
    </row>
    <row r="95" spans="25:25" x14ac:dyDescent="0.25">
      <c r="Y95" s="144">
        <f t="shared" si="5"/>
        <v>0</v>
      </c>
    </row>
    <row r="96" spans="25:25" x14ac:dyDescent="0.25">
      <c r="Y96" s="144">
        <f t="shared" si="5"/>
        <v>0</v>
      </c>
    </row>
    <row r="97" spans="25:25" x14ac:dyDescent="0.25">
      <c r="Y97" s="144">
        <f t="shared" si="5"/>
        <v>0</v>
      </c>
    </row>
    <row r="98" spans="25:25" x14ac:dyDescent="0.25">
      <c r="Y98" s="144">
        <f t="shared" si="5"/>
        <v>0</v>
      </c>
    </row>
    <row r="99" spans="25:25" x14ac:dyDescent="0.25">
      <c r="Y99" s="144">
        <f t="shared" si="5"/>
        <v>0</v>
      </c>
    </row>
    <row r="100" spans="25:25" x14ac:dyDescent="0.25">
      <c r="Y100" s="144">
        <f t="shared" si="5"/>
        <v>0</v>
      </c>
    </row>
    <row r="101" spans="25:25" x14ac:dyDescent="0.25">
      <c r="Y101" s="144">
        <f t="shared" si="5"/>
        <v>0</v>
      </c>
    </row>
    <row r="102" spans="25:25" x14ac:dyDescent="0.25">
      <c r="Y102" s="144">
        <f t="shared" si="5"/>
        <v>0</v>
      </c>
    </row>
    <row r="103" spans="25:25" x14ac:dyDescent="0.25">
      <c r="Y103" s="144">
        <f t="shared" si="5"/>
        <v>0</v>
      </c>
    </row>
    <row r="104" spans="25:25" x14ac:dyDescent="0.25">
      <c r="Y104" s="144">
        <f t="shared" si="5"/>
        <v>0</v>
      </c>
    </row>
    <row r="105" spans="25:25" x14ac:dyDescent="0.25">
      <c r="Y105" s="144">
        <f t="shared" si="5"/>
        <v>0</v>
      </c>
    </row>
    <row r="106" spans="25:25" x14ac:dyDescent="0.25">
      <c r="Y106" s="144">
        <f t="shared" si="5"/>
        <v>0</v>
      </c>
    </row>
    <row r="107" spans="25:25" x14ac:dyDescent="0.25">
      <c r="Y107" s="144">
        <f t="shared" si="5"/>
        <v>0</v>
      </c>
    </row>
    <row r="108" spans="25:25" x14ac:dyDescent="0.25">
      <c r="Y108" s="144">
        <f t="shared" si="5"/>
        <v>0</v>
      </c>
    </row>
    <row r="109" spans="25:25" x14ac:dyDescent="0.25">
      <c r="Y109" s="144">
        <f t="shared" si="5"/>
        <v>0</v>
      </c>
    </row>
    <row r="110" spans="25:25" x14ac:dyDescent="0.25">
      <c r="Y110" s="144">
        <f t="shared" si="5"/>
        <v>0</v>
      </c>
    </row>
    <row r="111" spans="25:25" x14ac:dyDescent="0.25">
      <c r="Y111" s="144">
        <f t="shared" si="5"/>
        <v>0</v>
      </c>
    </row>
    <row r="112" spans="25:25" x14ac:dyDescent="0.25">
      <c r="Y112" s="144">
        <f t="shared" si="5"/>
        <v>0</v>
      </c>
    </row>
    <row r="113" spans="25:25" x14ac:dyDescent="0.25">
      <c r="Y113" s="144">
        <f t="shared" si="5"/>
        <v>0</v>
      </c>
    </row>
    <row r="114" spans="25:25" x14ac:dyDescent="0.25">
      <c r="Y114" s="144">
        <f t="shared" si="5"/>
        <v>0</v>
      </c>
    </row>
    <row r="115" spans="25:25" x14ac:dyDescent="0.25">
      <c r="Y115" s="144">
        <f t="shared" si="5"/>
        <v>0</v>
      </c>
    </row>
    <row r="116" spans="25:25" x14ac:dyDescent="0.25">
      <c r="Y116" s="144">
        <f t="shared" si="5"/>
        <v>0</v>
      </c>
    </row>
    <row r="117" spans="25:25" x14ac:dyDescent="0.25">
      <c r="Y117" s="144">
        <f t="shared" si="5"/>
        <v>0</v>
      </c>
    </row>
    <row r="118" spans="25:25" x14ac:dyDescent="0.25">
      <c r="Y118" s="144">
        <f t="shared" si="5"/>
        <v>0</v>
      </c>
    </row>
    <row r="119" spans="25:25" x14ac:dyDescent="0.25">
      <c r="Y119" s="144">
        <f t="shared" si="5"/>
        <v>0</v>
      </c>
    </row>
    <row r="120" spans="25:25" x14ac:dyDescent="0.25">
      <c r="Y120" s="144">
        <f t="shared" si="5"/>
        <v>0</v>
      </c>
    </row>
    <row r="121" spans="25:25" x14ac:dyDescent="0.25">
      <c r="Y121" s="144">
        <f t="shared" si="5"/>
        <v>0</v>
      </c>
    </row>
    <row r="122" spans="25:25" x14ac:dyDescent="0.25">
      <c r="Y122" s="144">
        <f t="shared" si="5"/>
        <v>0</v>
      </c>
    </row>
    <row r="123" spans="25:25" x14ac:dyDescent="0.25">
      <c r="Y123" s="144">
        <f t="shared" si="5"/>
        <v>0</v>
      </c>
    </row>
    <row r="124" spans="25:25" x14ac:dyDescent="0.25">
      <c r="Y124" s="144">
        <f t="shared" si="5"/>
        <v>0</v>
      </c>
    </row>
    <row r="125" spans="25:25" x14ac:dyDescent="0.25">
      <c r="Y125" s="144">
        <f t="shared" si="5"/>
        <v>0</v>
      </c>
    </row>
    <row r="126" spans="25:25" x14ac:dyDescent="0.25">
      <c r="Y126" s="144">
        <f t="shared" si="5"/>
        <v>0</v>
      </c>
    </row>
    <row r="127" spans="25:25" x14ac:dyDescent="0.25">
      <c r="Y127" s="144">
        <f t="shared" si="5"/>
        <v>0</v>
      </c>
    </row>
    <row r="128" spans="25:25" x14ac:dyDescent="0.25">
      <c r="Y128" s="144">
        <f t="shared" si="5"/>
        <v>0</v>
      </c>
    </row>
    <row r="129" spans="25:25" x14ac:dyDescent="0.25">
      <c r="Y129" s="144">
        <f t="shared" si="5"/>
        <v>0</v>
      </c>
    </row>
    <row r="130" spans="25:25" x14ac:dyDescent="0.25">
      <c r="Y130" s="144">
        <f t="shared" si="5"/>
        <v>0</v>
      </c>
    </row>
    <row r="131" spans="25:25" x14ac:dyDescent="0.25">
      <c r="Y131" s="144">
        <f t="shared" si="5"/>
        <v>0</v>
      </c>
    </row>
    <row r="132" spans="25:25" x14ac:dyDescent="0.25">
      <c r="Y132" s="144">
        <f t="shared" ref="Y132:Y195" si="6">Y131</f>
        <v>0</v>
      </c>
    </row>
    <row r="133" spans="25:25" x14ac:dyDescent="0.25">
      <c r="Y133" s="144">
        <f t="shared" si="6"/>
        <v>0</v>
      </c>
    </row>
    <row r="134" spans="25:25" x14ac:dyDescent="0.25">
      <c r="Y134" s="144">
        <f t="shared" si="6"/>
        <v>0</v>
      </c>
    </row>
    <row r="135" spans="25:25" x14ac:dyDescent="0.25">
      <c r="Y135" s="144">
        <f t="shared" si="6"/>
        <v>0</v>
      </c>
    </row>
    <row r="136" spans="25:25" x14ac:dyDescent="0.25">
      <c r="Y136" s="144">
        <f t="shared" si="6"/>
        <v>0</v>
      </c>
    </row>
    <row r="137" spans="25:25" x14ac:dyDescent="0.25">
      <c r="Y137" s="144">
        <f t="shared" si="6"/>
        <v>0</v>
      </c>
    </row>
    <row r="138" spans="25:25" x14ac:dyDescent="0.25">
      <c r="Y138" s="144">
        <f t="shared" si="6"/>
        <v>0</v>
      </c>
    </row>
    <row r="139" spans="25:25" x14ac:dyDescent="0.25">
      <c r="Y139" s="144">
        <f t="shared" si="6"/>
        <v>0</v>
      </c>
    </row>
    <row r="140" spans="25:25" x14ac:dyDescent="0.25">
      <c r="Y140" s="144">
        <f t="shared" si="6"/>
        <v>0</v>
      </c>
    </row>
    <row r="141" spans="25:25" x14ac:dyDescent="0.25">
      <c r="Y141" s="144">
        <f t="shared" si="6"/>
        <v>0</v>
      </c>
    </row>
    <row r="142" spans="25:25" x14ac:dyDescent="0.25">
      <c r="Y142" s="144">
        <f t="shared" si="6"/>
        <v>0</v>
      </c>
    </row>
    <row r="143" spans="25:25" x14ac:dyDescent="0.25">
      <c r="Y143" s="144">
        <f t="shared" si="6"/>
        <v>0</v>
      </c>
    </row>
    <row r="144" spans="25:25" x14ac:dyDescent="0.25">
      <c r="Y144" s="144">
        <f t="shared" si="6"/>
        <v>0</v>
      </c>
    </row>
    <row r="145" spans="25:25" x14ac:dyDescent="0.25">
      <c r="Y145" s="144">
        <f t="shared" si="6"/>
        <v>0</v>
      </c>
    </row>
    <row r="146" spans="25:25" x14ac:dyDescent="0.25">
      <c r="Y146" s="144">
        <f t="shared" si="6"/>
        <v>0</v>
      </c>
    </row>
    <row r="147" spans="25:25" x14ac:dyDescent="0.25">
      <c r="Y147" s="144">
        <f t="shared" si="6"/>
        <v>0</v>
      </c>
    </row>
    <row r="148" spans="25:25" x14ac:dyDescent="0.25">
      <c r="Y148" s="144">
        <f t="shared" si="6"/>
        <v>0</v>
      </c>
    </row>
    <row r="149" spans="25:25" x14ac:dyDescent="0.25">
      <c r="Y149" s="144">
        <f t="shared" si="6"/>
        <v>0</v>
      </c>
    </row>
    <row r="150" spans="25:25" x14ac:dyDescent="0.25">
      <c r="Y150" s="144">
        <f t="shared" si="6"/>
        <v>0</v>
      </c>
    </row>
    <row r="151" spans="25:25" x14ac:dyDescent="0.25">
      <c r="Y151" s="144">
        <f t="shared" si="6"/>
        <v>0</v>
      </c>
    </row>
    <row r="152" spans="25:25" x14ac:dyDescent="0.25">
      <c r="Y152" s="144">
        <f t="shared" si="6"/>
        <v>0</v>
      </c>
    </row>
    <row r="153" spans="25:25" x14ac:dyDescent="0.25">
      <c r="Y153" s="144">
        <f t="shared" si="6"/>
        <v>0</v>
      </c>
    </row>
    <row r="154" spans="25:25" x14ac:dyDescent="0.25">
      <c r="Y154" s="144">
        <f t="shared" si="6"/>
        <v>0</v>
      </c>
    </row>
    <row r="155" spans="25:25" x14ac:dyDescent="0.25">
      <c r="Y155" s="144">
        <f t="shared" si="6"/>
        <v>0</v>
      </c>
    </row>
    <row r="156" spans="25:25" x14ac:dyDescent="0.25">
      <c r="Y156" s="144">
        <f t="shared" si="6"/>
        <v>0</v>
      </c>
    </row>
    <row r="157" spans="25:25" x14ac:dyDescent="0.25">
      <c r="Y157" s="144">
        <f t="shared" si="6"/>
        <v>0</v>
      </c>
    </row>
    <row r="158" spans="25:25" x14ac:dyDescent="0.25">
      <c r="Y158" s="144">
        <f t="shared" si="6"/>
        <v>0</v>
      </c>
    </row>
    <row r="159" spans="25:25" x14ac:dyDescent="0.25">
      <c r="Y159" s="144">
        <f t="shared" si="6"/>
        <v>0</v>
      </c>
    </row>
    <row r="160" spans="25:25" x14ac:dyDescent="0.25">
      <c r="Y160" s="144">
        <f t="shared" si="6"/>
        <v>0</v>
      </c>
    </row>
    <row r="161" spans="25:25" x14ac:dyDescent="0.25">
      <c r="Y161" s="144">
        <f t="shared" si="6"/>
        <v>0</v>
      </c>
    </row>
    <row r="162" spans="25:25" x14ac:dyDescent="0.25">
      <c r="Y162" s="144">
        <f t="shared" si="6"/>
        <v>0</v>
      </c>
    </row>
    <row r="163" spans="25:25" x14ac:dyDescent="0.25">
      <c r="Y163" s="144">
        <f t="shared" si="6"/>
        <v>0</v>
      </c>
    </row>
    <row r="164" spans="25:25" x14ac:dyDescent="0.25">
      <c r="Y164" s="144">
        <f t="shared" si="6"/>
        <v>0</v>
      </c>
    </row>
    <row r="165" spans="25:25" x14ac:dyDescent="0.25">
      <c r="Y165" s="144">
        <f t="shared" si="6"/>
        <v>0</v>
      </c>
    </row>
    <row r="166" spans="25:25" x14ac:dyDescent="0.25">
      <c r="Y166" s="144">
        <f t="shared" si="6"/>
        <v>0</v>
      </c>
    </row>
    <row r="167" spans="25:25" x14ac:dyDescent="0.25">
      <c r="Y167" s="144">
        <f t="shared" si="6"/>
        <v>0</v>
      </c>
    </row>
    <row r="168" spans="25:25" x14ac:dyDescent="0.25">
      <c r="Y168" s="144">
        <f t="shared" si="6"/>
        <v>0</v>
      </c>
    </row>
    <row r="169" spans="25:25" x14ac:dyDescent="0.25">
      <c r="Y169" s="144">
        <f t="shared" si="6"/>
        <v>0</v>
      </c>
    </row>
    <row r="170" spans="25:25" x14ac:dyDescent="0.25">
      <c r="Y170" s="144">
        <f t="shared" si="6"/>
        <v>0</v>
      </c>
    </row>
    <row r="171" spans="25:25" x14ac:dyDescent="0.25">
      <c r="Y171" s="144">
        <f t="shared" si="6"/>
        <v>0</v>
      </c>
    </row>
    <row r="172" spans="25:25" x14ac:dyDescent="0.25">
      <c r="Y172" s="144">
        <f t="shared" si="6"/>
        <v>0</v>
      </c>
    </row>
    <row r="173" spans="25:25" x14ac:dyDescent="0.25">
      <c r="Y173" s="144">
        <f t="shared" si="6"/>
        <v>0</v>
      </c>
    </row>
    <row r="174" spans="25:25" x14ac:dyDescent="0.25">
      <c r="Y174" s="144">
        <f t="shared" si="6"/>
        <v>0</v>
      </c>
    </row>
    <row r="175" spans="25:25" x14ac:dyDescent="0.25">
      <c r="Y175" s="144">
        <f t="shared" si="6"/>
        <v>0</v>
      </c>
    </row>
    <row r="176" spans="25:25" x14ac:dyDescent="0.25">
      <c r="Y176" s="144">
        <f t="shared" si="6"/>
        <v>0</v>
      </c>
    </row>
    <row r="177" spans="25:25" x14ac:dyDescent="0.25">
      <c r="Y177" s="144">
        <f t="shared" si="6"/>
        <v>0</v>
      </c>
    </row>
    <row r="178" spans="25:25" x14ac:dyDescent="0.25">
      <c r="Y178" s="144">
        <f t="shared" si="6"/>
        <v>0</v>
      </c>
    </row>
    <row r="179" spans="25:25" x14ac:dyDescent="0.25">
      <c r="Y179" s="144">
        <f t="shared" si="6"/>
        <v>0</v>
      </c>
    </row>
    <row r="180" spans="25:25" x14ac:dyDescent="0.25">
      <c r="Y180" s="144">
        <f t="shared" si="6"/>
        <v>0</v>
      </c>
    </row>
    <row r="181" spans="25:25" x14ac:dyDescent="0.25">
      <c r="Y181" s="144">
        <f t="shared" si="6"/>
        <v>0</v>
      </c>
    </row>
    <row r="182" spans="25:25" x14ac:dyDescent="0.25">
      <c r="Y182" s="144">
        <f t="shared" si="6"/>
        <v>0</v>
      </c>
    </row>
    <row r="183" spans="25:25" x14ac:dyDescent="0.25">
      <c r="Y183" s="144">
        <f t="shared" si="6"/>
        <v>0</v>
      </c>
    </row>
    <row r="184" spans="25:25" x14ac:dyDescent="0.25">
      <c r="Y184" s="144">
        <f t="shared" si="6"/>
        <v>0</v>
      </c>
    </row>
    <row r="185" spans="25:25" x14ac:dyDescent="0.25">
      <c r="Y185" s="144">
        <f t="shared" si="6"/>
        <v>0</v>
      </c>
    </row>
    <row r="186" spans="25:25" x14ac:dyDescent="0.25">
      <c r="Y186" s="144">
        <f t="shared" si="6"/>
        <v>0</v>
      </c>
    </row>
    <row r="187" spans="25:25" x14ac:dyDescent="0.25">
      <c r="Y187" s="144">
        <f t="shared" si="6"/>
        <v>0</v>
      </c>
    </row>
    <row r="188" spans="25:25" x14ac:dyDescent="0.25">
      <c r="Y188" s="144">
        <f t="shared" si="6"/>
        <v>0</v>
      </c>
    </row>
    <row r="189" spans="25:25" x14ac:dyDescent="0.25">
      <c r="Y189" s="144">
        <f t="shared" si="6"/>
        <v>0</v>
      </c>
    </row>
    <row r="190" spans="25:25" x14ac:dyDescent="0.25">
      <c r="Y190" s="144">
        <f t="shared" si="6"/>
        <v>0</v>
      </c>
    </row>
    <row r="191" spans="25:25" x14ac:dyDescent="0.25">
      <c r="Y191" s="144">
        <f t="shared" si="6"/>
        <v>0</v>
      </c>
    </row>
    <row r="192" spans="25:25" x14ac:dyDescent="0.25">
      <c r="Y192" s="144">
        <f t="shared" si="6"/>
        <v>0</v>
      </c>
    </row>
    <row r="193" spans="25:25" x14ac:dyDescent="0.25">
      <c r="Y193" s="144">
        <f t="shared" si="6"/>
        <v>0</v>
      </c>
    </row>
    <row r="194" spans="25:25" x14ac:dyDescent="0.25">
      <c r="Y194" s="144">
        <f t="shared" si="6"/>
        <v>0</v>
      </c>
    </row>
    <row r="195" spans="25:25" x14ac:dyDescent="0.25">
      <c r="Y195" s="144">
        <f t="shared" si="6"/>
        <v>0</v>
      </c>
    </row>
    <row r="196" spans="25:25" x14ac:dyDescent="0.25">
      <c r="Y196" s="144">
        <f t="shared" ref="Y196:Y200" si="7">Y195</f>
        <v>0</v>
      </c>
    </row>
    <row r="197" spans="25:25" x14ac:dyDescent="0.25">
      <c r="Y197" s="144">
        <f t="shared" si="7"/>
        <v>0</v>
      </c>
    </row>
    <row r="198" spans="25:25" x14ac:dyDescent="0.25">
      <c r="Y198" s="144">
        <f t="shared" si="7"/>
        <v>0</v>
      </c>
    </row>
    <row r="199" spans="25:25" x14ac:dyDescent="0.25">
      <c r="Y199" s="144">
        <f t="shared" si="7"/>
        <v>0</v>
      </c>
    </row>
    <row r="200" spans="25:25" x14ac:dyDescent="0.25">
      <c r="Y200" s="144">
        <f t="shared" si="7"/>
        <v>0</v>
      </c>
    </row>
  </sheetData>
  <autoFilter ref="A1:N62" xr:uid="{00000000-0009-0000-0000-000004000000}"/>
  <dataConsolidate/>
  <dataValidations count="1">
    <dataValidation type="date" allowBlank="1" showInputMessage="1" showErrorMessage="1" sqref="H3:I55" xr:uid="{59CCF33F-C8A6-4C2D-82FB-3127B961C9CD}">
      <formula1>43466</formula1>
      <formula2>45657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85430B3FFFA94E83F7932E1DE93B77" ma:contentTypeVersion="26" ma:contentTypeDescription="Create a new document." ma:contentTypeScope="" ma:versionID="104cfeba7ea20ab5e0275c4bd38d94e7">
  <xsd:schema xmlns:xsd="http://www.w3.org/2001/XMLSchema" xmlns:xs="http://www.w3.org/2001/XMLSchema" xmlns:p="http://schemas.microsoft.com/office/2006/metadata/properties" xmlns:ns1="http://schemas.microsoft.com/sharepoint/v3" xmlns:ns2="6ee981c3-3e74-458b-9583-f389e4bc4216" xmlns:ns3="9afd52f1-5c19-4352-a00b-d9c21e944711" xmlns:ns4="62e8883c-5188-4302-a00a-120ef88c78b8" targetNamespace="http://schemas.microsoft.com/office/2006/metadata/properties" ma:root="true" ma:fieldsID="cd74a80031ee7bc0ec9eff8d7f62f055" ns1:_="" ns2:_="" ns3:_="" ns4:_="">
    <xsd:import namespace="http://schemas.microsoft.com/sharepoint/v3"/>
    <xsd:import namespace="6ee981c3-3e74-458b-9583-f389e4bc4216"/>
    <xsd:import namespace="9afd52f1-5c19-4352-a00b-d9c21e944711"/>
    <xsd:import namespace="62e8883c-5188-4302-a00a-120ef88c78b8"/>
    <xsd:element name="properties">
      <xsd:complexType>
        <xsd:sequence>
          <xsd:element name="documentManagement">
            <xsd:complexType>
              <xsd:all>
                <xsd:element ref="ns2:IN_DivisionName" minOccurs="0"/>
                <xsd:element ref="ns2:IN_DivisionNumber" minOccurs="0"/>
                <xsd:element ref="ns2:IN_ArchiveCaseNumber" minOccurs="0"/>
                <xsd:element ref="ns2:IN_ArchiveAccessCod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4:IN_Archiving_DocType" minOccurs="0"/>
                <xsd:element ref="ns3:MediaServiceAutoTags" minOccurs="0"/>
                <xsd:element ref="ns3:MediaServiceLocation" minOccurs="0"/>
                <xsd:element ref="ns3:MediaServiceOCR" minOccurs="0"/>
                <xsd:element ref="ns4:IN_Archiving_ArchiveId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e981c3-3e74-458b-9583-f389e4bc4216" elementFormDefault="qualified">
    <xsd:import namespace="http://schemas.microsoft.com/office/2006/documentManagement/types"/>
    <xsd:import namespace="http://schemas.microsoft.com/office/infopath/2007/PartnerControls"/>
    <xsd:element name="IN_DivisionName" ma:index="8" nillable="true" ma:displayName="Division name" ma:default="Brand Norway" ma:internalName="IN_DivisionName">
      <xsd:simpleType>
        <xsd:restriction base="dms:Text">
          <xsd:maxLength value="255"/>
        </xsd:restriction>
      </xsd:simpleType>
    </xsd:element>
    <xsd:element name="IN_DivisionNumber" ma:index="9" nillable="true" ma:displayName="Division number" ma:internalName="IN_DivisionNumber">
      <xsd:simpleType>
        <xsd:restriction base="dms:Text">
          <xsd:maxLength value="255"/>
        </xsd:restriction>
      </xsd:simpleType>
    </xsd:element>
    <xsd:element name="IN_ArchiveCaseNumber" ma:index="10" nillable="true" ma:displayName="Archive case number" ma:internalName="IN_ArchiveCaseNumber">
      <xsd:simpleType>
        <xsd:restriction base="dms:Text">
          <xsd:maxLength value="255"/>
        </xsd:restriction>
      </xsd:simpleType>
    </xsd:element>
    <xsd:element name="IN_ArchiveAccessCode" ma:index="11" nillable="true" ma:displayName="Archive access code" ma:default="UI" ma:internalName="IN_ArchiveAccessCode">
      <xsd:simpleType>
        <xsd:restriction base="dms:Text">
          <xsd:maxLength value="255"/>
        </xsd:restriction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fd52f1-5c19-4352-a00b-d9c21e9447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8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9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03918563-c33c-4c1d-9189-b9eee4bdb2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8883c-5188-4302-a00a-120ef88c78b8" elementFormDefault="qualified">
    <xsd:import namespace="http://schemas.microsoft.com/office/2006/documentManagement/types"/>
    <xsd:import namespace="http://schemas.microsoft.com/office/infopath/2007/PartnerControls"/>
    <xsd:element name="IN_Archiving_DocType" ma:index="17" nillable="true" ma:displayName="Document Type" ma:default="Fundamental Document" ma:format="Dropdown" ma:internalName="IN_Archiving_DocType">
      <xsd:simpleType>
        <xsd:restriction base="dms:Choice">
          <xsd:enumeration value="Report"/>
          <xsd:enumeration value="Article"/>
          <xsd:enumeration value="Presentation"/>
          <xsd:enumeration value="Speech"/>
          <xsd:enumeration value="Fundamental Document"/>
          <xsd:enumeration value="Minutes of Meeting"/>
          <xsd:enumeration value="Other"/>
        </xsd:restriction>
      </xsd:simpleType>
    </xsd:element>
    <xsd:element name="IN_Archiving_ArchiveId" ma:index="21" nillable="true" ma:displayName="Archive Number" ma:description="Case number from ePhorte" ma:indexed="true" ma:internalName="Archive_x0020_Number">
      <xsd:simpleType>
        <xsd:restriction base="dms:Text">
          <xsd:maxLength value="255"/>
        </xsd:restriction>
      </xsd:simpleType>
    </xsd:element>
    <xsd:element name="TaxCatchAll" ma:index="31" nillable="true" ma:displayName="Taxonomy Catch All Column" ma:hidden="true" ma:list="{f26c817f-0045-481c-9a53-54b4720e1a21}" ma:internalName="TaxCatchAll" ma:showField="CatchAllData" ma:web="6ee981c3-3e74-458b-9583-f389e4bc4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O p B n V R 7 t 5 J O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J p 0 I I y o H N E H K L X 0 F M e 5 / t D 4 T 1 0 P i h N 9 J g v C u A z R H Y + 4 N 8 A F B L A w Q U A A I A C A A 6 k G d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p B n V S i K R 7 g O A A A A E Q A A A B M A H A B G b 3 J t d W x h c y 9 T Z W N 0 a W 9 u M S 5 t I K I Y A C i g F A A A A A A A A A A A A A A A A A A A A A A A A A A A A C t O T S 7 J z M 9 T C I b Q h t Y A U E s B A i 0 A F A A C A A g A O p B n V R 7 t 5 J O j A A A A 9 g A A A B I A A A A A A A A A A A A A A A A A A A A A A E N v b m Z p Z y 9 Q Y W N r Y W d l L n h t b F B L A Q I t A B Q A A g A I A D q Q Z 1 U P y u m r p A A A A O k A A A A T A A A A A A A A A A A A A A A A A O 8 A A A B b Q 2 9 u d G V u d F 9 U e X B l c 1 0 u e G 1 s U E s B A i 0 A F A A C A A g A O p B n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F A H L G 8 T V 5 P h 9 3 B q E t X 7 g c A A A A A A g A A A A A A E G Y A A A A B A A A g A A A A R s 1 Z K T V F b r X L 8 1 g L f 8 r o X w S g / n O / O i G v b a 0 l j Z + 8 z o Y A A A A A D o A A A A A C A A A g A A A A Y e 8 p E U D 9 s 4 O J f s l D e u 0 8 5 T l g B P m 2 / 5 c 9 B 9 1 k u J S / e J R Q A A A A 5 H n L Q k N x 2 Z T I 9 6 H 3 4 8 g X s N t u b z / E V d l 0 Y 7 H r V k J F 6 u F v N + g L s 9 2 / j 5 D N x O U T t U w R K d c w u w Z 1 K n q a 4 V S k g W K o Q 5 2 r 7 Q j 1 S J C 5 u Q m X S A t z C w B A A A A A 4 f V M L F S V R I / 4 5 i b q c K F E m M D 7 8 W / 4 2 y p i P F 9 5 2 J D W G M 7 9 j F 4 r 4 b H M v B s b 7 3 s f T O j U J z j Q m b C 0 z b l o 3 Y c 8 s C P F S A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_ArchiveCaseNumber xmlns="6ee981c3-3e74-458b-9583-f389e4bc4216" xsi:nil="true"/>
    <IN_ArchiveAccessCode xmlns="6ee981c3-3e74-458b-9583-f389e4bc4216">UI</IN_ArchiveAccessCode>
    <IN_Archiving_DocType xmlns="62e8883c-5188-4302-a00a-120ef88c78b8">Fundamental Document</IN_Archiving_DocType>
    <IN_DivisionName xmlns="6ee981c3-3e74-458b-9583-f389e4bc4216">Brand Norway</IN_DivisionName>
    <IN_DivisionNumber xmlns="6ee981c3-3e74-458b-9583-f389e4bc4216" xsi:nil="true"/>
    <IN_Archiving_ArchiveId xmlns="62e8883c-5188-4302-a00a-120ef88c78b8" xsi:nil="true"/>
    <_ip_UnifiedCompliancePolicyUIAction xmlns="http://schemas.microsoft.com/sharepoint/v3" xsi:nil="true"/>
    <_ip_UnifiedCompliancePolicyProperties xmlns="http://schemas.microsoft.com/sharepoint/v3" xsi:nil="true"/>
    <TaxCatchAll xmlns="62e8883c-5188-4302-a00a-120ef88c78b8" xsi:nil="true"/>
    <lcf76f155ced4ddcb4097134ff3c332f xmlns="9afd52f1-5c19-4352-a00b-d9c21e9447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AA7743-F910-4C79-A55A-17ADB05615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ee981c3-3e74-458b-9583-f389e4bc4216"/>
    <ds:schemaRef ds:uri="9afd52f1-5c19-4352-a00b-d9c21e944711"/>
    <ds:schemaRef ds:uri="62e8883c-5188-4302-a00a-120ef88c78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45422E-7BD2-4A24-B444-6AFD7E7CDF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6A884A-4642-459A-9D9E-635E018C6C37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71C6413A-F8AF-428F-82D1-99DA0C5C7C4F}">
  <ds:schemaRefs>
    <ds:schemaRef ds:uri="http://schemas.microsoft.com/office/2006/metadata/properties"/>
    <ds:schemaRef ds:uri="http://schemas.microsoft.com/office/infopath/2007/PartnerControls"/>
    <ds:schemaRef ds:uri="6ee981c3-3e74-458b-9583-f389e4bc4216"/>
    <ds:schemaRef ds:uri="62e8883c-5188-4302-a00a-120ef88c78b8"/>
    <ds:schemaRef ds:uri="http://schemas.microsoft.com/sharepoint/v3"/>
    <ds:schemaRef ds:uri="9afd52f1-5c19-4352-a00b-d9c21e9447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22</vt:i4>
      </vt:variant>
    </vt:vector>
  </HeadingPairs>
  <TitlesOfParts>
    <vt:vector size="27" baseType="lpstr">
      <vt:lpstr>Detailed Budget</vt:lpstr>
      <vt:lpstr>Disbursement Plan</vt:lpstr>
      <vt:lpstr>Project costs</vt:lpstr>
      <vt:lpstr>Financial Report</vt:lpstr>
      <vt:lpstr>Admin</vt:lpstr>
      <vt:lpstr>'Financial Report'!Activities</vt:lpstr>
      <vt:lpstr>Activity_1</vt:lpstr>
      <vt:lpstr>Activity_2</vt:lpstr>
      <vt:lpstr>Activity_3</vt:lpstr>
      <vt:lpstr>Activity_4</vt:lpstr>
      <vt:lpstr>Bulgaria</vt:lpstr>
      <vt:lpstr>Croatia</vt:lpstr>
      <vt:lpstr>Cyprus</vt:lpstr>
      <vt:lpstr>Czech_Republic</vt:lpstr>
      <vt:lpstr>Estonia</vt:lpstr>
      <vt:lpstr>Hungary</vt:lpstr>
      <vt:lpstr>Latvia</vt:lpstr>
      <vt:lpstr>Lithuania</vt:lpstr>
      <vt:lpstr>Malta</vt:lpstr>
      <vt:lpstr>Management</vt:lpstr>
      <vt:lpstr>Poland</vt:lpstr>
      <vt:lpstr>'Detailed Budget'!Print_Area</vt:lpstr>
      <vt:lpstr>'Financial Report'!Print_Area</vt:lpstr>
      <vt:lpstr>Publicity</vt:lpstr>
      <vt:lpstr>Romania</vt:lpstr>
      <vt:lpstr>Slovakia</vt:lpstr>
      <vt:lpstr>Slovenia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Konrad Konieczny</dc:creator>
  <cp:keywords/>
  <dc:description/>
  <cp:lastModifiedBy>Ramona-Monica Costut</cp:lastModifiedBy>
  <cp:revision/>
  <cp:lastPrinted>2024-04-23T14:58:47Z</cp:lastPrinted>
  <dcterms:created xsi:type="dcterms:W3CDTF">2018-04-04T13:21:29Z</dcterms:created>
  <dcterms:modified xsi:type="dcterms:W3CDTF">2025-01-15T15:10:05Z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0x010100A985430B3FFFA94E83F7932E1DE93B77</vt:lpwstr>
  </property>
  <property fmtid="{D5CDD505-2E9C-101B-9397-08002B2CF9AE}" pid="3" name="MSIP_Label_bcba7332-1be0-430e-aa19-ed0aa2128bff_Enabled">
    <vt:lpwstr>true</vt:lpwstr>
  </property>
  <property fmtid="{D5CDD505-2E9C-101B-9397-08002B2CF9AE}" pid="4" name="MSIP_Label_bcba7332-1be0-430e-aa19-ed0aa2128bff_SetDate">
    <vt:lpwstr>2022-08-29T09:04:41Z</vt:lpwstr>
  </property>
  <property fmtid="{D5CDD505-2E9C-101B-9397-08002B2CF9AE}" pid="5" name="MSIP_Label_bcba7332-1be0-430e-aa19-ed0aa2128bff_Method">
    <vt:lpwstr>Standard</vt:lpwstr>
  </property>
  <property fmtid="{D5CDD505-2E9C-101B-9397-08002B2CF9AE}" pid="6" name="MSIP_Label_bcba7332-1be0-430e-aa19-ed0aa2128bff_Name">
    <vt:lpwstr>Internal</vt:lpwstr>
  </property>
  <property fmtid="{D5CDD505-2E9C-101B-9397-08002B2CF9AE}" pid="7" name="MSIP_Label_bcba7332-1be0-430e-aa19-ed0aa2128bff_SiteId">
    <vt:lpwstr>c39d49f7-9eed-4307-b032-bb28f3cf9d79</vt:lpwstr>
  </property>
  <property fmtid="{D5CDD505-2E9C-101B-9397-08002B2CF9AE}" pid="8" name="MSIP_Label_bcba7332-1be0-430e-aa19-ed0aa2128bff_ActionId">
    <vt:lpwstr>34561df3-1057-4d27-bb8a-feaccaf600d3</vt:lpwstr>
  </property>
  <property fmtid="{D5CDD505-2E9C-101B-9397-08002B2CF9AE}" pid="9" name="MSIP_Label_bcba7332-1be0-430e-aa19-ed0aa2128bff_ContentBits">
    <vt:lpwstr>0</vt:lpwstr>
  </property>
</Properties>
</file>