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novationnorway-my.sharepoint.com/personal/galina_vassileva_innovationnorway_no/Documents/Skrivebord/WT call updated attachments 27.01.2021/"/>
    </mc:Choice>
  </mc:AlternateContent>
  <xr:revisionPtr revIDLastSave="0" documentId="8_{C6A89098-EA5D-4A8E-9C57-68743ABDEB62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Disbursement Plan" sheetId="7" r:id="rId1"/>
    <sheet name="Example" sheetId="5" r:id="rId2"/>
    <sheet name="Admin" sheetId="3" state="hidden" r:id="rId3"/>
  </sheets>
  <definedNames>
    <definedName name="_xlnm._FilterDatabase" localSheetId="2" hidden="1">Admin!$A$1:$L$62</definedName>
    <definedName name="Activity_1">#REF!</definedName>
    <definedName name="Activity_2">#REF!</definedName>
    <definedName name="Activity_3">#REF!</definedName>
    <definedName name="Activity_4">#REF!</definedName>
    <definedName name="Activity_5">#REF!</definedName>
    <definedName name="Management">#REF!</definedName>
    <definedName name="Other">#REF!</definedName>
    <definedName name="Publicity">#REF!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5" l="1"/>
  <c r="M14" i="5"/>
  <c r="L34" i="7" l="1"/>
  <c r="K34" i="7"/>
  <c r="J34" i="7"/>
  <c r="I34" i="7"/>
  <c r="H34" i="7"/>
  <c r="G34" i="7"/>
  <c r="F34" i="7"/>
  <c r="E34" i="7"/>
  <c r="D34" i="7"/>
  <c r="C34" i="7"/>
  <c r="M34" i="7" s="1"/>
  <c r="M32" i="7"/>
  <c r="M31" i="7"/>
  <c r="M30" i="7"/>
  <c r="L17" i="7"/>
  <c r="K17" i="7"/>
  <c r="J17" i="7"/>
  <c r="I17" i="7"/>
  <c r="H17" i="7"/>
  <c r="G17" i="7"/>
  <c r="F17" i="7"/>
  <c r="E17" i="7"/>
  <c r="D17" i="7"/>
  <c r="C17" i="7"/>
  <c r="M17" i="7" s="1"/>
  <c r="M15" i="7"/>
  <c r="M14" i="7"/>
  <c r="M13" i="7"/>
  <c r="M32" i="5"/>
  <c r="D34" i="5"/>
  <c r="E34" i="5"/>
  <c r="F34" i="5"/>
  <c r="G34" i="5"/>
  <c r="H34" i="5"/>
  <c r="I34" i="5"/>
  <c r="J34" i="5"/>
  <c r="K34" i="5"/>
  <c r="L34" i="5"/>
  <c r="C34" i="5"/>
  <c r="C17" i="5"/>
  <c r="D17" i="5"/>
  <c r="E17" i="5"/>
  <c r="F17" i="5"/>
  <c r="G17" i="5"/>
  <c r="H17" i="5"/>
  <c r="I17" i="5"/>
  <c r="J17" i="5"/>
  <c r="K17" i="5"/>
  <c r="L17" i="5"/>
  <c r="M17" i="5" l="1"/>
  <c r="O2" i="3"/>
  <c r="I12" i="3"/>
  <c r="I11" i="3"/>
  <c r="M2" i="3"/>
  <c r="M3" i="3" s="1"/>
  <c r="N2" i="3"/>
  <c r="K12" i="3"/>
  <c r="K11" i="3"/>
  <c r="K10" i="3"/>
  <c r="K9" i="3"/>
  <c r="K8" i="3"/>
  <c r="K7" i="3"/>
  <c r="K6" i="3"/>
  <c r="K5" i="3"/>
  <c r="K4" i="3"/>
  <c r="K3" i="3"/>
  <c r="I10" i="3"/>
  <c r="I9" i="3"/>
  <c r="I8" i="3"/>
  <c r="I7" i="3"/>
  <c r="I6" i="3"/>
  <c r="I5" i="3"/>
  <c r="I4" i="3"/>
  <c r="I3" i="3"/>
  <c r="H12" i="3"/>
  <c r="H11" i="3"/>
  <c r="H10" i="3"/>
  <c r="H9" i="3"/>
  <c r="H8" i="3"/>
  <c r="H7" i="3"/>
  <c r="H6" i="3"/>
  <c r="H5" i="3"/>
  <c r="H4" i="3"/>
  <c r="J12" i="3"/>
  <c r="J11" i="3"/>
  <c r="J10" i="3"/>
  <c r="J9" i="3"/>
  <c r="J8" i="3"/>
  <c r="J7" i="3"/>
  <c r="J6" i="3"/>
  <c r="J5" i="3"/>
  <c r="J4" i="3"/>
  <c r="J3" i="3"/>
  <c r="H3" i="3"/>
  <c r="M13" i="5"/>
  <c r="M31" i="5"/>
  <c r="M30" i="5"/>
  <c r="M4" i="3" l="1"/>
  <c r="M34" i="5"/>
  <c r="M5" i="3" l="1"/>
  <c r="M6" i="3" l="1"/>
  <c r="M7" i="3" l="1"/>
  <c r="M8" i="3" s="1"/>
  <c r="M9" i="3" l="1"/>
  <c r="M10" i="3" l="1"/>
  <c r="M11" i="3" l="1"/>
  <c r="M12" i="3" l="1"/>
  <c r="M13" i="3" l="1"/>
  <c r="M14" i="3" s="1"/>
  <c r="M15" i="3" s="1"/>
  <c r="M16" i="3" s="1"/>
  <c r="M17" i="3" s="1"/>
  <c r="M18" i="3" l="1"/>
  <c r="M19" i="3" l="1"/>
  <c r="M20" i="3" l="1"/>
  <c r="M21" i="3" l="1"/>
  <c r="M22" i="3" l="1"/>
  <c r="M23" i="3" l="1"/>
  <c r="M24" i="3" l="1"/>
  <c r="M25" i="3" l="1"/>
  <c r="M26" i="3" l="1"/>
  <c r="M27" i="3" l="1"/>
  <c r="M28" i="3" l="1"/>
  <c r="M29" i="3" s="1"/>
  <c r="M30" i="3" s="1"/>
  <c r="M31" i="3" s="1"/>
  <c r="M32" i="3" s="1"/>
  <c r="M33" i="3" l="1"/>
  <c r="M34" i="3" l="1"/>
  <c r="M35" i="3" l="1"/>
  <c r="M36" i="3" l="1"/>
  <c r="M37" i="3" l="1"/>
  <c r="M38" i="3" l="1"/>
  <c r="M39" i="3" l="1"/>
  <c r="M40" i="3" l="1"/>
  <c r="M41" i="3" l="1"/>
  <c r="M42" i="3" l="1"/>
  <c r="M43" i="3" l="1"/>
  <c r="M44" i="3" l="1"/>
  <c r="M45" i="3" l="1"/>
  <c r="M46" i="3" l="1"/>
  <c r="M47" i="3" l="1"/>
  <c r="M48" i="3" l="1"/>
  <c r="M49" i="3" s="1"/>
  <c r="M50" i="3" s="1"/>
  <c r="M51" i="3" s="1"/>
  <c r="M52" i="3" s="1"/>
  <c r="M53" i="3" l="1"/>
  <c r="M54" i="3" l="1"/>
  <c r="M55" i="3" l="1"/>
  <c r="M56" i="3" l="1"/>
  <c r="M57" i="3" l="1"/>
  <c r="M58" i="3" l="1"/>
  <c r="M59" i="3" l="1"/>
  <c r="M60" i="3" l="1"/>
  <c r="M61" i="3" l="1"/>
  <c r="M62" i="3" l="1"/>
  <c r="M63" i="3" l="1"/>
  <c r="M64" i="3" s="1"/>
  <c r="M65" i="3" s="1"/>
  <c r="M66" i="3" s="1"/>
  <c r="M67" i="3" s="1"/>
  <c r="M68" i="3" l="1"/>
  <c r="M69" i="3" l="1"/>
  <c r="M70" i="3" l="1"/>
  <c r="M71" i="3" l="1"/>
  <c r="M72" i="3" l="1"/>
  <c r="M73" i="3" l="1"/>
  <c r="M74" i="3" l="1"/>
  <c r="M75" i="3" l="1"/>
  <c r="M76" i="3" l="1"/>
  <c r="M77" i="3" l="1"/>
  <c r="M78" i="3" l="1"/>
  <c r="M79" i="3" s="1"/>
  <c r="M80" i="3" s="1"/>
  <c r="M81" i="3" s="1"/>
  <c r="M82" i="3" s="1"/>
  <c r="M83" i="3" l="1"/>
  <c r="M84" i="3" l="1"/>
  <c r="M85" i="3" l="1"/>
  <c r="M86" i="3" l="1"/>
  <c r="M87" i="3" l="1"/>
  <c r="M88" i="3" l="1"/>
  <c r="M89" i="3" l="1"/>
  <c r="M90" i="3" l="1"/>
  <c r="M91" i="3" l="1"/>
  <c r="M92" i="3" l="1"/>
  <c r="M93" i="3" l="1"/>
  <c r="M94" i="3" s="1"/>
  <c r="M95" i="3" s="1"/>
  <c r="M96" i="3" s="1"/>
  <c r="M97" i="3" s="1"/>
  <c r="M98" i="3" s="1"/>
  <c r="M99" i="3" s="1"/>
  <c r="M100" i="3" l="1"/>
  <c r="M101" i="3" l="1"/>
  <c r="M102" i="3" l="1"/>
  <c r="M103" i="3" l="1"/>
  <c r="M104" i="3" l="1"/>
  <c r="M105" i="3" l="1"/>
  <c r="M106" i="3" l="1"/>
  <c r="M107" i="3" l="1"/>
  <c r="M108" i="3" l="1"/>
  <c r="M109" i="3" l="1"/>
  <c r="M110" i="3" l="1"/>
  <c r="M111" i="3" l="1"/>
  <c r="M112" i="3" l="1"/>
  <c r="M113" i="3" l="1"/>
  <c r="M114" i="3" l="1"/>
  <c r="M115" i="3" l="1"/>
  <c r="M116" i="3" s="1"/>
  <c r="M117" i="3" s="1"/>
  <c r="M118" i="3" s="1"/>
  <c r="M119" i="3" s="1"/>
  <c r="M120" i="3" l="1"/>
  <c r="M121" i="3" l="1"/>
  <c r="M122" i="3" l="1"/>
  <c r="M123" i="3" l="1"/>
  <c r="M124" i="3" l="1"/>
  <c r="M125" i="3" l="1"/>
  <c r="M126" i="3" l="1"/>
  <c r="M127" i="3" l="1"/>
  <c r="M128" i="3" l="1"/>
  <c r="M129" i="3" l="1"/>
  <c r="M130" i="3" l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M141" i="3" s="1"/>
  <c r="M142" i="3" s="1"/>
  <c r="M143" i="3" s="1"/>
  <c r="M144" i="3" s="1"/>
  <c r="M145" i="3" s="1"/>
  <c r="M146" i="3" s="1"/>
  <c r="M147" i="3" s="1"/>
  <c r="M148" i="3" s="1"/>
  <c r="M149" i="3" s="1"/>
  <c r="M150" i="3" s="1"/>
  <c r="M151" i="3" s="1"/>
  <c r="M152" i="3" s="1"/>
  <c r="M153" i="3" s="1"/>
  <c r="M154" i="3" s="1"/>
  <c r="M155" i="3" s="1"/>
  <c r="M156" i="3" s="1"/>
  <c r="M157" i="3" s="1"/>
  <c r="M158" i="3" s="1"/>
  <c r="M159" i="3" s="1"/>
  <c r="M160" i="3" s="1"/>
  <c r="M161" i="3" s="1"/>
  <c r="M162" i="3" s="1"/>
  <c r="M163" i="3" s="1"/>
  <c r="M164" i="3" s="1"/>
  <c r="M165" i="3" s="1"/>
  <c r="M166" i="3" s="1"/>
  <c r="M167" i="3" s="1"/>
  <c r="M168" i="3" s="1"/>
  <c r="M169" i="3" s="1"/>
  <c r="M170" i="3" s="1"/>
  <c r="M171" i="3" s="1"/>
  <c r="M172" i="3" s="1"/>
  <c r="M173" i="3" s="1"/>
  <c r="M174" i="3" s="1"/>
  <c r="M175" i="3" s="1"/>
  <c r="M176" i="3" s="1"/>
  <c r="M177" i="3" s="1"/>
  <c r="M178" i="3" s="1"/>
  <c r="M179" i="3" s="1"/>
  <c r="M180" i="3" s="1"/>
  <c r="M181" i="3" s="1"/>
  <c r="M182" i="3" s="1"/>
  <c r="M183" i="3" s="1"/>
  <c r="M184" i="3" s="1"/>
  <c r="M185" i="3" s="1"/>
  <c r="M186" i="3" s="1"/>
  <c r="M187" i="3" s="1"/>
  <c r="M188" i="3" s="1"/>
  <c r="M189" i="3" s="1"/>
  <c r="M190" i="3" s="1"/>
  <c r="M191" i="3" s="1"/>
  <c r="M192" i="3" s="1"/>
  <c r="M193" i="3" s="1"/>
  <c r="M194" i="3" s="1"/>
  <c r="M195" i="3" s="1"/>
  <c r="M196" i="3" s="1"/>
  <c r="M197" i="3" s="1"/>
  <c r="M198" i="3" s="1"/>
  <c r="M199" i="3" s="1"/>
  <c r="M200" i="3" s="1"/>
</calcChain>
</file>

<file path=xl/sharedStrings.xml><?xml version="1.0" encoding="utf-8"?>
<sst xmlns="http://schemas.openxmlformats.org/spreadsheetml/2006/main" count="199" uniqueCount="79">
  <si>
    <r>
      <t>Project Promoter</t>
    </r>
    <r>
      <rPr>
        <sz val="14"/>
        <rFont val="Calibri"/>
        <family val="2"/>
        <scheme val="minor"/>
      </rPr>
      <t>:</t>
    </r>
  </si>
  <si>
    <t>Abc</t>
  </si>
  <si>
    <t xml:space="preserve">Programme name: </t>
  </si>
  <si>
    <t>Project number:</t>
  </si>
  <si>
    <t>2020/…</t>
  </si>
  <si>
    <r>
      <t xml:space="preserve">Disbursement Plan modification </t>
    </r>
    <r>
      <rPr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:</t>
    </r>
  </si>
  <si>
    <t>NO</t>
  </si>
  <si>
    <t>According to Project Application / Contract</t>
  </si>
  <si>
    <r>
      <t xml:space="preserve">Project start </t>
    </r>
    <r>
      <rPr>
        <vertAlign val="superscript"/>
        <sz val="14"/>
        <rFont val="Calibri"/>
        <family val="2"/>
        <scheme val="minor"/>
      </rPr>
      <t>1</t>
    </r>
    <r>
      <rPr>
        <sz val="14"/>
        <rFont val="Calibri"/>
        <family val="2"/>
        <scheme val="minor"/>
      </rPr>
      <t xml:space="preserve"> :</t>
    </r>
  </si>
  <si>
    <t>Project end:</t>
  </si>
  <si>
    <t>Advance payment:</t>
  </si>
  <si>
    <t>Select…</t>
  </si>
  <si>
    <t>DISBURSEMENT  PLAN - PROJECT APPLICATION / CONTRACT</t>
  </si>
  <si>
    <t>Interim Report number</t>
  </si>
  <si>
    <t>IR 1</t>
  </si>
  <si>
    <t>IR 2</t>
  </si>
  <si>
    <t>IR 3</t>
  </si>
  <si>
    <t>IR 4</t>
  </si>
  <si>
    <t>IR 5</t>
  </si>
  <si>
    <t>IR 6</t>
  </si>
  <si>
    <t>IR 7</t>
  </si>
  <si>
    <t>IR 8</t>
  </si>
  <si>
    <t>IR 9</t>
  </si>
  <si>
    <t>IR 10</t>
  </si>
  <si>
    <t>TOTAL</t>
  </si>
  <si>
    <r>
      <t xml:space="preserve">Reporting date </t>
    </r>
    <r>
      <rPr>
        <sz val="10"/>
        <rFont val="Calibri"/>
        <family val="2"/>
      </rPr>
      <t>(choose from the list)</t>
    </r>
  </si>
  <si>
    <t>Costs</t>
  </si>
  <si>
    <r>
      <t xml:space="preserve">Grant </t>
    </r>
    <r>
      <rPr>
        <sz val="8"/>
        <rFont val="Calibri"/>
        <family val="2"/>
        <scheme val="minor"/>
      </rPr>
      <t>(Including advance payment)</t>
    </r>
  </si>
  <si>
    <r>
      <t xml:space="preserve">Deduction of advance payment </t>
    </r>
    <r>
      <rPr>
        <sz val="8"/>
        <rFont val="Calibri"/>
        <family val="2"/>
        <scheme val="minor"/>
      </rPr>
      <t xml:space="preserve">(negative value) </t>
    </r>
    <r>
      <rPr>
        <vertAlign val="superscript"/>
        <sz val="8"/>
        <rFont val="Calibri"/>
        <family val="2"/>
        <scheme val="minor"/>
      </rPr>
      <t>3</t>
    </r>
  </si>
  <si>
    <r>
      <t>Net grant disbursement</t>
    </r>
    <r>
      <rPr>
        <vertAlign val="superscript"/>
        <sz val="11"/>
        <rFont val="Calibri"/>
        <family val="2"/>
        <scheme val="minor"/>
      </rPr>
      <t xml:space="preserve"> </t>
    </r>
    <r>
      <rPr>
        <vertAlign val="superscript"/>
        <sz val="9"/>
        <rFont val="Calibri"/>
        <family val="2"/>
        <scheme val="minor"/>
      </rPr>
      <t>4</t>
    </r>
  </si>
  <si>
    <t>1) Only cells marked in yellow are to be filled in. The cells with white background are calculated automatically.</t>
  </si>
  <si>
    <t>2) When applying for Project Modification choose YES in the drop down menu of cell G4 and fill in table below. Otherwise select NO.</t>
  </si>
  <si>
    <t>3) The advance payment amount from cell G8 is to be gradually deducted from grant disbursements in subsequent Interim Reports. Enter negative numerical values (-) choosing set-off mechanism from the list below:</t>
  </si>
  <si>
    <t>• The whole amount is set off against the first Interim Report</t>
  </si>
  <si>
    <t>• The amount is gradually set off in equal proportions, starting from the first Interim Report until 80% of the grant has been spent</t>
  </si>
  <si>
    <t>• Manual advance offset scheduling</t>
  </si>
  <si>
    <t>4) Please aim to round the net disbursement amounts to thousands Euro.</t>
  </si>
  <si>
    <t>DISBURSEMENT  PLAN - LATEST PROJECT MODIFICATION</t>
  </si>
  <si>
    <r>
      <t xml:space="preserve">Deduction of advance payment </t>
    </r>
    <r>
      <rPr>
        <sz val="8"/>
        <rFont val="Calibri"/>
        <family val="2"/>
        <scheme val="minor"/>
      </rPr>
      <t>(negative value)</t>
    </r>
  </si>
  <si>
    <r>
      <t>Net grant disbursement</t>
    </r>
    <r>
      <rPr>
        <sz val="9"/>
        <rFont val="Calibri"/>
        <family val="2"/>
        <scheme val="minor"/>
      </rPr>
      <t xml:space="preserve"> </t>
    </r>
    <r>
      <rPr>
        <vertAlign val="superscript"/>
        <sz val="9"/>
        <rFont val="Calibri"/>
        <family val="2"/>
        <scheme val="minor"/>
      </rPr>
      <t>4</t>
    </r>
  </si>
  <si>
    <t>I hereby certify that all the information in this document is accurate and complete.</t>
  </si>
  <si>
    <t xml:space="preserve">NAME OF LEGAL REPRESENTATIVE:  </t>
  </si>
  <si>
    <t>SIGNATURE:</t>
  </si>
  <si>
    <t>DATE:</t>
  </si>
  <si>
    <t>Net grant disbursement</t>
  </si>
  <si>
    <r>
      <t>Grant</t>
    </r>
    <r>
      <rPr>
        <sz val="8"/>
        <rFont val="Calibri"/>
        <family val="2"/>
        <scheme val="minor"/>
      </rPr>
      <t xml:space="preserve"> (Including advance payment)</t>
    </r>
  </si>
  <si>
    <t>Reports</t>
  </si>
  <si>
    <t>Activities</t>
  </si>
  <si>
    <t>Yes / No</t>
  </si>
  <si>
    <t>Currency</t>
  </si>
  <si>
    <t>Project start date</t>
  </si>
  <si>
    <t>Project end date</t>
  </si>
  <si>
    <t>Disbursement date</t>
  </si>
  <si>
    <t>Reporting from original DP</t>
  </si>
  <si>
    <t>Reporting from modified DP</t>
  </si>
  <si>
    <t>Reporting to
original DP</t>
  </si>
  <si>
    <t>Reporting to
modified DP</t>
  </si>
  <si>
    <t>Current period</t>
  </si>
  <si>
    <t>Returned value of budget modification</t>
  </si>
  <si>
    <t>Returned value of DP modification</t>
  </si>
  <si>
    <t>Returned value of Interim Report</t>
  </si>
  <si>
    <t>Returned value of DP modification (total cost)</t>
  </si>
  <si>
    <t>Activity_1</t>
  </si>
  <si>
    <t>BGN</t>
  </si>
  <si>
    <t>Activity_2</t>
  </si>
  <si>
    <t>YES</t>
  </si>
  <si>
    <t>CHF</t>
  </si>
  <si>
    <t>Activity_3</t>
  </si>
  <si>
    <t>EUR</t>
  </si>
  <si>
    <t>Activity_4</t>
  </si>
  <si>
    <t>GBP</t>
  </si>
  <si>
    <t>Activity_5</t>
  </si>
  <si>
    <t>NOK</t>
  </si>
  <si>
    <t>Activity_6</t>
  </si>
  <si>
    <t>PLN</t>
  </si>
  <si>
    <t>Management</t>
  </si>
  <si>
    <t>RON</t>
  </si>
  <si>
    <t>Publicity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</si>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</sst>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;@"/>
    <numFmt numFmtId="165" formatCode="dd/mm/yy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vertAlign val="superscript"/>
      <sz val="14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rgb="FFFF0000"/>
      <name val="Calibri"/>
      <family val="2"/>
      <scheme val="minor"/>
    </font>
    <font>
      <vertAlign val="superscript"/>
      <sz val="8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5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4">
    <xf numFmtId="0" fontId="0" fillId="0" borderId="0"/>
    <xf numFmtId="0" fontId="4" fillId="0" borderId="0"/>
    <xf numFmtId="0" fontId="7" fillId="4" borderId="0" applyNumberFormat="0" applyBorder="0" applyAlignment="0" applyProtection="0"/>
    <xf numFmtId="0" fontId="4" fillId="0" borderId="0"/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1" xfId="0" applyFill="1" applyBorder="1"/>
    <xf numFmtId="0" fontId="6" fillId="3" borderId="5" xfId="1" applyFont="1" applyFill="1" applyBorder="1" applyAlignment="1" applyProtection="1">
      <alignment vertical="center"/>
    </xf>
    <xf numFmtId="0" fontId="6" fillId="3" borderId="2" xfId="1" applyFont="1" applyFill="1" applyBorder="1" applyAlignment="1" applyProtection="1">
      <alignment vertical="center"/>
    </xf>
    <xf numFmtId="0" fontId="6" fillId="3" borderId="4" xfId="1" applyFont="1" applyFill="1" applyBorder="1" applyAlignment="1" applyProtection="1">
      <alignment vertical="center"/>
    </xf>
    <xf numFmtId="165" fontId="0" fillId="0" borderId="1" xfId="0" applyNumberFormat="1" applyBorder="1" applyAlignment="1">
      <alignment horizontal="left"/>
    </xf>
    <xf numFmtId="0" fontId="0" fillId="0" borderId="7" xfId="0" applyBorder="1"/>
    <xf numFmtId="0" fontId="0" fillId="0" borderId="7" xfId="0" applyFill="1" applyBorder="1"/>
    <xf numFmtId="0" fontId="0" fillId="0" borderId="7" xfId="0" applyFont="1" applyBorder="1"/>
    <xf numFmtId="0" fontId="15" fillId="7" borderId="1" xfId="0" applyFont="1" applyFill="1" applyBorder="1"/>
    <xf numFmtId="0" fontId="15" fillId="7" borderId="6" xfId="0" applyFont="1" applyFill="1" applyBorder="1"/>
    <xf numFmtId="0" fontId="0" fillId="0" borderId="8" xfId="0" applyFont="1" applyBorder="1"/>
    <xf numFmtId="0" fontId="0" fillId="0" borderId="2" xfId="0" applyBorder="1" applyAlignment="1">
      <alignment wrapText="1"/>
    </xf>
    <xf numFmtId="0" fontId="16" fillId="0" borderId="0" xfId="1" applyFont="1" applyFill="1" applyBorder="1" applyAlignment="1" applyProtection="1">
      <alignment horizontal="right" vertical="center" wrapText="1"/>
    </xf>
    <xf numFmtId="0" fontId="17" fillId="0" borderId="0" xfId="1" applyFont="1" applyFill="1" applyBorder="1" applyAlignment="1" applyProtection="1">
      <alignment vertical="center" wrapText="1"/>
    </xf>
    <xf numFmtId="0" fontId="16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vertical="center"/>
    </xf>
    <xf numFmtId="0" fontId="16" fillId="0" borderId="0" xfId="1" applyFont="1" applyFill="1" applyBorder="1" applyAlignment="1" applyProtection="1">
      <alignment vertical="center"/>
    </xf>
    <xf numFmtId="0" fontId="15" fillId="7" borderId="6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5" fillId="7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6" fillId="3" borderId="3" xfId="1" applyFont="1" applyFill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Border="1" applyProtection="1"/>
    <xf numFmtId="0" fontId="3" fillId="3" borderId="1" xfId="0" applyFont="1" applyFill="1" applyBorder="1" applyAlignment="1" applyProtection="1"/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right"/>
    </xf>
    <xf numFmtId="0" fontId="18" fillId="0" borderId="0" xfId="0" applyFont="1" applyBorder="1" applyProtection="1">
      <protection locked="0"/>
    </xf>
    <xf numFmtId="4" fontId="9" fillId="2" borderId="1" xfId="3" applyNumberFormat="1" applyFont="1" applyFill="1" applyBorder="1" applyProtection="1">
      <protection locked="0"/>
    </xf>
    <xf numFmtId="165" fontId="9" fillId="2" borderId="1" xfId="3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/>
    <xf numFmtId="0" fontId="18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Fill="1" applyBorder="1" applyProtection="1"/>
    <xf numFmtId="0" fontId="2" fillId="0" borderId="0" xfId="0" applyFont="1" applyBorder="1" applyAlignment="1" applyProtection="1">
      <alignment horizontal="right" vertical="top" wrapText="1"/>
    </xf>
    <xf numFmtId="0" fontId="10" fillId="0" borderId="0" xfId="0" applyFont="1" applyFill="1" applyBorder="1" applyProtection="1"/>
    <xf numFmtId="164" fontId="1" fillId="0" borderId="0" xfId="0" applyNumberFormat="1" applyFont="1" applyBorder="1" applyProtection="1"/>
    <xf numFmtId="3" fontId="10" fillId="0" borderId="0" xfId="0" applyNumberFormat="1" applyFont="1" applyBorder="1" applyAlignment="1" applyProtection="1">
      <alignment vertical="center"/>
    </xf>
    <xf numFmtId="0" fontId="9" fillId="0" borderId="0" xfId="0" applyFont="1" applyBorder="1" applyProtection="1"/>
    <xf numFmtId="3" fontId="10" fillId="0" borderId="0" xfId="0" quotePrefix="1" applyNumberFormat="1" applyFont="1" applyBorder="1" applyAlignment="1" applyProtection="1">
      <alignment horizontal="center" vertical="center"/>
    </xf>
    <xf numFmtId="0" fontId="11" fillId="0" borderId="0" xfId="0" applyFont="1" applyProtection="1"/>
    <xf numFmtId="3" fontId="9" fillId="6" borderId="1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3" fontId="9" fillId="0" borderId="1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3" fontId="9" fillId="0" borderId="0" xfId="0" applyNumberFormat="1" applyFont="1" applyAlignment="1" applyProtection="1">
      <alignment vertical="center"/>
    </xf>
    <xf numFmtId="0" fontId="9" fillId="0" borderId="0" xfId="0" applyFont="1" applyProtection="1"/>
    <xf numFmtId="3" fontId="10" fillId="0" borderId="0" xfId="0" applyNumberFormat="1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horizontal="right" vertical="center"/>
    </xf>
    <xf numFmtId="0" fontId="18" fillId="0" borderId="9" xfId="0" applyFont="1" applyBorder="1" applyProtection="1"/>
    <xf numFmtId="0" fontId="18" fillId="0" borderId="0" xfId="0" applyFont="1" applyBorder="1" applyAlignment="1" applyProtection="1">
      <alignment wrapText="1"/>
    </xf>
    <xf numFmtId="0" fontId="24" fillId="0" borderId="0" xfId="0" applyFont="1" applyAlignment="1" applyProtection="1">
      <alignment horizontal="justify" vertical="center"/>
    </xf>
    <xf numFmtId="0" fontId="18" fillId="0" borderId="0" xfId="0" applyFont="1" applyProtection="1"/>
    <xf numFmtId="0" fontId="18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>
      <protection hidden="1"/>
    </xf>
    <xf numFmtId="3" fontId="10" fillId="0" borderId="1" xfId="0" quotePrefix="1" applyNumberFormat="1" applyFont="1" applyBorder="1" applyAlignment="1" applyProtection="1">
      <alignment horizontal="center" vertical="center"/>
    </xf>
    <xf numFmtId="0" fontId="8" fillId="5" borderId="1" xfId="2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</xf>
    <xf numFmtId="0" fontId="2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3" fontId="9" fillId="0" borderId="0" xfId="0" applyNumberFormat="1" applyFont="1" applyBorder="1" applyAlignment="1" applyProtection="1">
      <alignment vertical="center"/>
    </xf>
    <xf numFmtId="3" fontId="9" fillId="0" borderId="0" xfId="0" quotePrefix="1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 indent="2"/>
    </xf>
    <xf numFmtId="0" fontId="25" fillId="0" borderId="0" xfId="0" applyFont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right" wrapText="1"/>
    </xf>
    <xf numFmtId="0" fontId="18" fillId="0" borderId="0" xfId="0" applyFont="1" applyBorder="1" applyAlignment="1" applyProtection="1">
      <alignment horizontal="right" vertical="center"/>
    </xf>
    <xf numFmtId="14" fontId="19" fillId="0" borderId="0" xfId="0" applyNumberFormat="1" applyFont="1" applyBorder="1" applyAlignment="1" applyProtection="1">
      <alignment vertical="center"/>
    </xf>
    <xf numFmtId="14" fontId="17" fillId="0" borderId="0" xfId="1" applyNumberFormat="1" applyFont="1" applyFill="1" applyBorder="1" applyAlignment="1" applyProtection="1"/>
    <xf numFmtId="0" fontId="19" fillId="0" borderId="0" xfId="0" applyFont="1" applyBorder="1" applyAlignment="1" applyProtection="1">
      <alignment vertical="center"/>
    </xf>
    <xf numFmtId="165" fontId="0" fillId="0" borderId="1" xfId="0" applyNumberFormat="1" applyBorder="1" applyAlignment="1" applyProtection="1">
      <alignment horizontal="left"/>
      <protection hidden="1"/>
    </xf>
    <xf numFmtId="4" fontId="17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14" fontId="17" fillId="2" borderId="0" xfId="1" applyNumberFormat="1" applyFont="1" applyFill="1" applyBorder="1" applyAlignment="1" applyProtection="1">
      <alignment horizontal="left" vertical="center" shrinkToFit="1"/>
      <protection locked="0"/>
    </xf>
    <xf numFmtId="4" fontId="17" fillId="2" borderId="0" xfId="1" applyNumberFormat="1" applyFont="1" applyFill="1" applyBorder="1" applyAlignment="1" applyProtection="1">
      <alignment horizontal="left" vertical="center"/>
      <protection locked="0"/>
    </xf>
    <xf numFmtId="0" fontId="16" fillId="0" borderId="0" xfId="1" applyFont="1" applyFill="1" applyBorder="1" applyAlignment="1" applyProtection="1">
      <alignment horizontal="center" vertical="center" wrapText="1"/>
    </xf>
    <xf numFmtId="14" fontId="17" fillId="2" borderId="0" xfId="1" applyNumberFormat="1" applyFont="1" applyFill="1" applyBorder="1" applyAlignment="1" applyProtection="1">
      <alignment horizontal="center" vertical="center"/>
      <protection locked="0"/>
    </xf>
    <xf numFmtId="4" fontId="17" fillId="2" borderId="0" xfId="1" applyNumberFormat="1" applyFont="1" applyFill="1" applyBorder="1" applyAlignment="1" applyProtection="1">
      <alignment horizontal="center" vertical="center"/>
      <protection locked="0"/>
    </xf>
    <xf numFmtId="0" fontId="8" fillId="5" borderId="2" xfId="2" applyFont="1" applyFill="1" applyBorder="1" applyAlignment="1" applyProtection="1">
      <alignment horizontal="center" vertical="center" wrapText="1"/>
    </xf>
    <xf numFmtId="0" fontId="8" fillId="5" borderId="4" xfId="2" applyFont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left" vertical="center" wrapText="1"/>
    </xf>
    <xf numFmtId="0" fontId="12" fillId="0" borderId="4" xfId="2" applyFont="1" applyFill="1" applyBorder="1" applyAlignment="1" applyProtection="1">
      <alignment horizontal="left" vertical="center" wrapText="1"/>
    </xf>
    <xf numFmtId="3" fontId="9" fillId="0" borderId="2" xfId="0" applyNumberFormat="1" applyFont="1" applyBorder="1" applyAlignment="1" applyProtection="1">
      <alignment horizontal="left" vertical="center"/>
    </xf>
    <xf numFmtId="3" fontId="9" fillId="0" borderId="4" xfId="0" applyNumberFormat="1" applyFont="1" applyBorder="1" applyAlignment="1" applyProtection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</cellXfs>
  <cellStyles count="4">
    <cellStyle name="Akzent4" xfId="2" xr:uid="{00000000-0005-0000-0000-000000000000}"/>
    <cellStyle name="Normal" xfId="0" builtinId="0"/>
    <cellStyle name="Βασικό_Φύλλο1" xfId="1" xr:uid="{00000000-0005-0000-0000-000003000000}"/>
    <cellStyle name="Нормален_Лист1" xfId="3" xr:uid="{00000000-0005-0000-0000-000004000000}"/>
  </cellStyles>
  <dxfs count="6">
    <dxf>
      <fill>
        <patternFill>
          <bgColor rgb="FFFF0000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rgb="FF9C0006"/>
      </font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15859</xdr:colOff>
      <xdr:row>3</xdr:row>
      <xdr:rowOff>215900</xdr:rowOff>
    </xdr:from>
    <xdr:to>
      <xdr:col>10</xdr:col>
      <xdr:colOff>774348</xdr:colOff>
      <xdr:row>7</xdr:row>
      <xdr:rowOff>25759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7F923EF-2E83-45A1-AF27-162DDF3DC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0709" y="882650"/>
          <a:ext cx="758489" cy="857609"/>
        </a:xfrm>
        <a:prstGeom prst="rect">
          <a:avLst/>
        </a:prstGeom>
      </xdr:spPr>
    </xdr:pic>
    <xdr:clientData/>
  </xdr:twoCellAnchor>
  <xdr:twoCellAnchor>
    <xdr:from>
      <xdr:col>11</xdr:col>
      <xdr:colOff>69850</xdr:colOff>
      <xdr:row>4</xdr:row>
      <xdr:rowOff>120650</xdr:rowOff>
    </xdr:from>
    <xdr:to>
      <xdr:col>12</xdr:col>
      <xdr:colOff>624632</xdr:colOff>
      <xdr:row>6</xdr:row>
      <xdr:rowOff>244376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AEE5A88-18E4-48DA-A2BE-04CBE177A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8000" y="1073150"/>
          <a:ext cx="1558082" cy="5999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209550</xdr:colOff>
      <xdr:row>3</xdr:row>
      <xdr:rowOff>28575</xdr:rowOff>
    </xdr:from>
    <xdr:to>
      <xdr:col>12</xdr:col>
      <xdr:colOff>895350</xdr:colOff>
      <xdr:row>6</xdr:row>
      <xdr:rowOff>53572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F1728607-6551-49AB-A6B4-0D55B1647064}"/>
            </a:ext>
          </a:extLst>
        </xdr:cNvPr>
        <xdr:cNvGrpSpPr/>
      </xdr:nvGrpSpPr>
      <xdr:grpSpPr>
        <a:xfrm>
          <a:off x="8696325" y="695325"/>
          <a:ext cx="4533900" cy="786997"/>
          <a:chOff x="8867775" y="1094355"/>
          <a:chExt cx="4495800" cy="786997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2CCEE7F9-B7F0-4DFE-A157-9F843274E8B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0975" y="1207275"/>
            <a:ext cx="1752600" cy="674077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A59F3DAD-7D0D-4443-AE9C-EE37D4C30D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67775" y="1094355"/>
            <a:ext cx="1904999" cy="78241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0A3A4-8C39-495E-82B5-62A07CA0EA65}">
  <sheetPr>
    <pageSetUpPr fitToPage="1"/>
  </sheetPr>
  <dimension ref="A1:O43"/>
  <sheetViews>
    <sheetView showGridLines="0" tabSelected="1" workbookViewId="0">
      <selection activeCell="L22" sqref="L22"/>
    </sheetView>
  </sheetViews>
  <sheetFormatPr defaultColWidth="9.140625" defaultRowHeight="14.45"/>
  <cols>
    <col min="1" max="1" width="23.5703125" style="29" customWidth="1"/>
    <col min="2" max="2" width="17.140625" style="29" customWidth="1"/>
    <col min="3" max="12" width="14.42578125" style="29" customWidth="1"/>
    <col min="13" max="13" width="14.140625" style="29" customWidth="1"/>
    <col min="14" max="14" width="14.42578125" style="29" customWidth="1"/>
    <col min="15" max="16384" width="9.140625" style="29"/>
  </cols>
  <sheetData>
    <row r="1" spans="1:15" ht="15" customHeight="1">
      <c r="C1" s="72"/>
    </row>
    <row r="2" spans="1:15" s="33" customFormat="1" ht="22.5" customHeight="1">
      <c r="A2" s="81" t="s">
        <v>0</v>
      </c>
      <c r="B2" s="90" t="s">
        <v>1</v>
      </c>
      <c r="C2" s="90"/>
      <c r="D2" s="90"/>
      <c r="E2" s="90"/>
      <c r="F2" s="90"/>
      <c r="G2" s="90"/>
      <c r="H2" s="84"/>
      <c r="I2" s="82" t="s">
        <v>2</v>
      </c>
      <c r="J2" s="90" t="s">
        <v>1</v>
      </c>
      <c r="K2" s="90"/>
      <c r="L2" s="90"/>
      <c r="M2" s="90"/>
      <c r="N2" s="83"/>
    </row>
    <row r="3" spans="1:15" s="33" customFormat="1" ht="15" customHeight="1">
      <c r="A3" s="18"/>
      <c r="B3" s="18"/>
      <c r="C3" s="18"/>
      <c r="D3" s="31"/>
      <c r="H3" s="18"/>
      <c r="N3" s="19"/>
    </row>
    <row r="4" spans="1:15" s="33" customFormat="1" ht="22.5" customHeight="1">
      <c r="A4" s="82" t="s">
        <v>3</v>
      </c>
      <c r="B4" s="91" t="s">
        <v>4</v>
      </c>
      <c r="C4" s="91"/>
      <c r="D4" s="85"/>
      <c r="F4" s="82" t="s">
        <v>5</v>
      </c>
      <c r="G4" s="87" t="s">
        <v>6</v>
      </c>
      <c r="N4" s="19"/>
    </row>
    <row r="5" spans="1:15" s="33" customFormat="1" ht="15" customHeight="1">
      <c r="A5" s="20"/>
      <c r="B5" s="20"/>
      <c r="C5" s="71"/>
      <c r="D5" s="19"/>
      <c r="E5" s="19"/>
      <c r="F5" s="19"/>
      <c r="H5" s="38"/>
      <c r="N5" s="19"/>
    </row>
    <row r="6" spans="1:15" s="39" customFormat="1" ht="22.5" customHeight="1">
      <c r="C6" s="73" t="s">
        <v>7</v>
      </c>
      <c r="D6" s="21"/>
      <c r="E6" s="21"/>
      <c r="F6" s="21"/>
      <c r="J6" s="23"/>
      <c r="N6" s="21"/>
    </row>
    <row r="7" spans="1:15" s="33" customFormat="1" ht="22.5" customHeight="1">
      <c r="A7" s="92" t="s">
        <v>8</v>
      </c>
      <c r="B7" s="92"/>
      <c r="C7" s="35"/>
      <c r="D7" s="92" t="s">
        <v>9</v>
      </c>
      <c r="E7" s="92"/>
      <c r="G7" s="92" t="s">
        <v>10</v>
      </c>
      <c r="H7" s="92"/>
      <c r="J7" s="40"/>
      <c r="K7" s="40"/>
      <c r="M7" s="40"/>
    </row>
    <row r="8" spans="1:15" s="33" customFormat="1" ht="22.5" customHeight="1">
      <c r="A8" s="93" t="s">
        <v>11</v>
      </c>
      <c r="B8" s="93"/>
      <c r="D8" s="93" t="s">
        <v>11</v>
      </c>
      <c r="E8" s="93"/>
      <c r="G8" s="94"/>
      <c r="H8" s="94"/>
      <c r="K8" s="41"/>
    </row>
    <row r="9" spans="1:15" s="31" customFormat="1" ht="15" customHeight="1">
      <c r="D9" s="42"/>
      <c r="E9" s="43"/>
      <c r="G9" s="44"/>
      <c r="H9" s="44"/>
      <c r="J9" s="22"/>
      <c r="M9" s="45"/>
      <c r="N9" s="46"/>
    </row>
    <row r="10" spans="1:15" ht="30" customHeight="1">
      <c r="A10" s="7" t="s">
        <v>12</v>
      </c>
      <c r="B10" s="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74"/>
    </row>
    <row r="11" spans="1:15" ht="30" customHeight="1">
      <c r="A11" s="95" t="s">
        <v>13</v>
      </c>
      <c r="B11" s="96"/>
      <c r="C11" s="69" t="s">
        <v>14</v>
      </c>
      <c r="D11" s="69" t="s">
        <v>15</v>
      </c>
      <c r="E11" s="69" t="s">
        <v>16</v>
      </c>
      <c r="F11" s="69" t="s">
        <v>17</v>
      </c>
      <c r="G11" s="69" t="s">
        <v>18</v>
      </c>
      <c r="H11" s="69" t="s">
        <v>19</v>
      </c>
      <c r="I11" s="69" t="s">
        <v>20</v>
      </c>
      <c r="J11" s="69" t="s">
        <v>21</v>
      </c>
      <c r="K11" s="69" t="s">
        <v>22</v>
      </c>
      <c r="L11" s="69" t="s">
        <v>23</v>
      </c>
      <c r="M11" s="69" t="s">
        <v>24</v>
      </c>
    </row>
    <row r="12" spans="1:15" s="52" customFormat="1" ht="30" customHeight="1">
      <c r="A12" s="97" t="s">
        <v>25</v>
      </c>
      <c r="B12" s="98"/>
      <c r="C12" s="37" t="s">
        <v>11</v>
      </c>
      <c r="D12" s="37" t="s">
        <v>11</v>
      </c>
      <c r="E12" s="37" t="s">
        <v>11</v>
      </c>
      <c r="F12" s="37" t="s">
        <v>11</v>
      </c>
      <c r="G12" s="37" t="s">
        <v>11</v>
      </c>
      <c r="H12" s="37" t="s">
        <v>11</v>
      </c>
      <c r="I12" s="37" t="s">
        <v>11</v>
      </c>
      <c r="J12" s="37" t="s">
        <v>11</v>
      </c>
      <c r="K12" s="37" t="s">
        <v>11</v>
      </c>
      <c r="L12" s="37" t="s">
        <v>11</v>
      </c>
      <c r="M12" s="51"/>
    </row>
    <row r="13" spans="1:15" s="52" customFormat="1" ht="16.5" customHeight="1">
      <c r="A13" s="88" t="s">
        <v>26</v>
      </c>
      <c r="B13" s="89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68">
        <f>SUM(C13:L13)</f>
        <v>0</v>
      </c>
    </row>
    <row r="14" spans="1:15" s="52" customFormat="1" ht="15" customHeight="1">
      <c r="A14" s="101" t="s">
        <v>27</v>
      </c>
      <c r="B14" s="102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68">
        <f>SUM(C14:L14)</f>
        <v>0</v>
      </c>
    </row>
    <row r="15" spans="1:15" s="52" customFormat="1" ht="15" customHeight="1">
      <c r="A15" s="88" t="s">
        <v>28</v>
      </c>
      <c r="B15" s="89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68">
        <f>SUM(C15:L15)+G8</f>
        <v>0</v>
      </c>
    </row>
    <row r="16" spans="1:15" s="52" customFormat="1" ht="1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3" s="50" customFormat="1" ht="15" customHeight="1">
      <c r="A17" s="103" t="s">
        <v>29</v>
      </c>
      <c r="B17" s="104"/>
      <c r="C17" s="54">
        <f>C14+C15</f>
        <v>0</v>
      </c>
      <c r="D17" s="54">
        <f t="shared" ref="D17:L17" si="0">D14+D15</f>
        <v>0</v>
      </c>
      <c r="E17" s="54">
        <f t="shared" si="0"/>
        <v>0</v>
      </c>
      <c r="F17" s="54">
        <f t="shared" si="0"/>
        <v>0</v>
      </c>
      <c r="G17" s="54">
        <f t="shared" si="0"/>
        <v>0</v>
      </c>
      <c r="H17" s="54">
        <f t="shared" si="0"/>
        <v>0</v>
      </c>
      <c r="I17" s="54">
        <f t="shared" si="0"/>
        <v>0</v>
      </c>
      <c r="J17" s="54">
        <f t="shared" si="0"/>
        <v>0</v>
      </c>
      <c r="K17" s="54">
        <f t="shared" si="0"/>
        <v>0</v>
      </c>
      <c r="L17" s="54">
        <f t="shared" si="0"/>
        <v>0</v>
      </c>
      <c r="M17" s="68">
        <f>SUM(C17:L17)+G8</f>
        <v>0</v>
      </c>
    </row>
    <row r="18" spans="1:13" s="50" customFormat="1" ht="15" customHeight="1">
      <c r="A18" s="76"/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8"/>
    </row>
    <row r="19" spans="1:13" s="50" customFormat="1" ht="11.25" customHeight="1">
      <c r="A19" s="80" t="s">
        <v>30</v>
      </c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8"/>
    </row>
    <row r="20" spans="1:13" s="50" customFormat="1" ht="11.25" customHeight="1">
      <c r="A20" s="80" t="s">
        <v>31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8"/>
    </row>
    <row r="21" spans="1:13" s="50" customFormat="1" ht="11.25" customHeight="1">
      <c r="A21" s="75" t="s">
        <v>32</v>
      </c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8"/>
    </row>
    <row r="22" spans="1:13" s="50" customFormat="1" ht="11.25" customHeight="1">
      <c r="A22" s="79" t="s">
        <v>33</v>
      </c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s="50" customFormat="1" ht="11.25" customHeight="1">
      <c r="A23" s="79" t="s">
        <v>34</v>
      </c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8"/>
    </row>
    <row r="24" spans="1:13" s="50" customFormat="1" ht="11.25" customHeight="1">
      <c r="A24" s="79" t="s">
        <v>35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8"/>
    </row>
    <row r="25" spans="1:13" ht="11.25" customHeight="1">
      <c r="A25" s="75" t="s">
        <v>36</v>
      </c>
      <c r="B25" s="30"/>
      <c r="C25" s="30"/>
      <c r="D25" s="30"/>
      <c r="E25" s="30"/>
      <c r="F25" s="30"/>
      <c r="G25" s="30"/>
      <c r="H25" s="30"/>
    </row>
    <row r="26" spans="1:13" ht="15" customHeight="1">
      <c r="A26" s="79"/>
      <c r="B26" s="30"/>
      <c r="C26" s="30"/>
      <c r="D26" s="30"/>
      <c r="E26" s="30"/>
      <c r="F26" s="30"/>
      <c r="G26" s="30"/>
      <c r="H26" s="30"/>
    </row>
    <row r="27" spans="1:13" ht="30" customHeight="1">
      <c r="A27" s="8" t="s">
        <v>37</v>
      </c>
      <c r="B27" s="28"/>
      <c r="C27" s="9"/>
      <c r="D27" s="32"/>
      <c r="E27" s="32"/>
      <c r="F27" s="32"/>
      <c r="G27" s="32"/>
      <c r="H27" s="32"/>
      <c r="I27" s="32"/>
      <c r="J27" s="32"/>
      <c r="K27" s="32"/>
      <c r="L27" s="32"/>
      <c r="M27" s="74"/>
    </row>
    <row r="28" spans="1:13" ht="30" customHeight="1">
      <c r="A28" s="95" t="s">
        <v>13</v>
      </c>
      <c r="B28" s="96"/>
      <c r="C28" s="69" t="s">
        <v>14</v>
      </c>
      <c r="D28" s="69" t="s">
        <v>15</v>
      </c>
      <c r="E28" s="69" t="s">
        <v>16</v>
      </c>
      <c r="F28" s="69" t="s">
        <v>17</v>
      </c>
      <c r="G28" s="69" t="s">
        <v>18</v>
      </c>
      <c r="H28" s="69" t="s">
        <v>19</v>
      </c>
      <c r="I28" s="69" t="s">
        <v>20</v>
      </c>
      <c r="J28" s="69" t="s">
        <v>21</v>
      </c>
      <c r="K28" s="69" t="s">
        <v>22</v>
      </c>
      <c r="L28" s="69" t="s">
        <v>23</v>
      </c>
      <c r="M28" s="69" t="s">
        <v>24</v>
      </c>
    </row>
    <row r="29" spans="1:13" s="52" customFormat="1" ht="30" customHeight="1">
      <c r="A29" s="97" t="s">
        <v>25</v>
      </c>
      <c r="B29" s="98"/>
      <c r="C29" s="37" t="s">
        <v>11</v>
      </c>
      <c r="D29" s="37" t="s">
        <v>11</v>
      </c>
      <c r="E29" s="37" t="s">
        <v>11</v>
      </c>
      <c r="F29" s="37" t="s">
        <v>11</v>
      </c>
      <c r="G29" s="37" t="s">
        <v>11</v>
      </c>
      <c r="H29" s="37" t="s">
        <v>11</v>
      </c>
      <c r="I29" s="37" t="s">
        <v>11</v>
      </c>
      <c r="J29" s="37" t="s">
        <v>11</v>
      </c>
      <c r="K29" s="37" t="s">
        <v>11</v>
      </c>
      <c r="L29" s="37" t="s">
        <v>11</v>
      </c>
      <c r="M29" s="51"/>
    </row>
    <row r="30" spans="1:13" s="52" customFormat="1" ht="15" customHeight="1">
      <c r="A30" s="99" t="s">
        <v>26</v>
      </c>
      <c r="B30" s="100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68">
        <f>SUM(C30:L30)</f>
        <v>0</v>
      </c>
    </row>
    <row r="31" spans="1:13" s="52" customFormat="1" ht="15" customHeight="1">
      <c r="A31" s="99" t="s">
        <v>27</v>
      </c>
      <c r="B31" s="100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68">
        <f>SUM(C31:L31)</f>
        <v>0</v>
      </c>
    </row>
    <row r="32" spans="1:13" s="52" customFormat="1" ht="15" customHeight="1">
      <c r="A32" s="88" t="s">
        <v>38</v>
      </c>
      <c r="B32" s="89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68">
        <f>SUM(C32:L32)+G8</f>
        <v>0</v>
      </c>
    </row>
    <row r="33" spans="1:13" s="52" customFormat="1" ht="15" customHeight="1">
      <c r="A33" s="55"/>
      <c r="B33" s="55"/>
      <c r="C33" s="56"/>
      <c r="D33" s="56"/>
      <c r="E33" s="56"/>
      <c r="F33" s="56"/>
      <c r="G33" s="56"/>
      <c r="H33" s="56"/>
      <c r="I33" s="57"/>
      <c r="J33" s="57"/>
      <c r="K33" s="57"/>
      <c r="L33" s="57"/>
      <c r="M33" s="58"/>
    </row>
    <row r="34" spans="1:13" s="50" customFormat="1" ht="15" customHeight="1">
      <c r="A34" s="99" t="s">
        <v>39</v>
      </c>
      <c r="B34" s="100"/>
      <c r="C34" s="54">
        <f>C31+C32</f>
        <v>0</v>
      </c>
      <c r="D34" s="54">
        <f t="shared" ref="D34:L34" si="1">D31+D32</f>
        <v>0</v>
      </c>
      <c r="E34" s="54">
        <f t="shared" si="1"/>
        <v>0</v>
      </c>
      <c r="F34" s="54">
        <f t="shared" si="1"/>
        <v>0</v>
      </c>
      <c r="G34" s="54">
        <f t="shared" si="1"/>
        <v>0</v>
      </c>
      <c r="H34" s="54">
        <f t="shared" si="1"/>
        <v>0</v>
      </c>
      <c r="I34" s="54">
        <f t="shared" si="1"/>
        <v>0</v>
      </c>
      <c r="J34" s="54">
        <f t="shared" si="1"/>
        <v>0</v>
      </c>
      <c r="K34" s="54">
        <f t="shared" si="1"/>
        <v>0</v>
      </c>
      <c r="L34" s="54">
        <f t="shared" si="1"/>
        <v>0</v>
      </c>
      <c r="M34" s="68">
        <f>SUM(C34:L34)+G8</f>
        <v>0</v>
      </c>
    </row>
    <row r="35" spans="1:13" s="50" customFormat="1" ht="15" customHeight="1">
      <c r="A35" s="59"/>
      <c r="B35" s="59"/>
      <c r="C35" s="47"/>
      <c r="D35" s="47"/>
      <c r="E35" s="47"/>
      <c r="F35" s="47"/>
      <c r="G35" s="47"/>
      <c r="H35" s="47"/>
      <c r="I35" s="48"/>
      <c r="J35" s="48"/>
      <c r="K35" s="48"/>
      <c r="L35" s="48"/>
      <c r="M35" s="49"/>
    </row>
    <row r="36" spans="1:13" s="50" customFormat="1" ht="15" customHeight="1">
      <c r="A36" s="59"/>
      <c r="B36" s="59"/>
      <c r="C36" s="47"/>
      <c r="D36" s="47"/>
      <c r="E36" s="47"/>
      <c r="F36" s="47"/>
      <c r="G36" s="47"/>
      <c r="H36" s="47"/>
      <c r="I36" s="48"/>
      <c r="J36" s="48"/>
      <c r="K36" s="48"/>
      <c r="L36" s="48"/>
      <c r="M36" s="49"/>
    </row>
    <row r="37" spans="1:13" s="33" customFormat="1" ht="18.600000000000001">
      <c r="A37" s="33" t="s">
        <v>40</v>
      </c>
      <c r="I37" s="60" t="s">
        <v>41</v>
      </c>
      <c r="J37" s="61"/>
      <c r="K37" s="61"/>
      <c r="L37" s="61"/>
      <c r="M37" s="61"/>
    </row>
    <row r="38" spans="1:13" s="33" customFormat="1" ht="21" customHeight="1">
      <c r="A38" s="62"/>
      <c r="B38" s="70"/>
      <c r="C38" s="70"/>
      <c r="G38" s="63"/>
      <c r="H38" s="64"/>
    </row>
    <row r="39" spans="1:13" s="33" customFormat="1" ht="21" customHeight="1">
      <c r="A39" s="62"/>
      <c r="B39" s="70"/>
      <c r="C39" s="70"/>
      <c r="G39" s="63"/>
      <c r="H39" s="64"/>
    </row>
    <row r="40" spans="1:13" s="33" customFormat="1" ht="18.600000000000001">
      <c r="A40" s="62"/>
    </row>
    <row r="41" spans="1:13" s="33" customFormat="1" ht="18.600000000000001">
      <c r="A41" s="62"/>
      <c r="B41" s="70"/>
      <c r="C41" s="70"/>
      <c r="G41" s="65"/>
      <c r="H41" s="64"/>
    </row>
    <row r="42" spans="1:13" s="33" customFormat="1" ht="18.600000000000001">
      <c r="A42" s="62"/>
      <c r="B42" s="70"/>
      <c r="C42" s="70"/>
      <c r="E42" s="33" t="s">
        <v>42</v>
      </c>
      <c r="F42" s="61"/>
      <c r="G42" s="61"/>
      <c r="H42" s="61"/>
      <c r="I42" s="61"/>
      <c r="K42" s="34" t="s">
        <v>43</v>
      </c>
      <c r="L42" s="61"/>
      <c r="M42" s="61"/>
    </row>
    <row r="43" spans="1:13" s="33" customFormat="1" ht="18.600000000000001">
      <c r="A43" s="62"/>
      <c r="B43" s="70"/>
      <c r="C43" s="70"/>
      <c r="G43" s="66"/>
      <c r="H43" s="64"/>
    </row>
  </sheetData>
  <sheetProtection algorithmName="SHA-512" hashValue="9E7igv+8MKGibaa+m/3Ob+ZtlGNbjot+jzNLH/fdSQEtHcHkfKXfRDUbgmjHROQl3Lqvk/twfHIEu4YmyN9utw==" saltValue="GjpOs4EiYajveeAobn15pQ==" spinCount="100000" sheet="1" objects="1" scenarios="1" formatCells="0" formatColumns="0" formatRows="0" sort="0" autoFilter="0"/>
  <mergeCells count="21">
    <mergeCell ref="A31:B31"/>
    <mergeCell ref="A32:B32"/>
    <mergeCell ref="A34:B34"/>
    <mergeCell ref="A14:B14"/>
    <mergeCell ref="A15:B15"/>
    <mergeCell ref="A17:B17"/>
    <mergeCell ref="A28:B28"/>
    <mergeCell ref="A29:B29"/>
    <mergeCell ref="A30:B30"/>
    <mergeCell ref="A13:B13"/>
    <mergeCell ref="B2:G2"/>
    <mergeCell ref="J2:M2"/>
    <mergeCell ref="B4:C4"/>
    <mergeCell ref="A7:B7"/>
    <mergeCell ref="D7:E7"/>
    <mergeCell ref="G7:H7"/>
    <mergeCell ref="A8:B8"/>
    <mergeCell ref="D8:E8"/>
    <mergeCell ref="G8:H8"/>
    <mergeCell ref="A11:B11"/>
    <mergeCell ref="A12:B12"/>
  </mergeCells>
  <conditionalFormatting sqref="C30:M34 C13:M17">
    <cfRule type="cellIs" dxfId="5" priority="2" operator="lessThan">
      <formula>0</formula>
    </cfRule>
  </conditionalFormatting>
  <conditionalFormatting sqref="A27:M34">
    <cfRule type="expression" dxfId="4" priority="3">
      <formula>OR($G$4="Select…",$G$4="NO")</formula>
    </cfRule>
  </conditionalFormatting>
  <conditionalFormatting sqref="M15">
    <cfRule type="cellIs" dxfId="3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&amp;A</oddHeader>
    <oddFooter>&amp;LFile name: &amp;F    Printed: &amp;D&amp;C&amp;A&amp;RPage: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FE8B659-AA72-4230-AC6C-0CA74ADBDA3E}">
          <x14:formula1>
            <xm:f>Admin!$C$2:$C$4</xm:f>
          </x14:formula1>
          <xm:sqref>G4</xm:sqref>
        </x14:dataValidation>
        <x14:dataValidation type="list" allowBlank="1" showInputMessage="1" showErrorMessage="1" xr:uid="{BA70E914-4B1A-4315-89CF-030A93A62B5D}">
          <x14:formula1>
            <xm:f>Admin!$G$2:$G$45</xm:f>
          </x14:formula1>
          <xm:sqref>C29:L29</xm:sqref>
        </x14:dataValidation>
        <x14:dataValidation type="list" allowBlank="1" showInputMessage="1" showErrorMessage="1" xr:uid="{A389CE18-FE68-4FA9-A884-6FB8C2FDD659}">
          <x14:formula1>
            <xm:f>Admin!$E$2:$E$27</xm:f>
          </x14:formula1>
          <xm:sqref>A8:B8</xm:sqref>
        </x14:dataValidation>
        <x14:dataValidation type="list" allowBlank="1" showInputMessage="1" showErrorMessage="1" xr:uid="{E683FF41-C4A4-486D-BF22-32E6587BA709}">
          <x14:formula1>
            <xm:f>Admin!$F$2:$F$55</xm:f>
          </x14:formula1>
          <xm:sqref>D8:E8</xm:sqref>
        </x14:dataValidation>
        <x14:dataValidation type="list" allowBlank="1" showInputMessage="1" showErrorMessage="1" xr:uid="{46B00C16-9F78-49E1-9224-0DB68AC9D68D}">
          <x14:formula1>
            <xm:f>Admin!$G$2:$G$55</xm:f>
          </x14:formula1>
          <xm:sqref>C12:L12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showGridLines="0" workbookViewId="0">
      <selection activeCell="B2" sqref="B2:G2"/>
    </sheetView>
  </sheetViews>
  <sheetFormatPr defaultColWidth="9.140625" defaultRowHeight="14.45"/>
  <cols>
    <col min="1" max="1" width="23.5703125" style="29" customWidth="1"/>
    <col min="2" max="2" width="17.140625" style="29" customWidth="1"/>
    <col min="3" max="12" width="14.42578125" style="29" customWidth="1"/>
    <col min="13" max="13" width="14.140625" style="29" customWidth="1"/>
    <col min="14" max="14" width="14.42578125" style="29" customWidth="1"/>
    <col min="15" max="16384" width="9.140625" style="29"/>
  </cols>
  <sheetData>
    <row r="1" spans="1:15" ht="15" customHeight="1">
      <c r="C1" s="72"/>
    </row>
    <row r="2" spans="1:15" s="33" customFormat="1" ht="22.5" customHeight="1">
      <c r="A2" s="81" t="s">
        <v>0</v>
      </c>
      <c r="B2" s="90" t="s">
        <v>1</v>
      </c>
      <c r="C2" s="90"/>
      <c r="D2" s="90"/>
      <c r="E2" s="90"/>
      <c r="F2" s="90"/>
      <c r="G2" s="90"/>
      <c r="H2" s="84"/>
      <c r="I2" s="82" t="s">
        <v>2</v>
      </c>
      <c r="J2" s="90" t="s">
        <v>1</v>
      </c>
      <c r="K2" s="90"/>
      <c r="L2" s="90"/>
      <c r="M2" s="90"/>
      <c r="N2" s="83"/>
    </row>
    <row r="3" spans="1:15" s="33" customFormat="1" ht="15" customHeight="1">
      <c r="A3" s="18"/>
      <c r="B3" s="18"/>
      <c r="C3" s="18"/>
      <c r="D3" s="31"/>
      <c r="H3" s="18"/>
      <c r="N3" s="19"/>
    </row>
    <row r="4" spans="1:15" s="33" customFormat="1" ht="22.5" customHeight="1">
      <c r="A4" s="82" t="s">
        <v>3</v>
      </c>
      <c r="B4" s="91" t="s">
        <v>4</v>
      </c>
      <c r="C4" s="91"/>
      <c r="D4" s="85"/>
      <c r="F4" s="82" t="s">
        <v>5</v>
      </c>
      <c r="G4" s="87" t="s">
        <v>6</v>
      </c>
      <c r="N4" s="19"/>
    </row>
    <row r="5" spans="1:15" s="33" customFormat="1" ht="15" customHeight="1">
      <c r="A5" s="20"/>
      <c r="B5" s="20"/>
      <c r="C5" s="71"/>
      <c r="D5" s="19"/>
      <c r="E5" s="19"/>
      <c r="F5" s="19"/>
      <c r="H5" s="38"/>
      <c r="N5" s="19"/>
    </row>
    <row r="6" spans="1:15" s="39" customFormat="1" ht="22.5" customHeight="1">
      <c r="C6" s="73" t="s">
        <v>7</v>
      </c>
      <c r="D6" s="21"/>
      <c r="E6" s="21"/>
      <c r="F6" s="21"/>
      <c r="J6" s="23"/>
      <c r="N6" s="21"/>
    </row>
    <row r="7" spans="1:15" s="33" customFormat="1" ht="22.5" customHeight="1">
      <c r="A7" s="92" t="s">
        <v>8</v>
      </c>
      <c r="B7" s="92"/>
      <c r="C7" s="35"/>
      <c r="D7" s="92" t="s">
        <v>9</v>
      </c>
      <c r="E7" s="92"/>
      <c r="G7" s="92" t="s">
        <v>10</v>
      </c>
      <c r="H7" s="92"/>
      <c r="J7" s="40"/>
      <c r="K7" s="40"/>
      <c r="M7" s="40"/>
    </row>
    <row r="8" spans="1:15" s="33" customFormat="1" ht="22.5" customHeight="1">
      <c r="A8" s="93">
        <v>43983</v>
      </c>
      <c r="B8" s="93"/>
      <c r="D8" s="93">
        <v>44651</v>
      </c>
      <c r="E8" s="93"/>
      <c r="G8" s="94">
        <v>200000</v>
      </c>
      <c r="H8" s="94"/>
      <c r="K8" s="41"/>
    </row>
    <row r="9" spans="1:15" s="31" customFormat="1" ht="15" customHeight="1">
      <c r="D9" s="42"/>
      <c r="E9" s="43"/>
      <c r="G9" s="44"/>
      <c r="H9" s="44"/>
      <c r="J9" s="22"/>
      <c r="M9" s="45"/>
      <c r="N9" s="46"/>
    </row>
    <row r="10" spans="1:15" ht="30" customHeight="1">
      <c r="A10" s="7" t="s">
        <v>12</v>
      </c>
      <c r="B10" s="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74"/>
    </row>
    <row r="11" spans="1:15" ht="30" customHeight="1">
      <c r="A11" s="95" t="s">
        <v>13</v>
      </c>
      <c r="B11" s="96"/>
      <c r="C11" s="69" t="s">
        <v>14</v>
      </c>
      <c r="D11" s="69" t="s">
        <v>15</v>
      </c>
      <c r="E11" s="69" t="s">
        <v>16</v>
      </c>
      <c r="F11" s="69" t="s">
        <v>17</v>
      </c>
      <c r="G11" s="69" t="s">
        <v>18</v>
      </c>
      <c r="H11" s="69" t="s">
        <v>19</v>
      </c>
      <c r="I11" s="69" t="s">
        <v>20</v>
      </c>
      <c r="J11" s="69" t="s">
        <v>21</v>
      </c>
      <c r="K11" s="69" t="s">
        <v>22</v>
      </c>
      <c r="L11" s="69" t="s">
        <v>23</v>
      </c>
      <c r="M11" s="69" t="s">
        <v>24</v>
      </c>
    </row>
    <row r="12" spans="1:15" s="52" customFormat="1" ht="30" customHeight="1">
      <c r="A12" s="97" t="s">
        <v>25</v>
      </c>
      <c r="B12" s="98"/>
      <c r="C12" s="37">
        <v>44104</v>
      </c>
      <c r="D12" s="37">
        <v>44196</v>
      </c>
      <c r="E12" s="37">
        <v>44286</v>
      </c>
      <c r="F12" s="37">
        <v>44377</v>
      </c>
      <c r="G12" s="37">
        <v>44469</v>
      </c>
      <c r="H12" s="37">
        <v>44561</v>
      </c>
      <c r="I12" s="37">
        <v>44651</v>
      </c>
      <c r="J12" s="37" t="s">
        <v>11</v>
      </c>
      <c r="K12" s="37" t="s">
        <v>11</v>
      </c>
      <c r="L12" s="37" t="s">
        <v>11</v>
      </c>
      <c r="M12" s="51"/>
    </row>
    <row r="13" spans="1:15" s="52" customFormat="1" ht="16.5" customHeight="1">
      <c r="A13" s="88" t="s">
        <v>26</v>
      </c>
      <c r="B13" s="89"/>
      <c r="C13" s="36">
        <v>250000</v>
      </c>
      <c r="D13" s="36">
        <v>150000</v>
      </c>
      <c r="E13" s="36">
        <v>400000</v>
      </c>
      <c r="F13" s="36">
        <v>100000</v>
      </c>
      <c r="G13" s="36">
        <v>800000</v>
      </c>
      <c r="H13" s="36">
        <v>50000</v>
      </c>
      <c r="I13" s="36">
        <v>250000</v>
      </c>
      <c r="J13" s="36"/>
      <c r="K13" s="36"/>
      <c r="L13" s="36"/>
      <c r="M13" s="68">
        <f>SUM(C13:L13)</f>
        <v>2000000</v>
      </c>
    </row>
    <row r="14" spans="1:15" s="52" customFormat="1">
      <c r="A14" s="88" t="s">
        <v>27</v>
      </c>
      <c r="B14" s="89"/>
      <c r="C14" s="36">
        <v>125000</v>
      </c>
      <c r="D14" s="36">
        <v>75000</v>
      </c>
      <c r="E14" s="36">
        <v>200000</v>
      </c>
      <c r="F14" s="36">
        <v>50000</v>
      </c>
      <c r="G14" s="36">
        <v>400000</v>
      </c>
      <c r="H14" s="36">
        <v>25000</v>
      </c>
      <c r="I14" s="36">
        <v>125000</v>
      </c>
      <c r="J14" s="36"/>
      <c r="K14" s="36"/>
      <c r="L14" s="36"/>
      <c r="M14" s="68">
        <f>SUM(C14:L14)</f>
        <v>1000000</v>
      </c>
    </row>
    <row r="15" spans="1:15" s="52" customFormat="1">
      <c r="A15" s="88" t="s">
        <v>28</v>
      </c>
      <c r="B15" s="89"/>
      <c r="C15" s="36">
        <v>-40000</v>
      </c>
      <c r="D15" s="36">
        <v>-40000</v>
      </c>
      <c r="E15" s="36">
        <v>-40000</v>
      </c>
      <c r="F15" s="36">
        <v>-40000</v>
      </c>
      <c r="G15" s="36">
        <v>-40000</v>
      </c>
      <c r="H15" s="36">
        <v>0</v>
      </c>
      <c r="I15" s="36">
        <v>0</v>
      </c>
      <c r="J15" s="36"/>
      <c r="K15" s="36"/>
      <c r="L15" s="36"/>
      <c r="M15" s="68">
        <f>SUM(C15:L15)+G8</f>
        <v>0</v>
      </c>
    </row>
    <row r="16" spans="1:15" s="52" customFormat="1" ht="1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3" s="50" customFormat="1" ht="15" customHeight="1">
      <c r="A17" s="103" t="s">
        <v>44</v>
      </c>
      <c r="B17" s="104"/>
      <c r="C17" s="54">
        <f>C14+C15</f>
        <v>85000</v>
      </c>
      <c r="D17" s="54">
        <f t="shared" ref="D17:L17" si="0">D14+D15</f>
        <v>35000</v>
      </c>
      <c r="E17" s="54">
        <f t="shared" si="0"/>
        <v>160000</v>
      </c>
      <c r="F17" s="54">
        <f t="shared" si="0"/>
        <v>10000</v>
      </c>
      <c r="G17" s="54">
        <f t="shared" si="0"/>
        <v>360000</v>
      </c>
      <c r="H17" s="54">
        <f t="shared" si="0"/>
        <v>25000</v>
      </c>
      <c r="I17" s="54">
        <f t="shared" si="0"/>
        <v>125000</v>
      </c>
      <c r="J17" s="54">
        <f t="shared" si="0"/>
        <v>0</v>
      </c>
      <c r="K17" s="54">
        <f t="shared" si="0"/>
        <v>0</v>
      </c>
      <c r="L17" s="54">
        <f t="shared" si="0"/>
        <v>0</v>
      </c>
      <c r="M17" s="68">
        <f>SUM(C17:L17)+G8</f>
        <v>1000000</v>
      </c>
    </row>
    <row r="18" spans="1:13" s="50" customFormat="1" ht="15" customHeight="1">
      <c r="A18" s="76"/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8"/>
    </row>
    <row r="19" spans="1:13" s="50" customFormat="1" ht="11.25" customHeight="1">
      <c r="A19" s="80" t="s">
        <v>30</v>
      </c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8"/>
    </row>
    <row r="20" spans="1:13" s="50" customFormat="1" ht="11.25" customHeight="1">
      <c r="A20" s="80" t="s">
        <v>31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8"/>
    </row>
    <row r="21" spans="1:13" s="50" customFormat="1" ht="11.25" customHeight="1">
      <c r="A21" s="75" t="s">
        <v>32</v>
      </c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8"/>
    </row>
    <row r="22" spans="1:13" s="50" customFormat="1" ht="11.25" customHeight="1">
      <c r="A22" s="79" t="s">
        <v>33</v>
      </c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s="50" customFormat="1" ht="11.25" customHeight="1">
      <c r="A23" s="79" t="s">
        <v>34</v>
      </c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8"/>
    </row>
    <row r="24" spans="1:13" s="50" customFormat="1" ht="11.25" customHeight="1">
      <c r="A24" s="79" t="s">
        <v>35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8"/>
    </row>
    <row r="25" spans="1:13" ht="11.25" customHeight="1">
      <c r="A25" s="75" t="s">
        <v>36</v>
      </c>
      <c r="B25" s="30"/>
      <c r="C25" s="30"/>
      <c r="D25" s="30"/>
      <c r="E25" s="30"/>
      <c r="F25" s="30"/>
      <c r="G25" s="30"/>
      <c r="H25" s="30"/>
    </row>
    <row r="26" spans="1:13" ht="15" customHeight="1">
      <c r="A26" s="79"/>
      <c r="B26" s="30"/>
      <c r="C26" s="30"/>
      <c r="D26" s="30"/>
      <c r="E26" s="30"/>
      <c r="F26" s="30"/>
      <c r="G26" s="30"/>
      <c r="H26" s="30"/>
    </row>
    <row r="27" spans="1:13" ht="30" customHeight="1">
      <c r="A27" s="8" t="s">
        <v>37</v>
      </c>
      <c r="B27" s="28"/>
      <c r="C27" s="9"/>
      <c r="D27" s="32"/>
      <c r="E27" s="32"/>
      <c r="F27" s="32"/>
      <c r="G27" s="32"/>
      <c r="H27" s="32"/>
      <c r="I27" s="32"/>
      <c r="J27" s="32"/>
      <c r="K27" s="32"/>
      <c r="L27" s="32"/>
      <c r="M27" s="74"/>
    </row>
    <row r="28" spans="1:13" ht="30" customHeight="1">
      <c r="A28" s="95" t="s">
        <v>13</v>
      </c>
      <c r="B28" s="96"/>
      <c r="C28" s="69" t="s">
        <v>14</v>
      </c>
      <c r="D28" s="69" t="s">
        <v>15</v>
      </c>
      <c r="E28" s="69" t="s">
        <v>16</v>
      </c>
      <c r="F28" s="69" t="s">
        <v>17</v>
      </c>
      <c r="G28" s="69" t="s">
        <v>18</v>
      </c>
      <c r="H28" s="69" t="s">
        <v>19</v>
      </c>
      <c r="I28" s="69" t="s">
        <v>20</v>
      </c>
      <c r="J28" s="69" t="s">
        <v>21</v>
      </c>
      <c r="K28" s="69" t="s">
        <v>22</v>
      </c>
      <c r="L28" s="69" t="s">
        <v>23</v>
      </c>
      <c r="M28" s="69" t="s">
        <v>24</v>
      </c>
    </row>
    <row r="29" spans="1:13" s="52" customFormat="1" ht="30" customHeight="1">
      <c r="A29" s="97" t="s">
        <v>25</v>
      </c>
      <c r="B29" s="98"/>
      <c r="C29" s="37" t="s">
        <v>11</v>
      </c>
      <c r="D29" s="37" t="s">
        <v>11</v>
      </c>
      <c r="E29" s="37" t="s">
        <v>11</v>
      </c>
      <c r="F29" s="37" t="s">
        <v>11</v>
      </c>
      <c r="G29" s="37" t="s">
        <v>11</v>
      </c>
      <c r="H29" s="37" t="s">
        <v>11</v>
      </c>
      <c r="I29" s="37" t="s">
        <v>11</v>
      </c>
      <c r="J29" s="37" t="s">
        <v>11</v>
      </c>
      <c r="K29" s="37" t="s">
        <v>11</v>
      </c>
      <c r="L29" s="37" t="s">
        <v>11</v>
      </c>
      <c r="M29" s="51"/>
    </row>
    <row r="30" spans="1:13" s="52" customFormat="1" ht="15" customHeight="1">
      <c r="A30" s="99" t="s">
        <v>26</v>
      </c>
      <c r="B30" s="100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68">
        <f>SUM(C30:L30)</f>
        <v>0</v>
      </c>
    </row>
    <row r="31" spans="1:13" s="52" customFormat="1" ht="15" customHeight="1">
      <c r="A31" s="99" t="s">
        <v>45</v>
      </c>
      <c r="B31" s="100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68">
        <f>SUM(C31:L31)</f>
        <v>0</v>
      </c>
    </row>
    <row r="32" spans="1:13" s="52" customFormat="1" ht="15" customHeight="1">
      <c r="A32" s="88" t="s">
        <v>38</v>
      </c>
      <c r="B32" s="89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68">
        <f>SUM(C32:L32)+G8</f>
        <v>200000</v>
      </c>
    </row>
    <row r="33" spans="1:13" s="52" customFormat="1" ht="15" customHeight="1">
      <c r="A33" s="55"/>
      <c r="B33" s="55"/>
      <c r="C33" s="56"/>
      <c r="D33" s="56"/>
      <c r="E33" s="56"/>
      <c r="F33" s="56"/>
      <c r="G33" s="56"/>
      <c r="H33" s="56"/>
      <c r="I33" s="57"/>
      <c r="J33" s="57"/>
      <c r="K33" s="57"/>
      <c r="L33" s="57"/>
      <c r="M33" s="58"/>
    </row>
    <row r="34" spans="1:13" s="50" customFormat="1" ht="15" customHeight="1">
      <c r="A34" s="99" t="s">
        <v>44</v>
      </c>
      <c r="B34" s="100"/>
      <c r="C34" s="54">
        <f>C31+C32</f>
        <v>0</v>
      </c>
      <c r="D34" s="54">
        <f t="shared" ref="D34:L34" si="1">D31+D32</f>
        <v>0</v>
      </c>
      <c r="E34" s="54">
        <f t="shared" si="1"/>
        <v>0</v>
      </c>
      <c r="F34" s="54">
        <f t="shared" si="1"/>
        <v>0</v>
      </c>
      <c r="G34" s="54">
        <f t="shared" si="1"/>
        <v>0</v>
      </c>
      <c r="H34" s="54">
        <f t="shared" si="1"/>
        <v>0</v>
      </c>
      <c r="I34" s="54">
        <f t="shared" si="1"/>
        <v>0</v>
      </c>
      <c r="J34" s="54">
        <f t="shared" si="1"/>
        <v>0</v>
      </c>
      <c r="K34" s="54">
        <f t="shared" si="1"/>
        <v>0</v>
      </c>
      <c r="L34" s="54">
        <f t="shared" si="1"/>
        <v>0</v>
      </c>
      <c r="M34" s="68">
        <f>SUM(C34:L34)+G8</f>
        <v>200000</v>
      </c>
    </row>
    <row r="35" spans="1:13" s="50" customFormat="1" ht="15" customHeight="1">
      <c r="A35" s="59"/>
      <c r="B35" s="59"/>
      <c r="C35" s="47"/>
      <c r="D35" s="47"/>
      <c r="E35" s="47"/>
      <c r="F35" s="47"/>
      <c r="G35" s="47"/>
      <c r="H35" s="47"/>
      <c r="I35" s="48"/>
      <c r="J35" s="48"/>
      <c r="K35" s="48"/>
      <c r="L35" s="48"/>
      <c r="M35" s="49"/>
    </row>
    <row r="36" spans="1:13" s="50" customFormat="1" ht="15" customHeight="1">
      <c r="A36" s="59"/>
      <c r="B36" s="59"/>
      <c r="C36" s="47"/>
      <c r="D36" s="47"/>
      <c r="E36" s="47"/>
      <c r="F36" s="47"/>
      <c r="G36" s="47"/>
      <c r="H36" s="47"/>
      <c r="I36" s="48"/>
      <c r="J36" s="48"/>
      <c r="K36" s="48"/>
      <c r="L36" s="48"/>
      <c r="M36" s="49"/>
    </row>
    <row r="37" spans="1:13" s="33" customFormat="1" ht="18.600000000000001">
      <c r="A37" s="33" t="s">
        <v>40</v>
      </c>
      <c r="I37" s="60" t="s">
        <v>41</v>
      </c>
      <c r="J37" s="61"/>
      <c r="K37" s="61"/>
      <c r="L37" s="61"/>
      <c r="M37" s="61"/>
    </row>
    <row r="38" spans="1:13" s="33" customFormat="1" ht="21" customHeight="1">
      <c r="A38" s="62"/>
      <c r="B38" s="70"/>
      <c r="C38" s="70"/>
      <c r="G38" s="63"/>
      <c r="H38" s="64"/>
    </row>
    <row r="39" spans="1:13" s="33" customFormat="1" ht="21" customHeight="1">
      <c r="A39" s="62"/>
      <c r="B39" s="70"/>
      <c r="C39" s="70"/>
      <c r="G39" s="63"/>
      <c r="H39" s="64"/>
    </row>
    <row r="40" spans="1:13" s="33" customFormat="1" ht="18.600000000000001">
      <c r="A40" s="62"/>
    </row>
    <row r="41" spans="1:13" s="33" customFormat="1" ht="18.600000000000001">
      <c r="A41" s="62"/>
      <c r="B41" s="70"/>
      <c r="C41" s="70"/>
      <c r="G41" s="65"/>
      <c r="H41" s="64"/>
    </row>
    <row r="42" spans="1:13" s="33" customFormat="1" ht="18.600000000000001">
      <c r="A42" s="62"/>
      <c r="B42" s="70"/>
      <c r="C42" s="70"/>
      <c r="E42" s="33" t="s">
        <v>42</v>
      </c>
      <c r="F42" s="61"/>
      <c r="G42" s="61"/>
      <c r="H42" s="61"/>
      <c r="I42" s="61"/>
      <c r="K42" s="34" t="s">
        <v>43</v>
      </c>
      <c r="L42" s="61"/>
      <c r="M42" s="61"/>
    </row>
    <row r="43" spans="1:13" s="33" customFormat="1" ht="18.600000000000001">
      <c r="A43" s="62"/>
      <c r="B43" s="70"/>
      <c r="C43" s="70"/>
      <c r="G43" s="66"/>
      <c r="H43" s="64"/>
    </row>
  </sheetData>
  <sheetProtection algorithmName="SHA-512" hashValue="p5td0z19oeaZl/FPINmDhkBLAj4b7nqgM4hSsxnvOOKzWPzFf9z+adeSgDbSYzXYQQ8ikbPuNDaE8WHyOVBBuQ==" saltValue="2GWa2viBgUwXczwUj6o+fg==" spinCount="100000" sheet="1" insertColumns="0"/>
  <mergeCells count="21">
    <mergeCell ref="A34:B34"/>
    <mergeCell ref="A28:B28"/>
    <mergeCell ref="D7:E7"/>
    <mergeCell ref="A15:B15"/>
    <mergeCell ref="A32:B32"/>
    <mergeCell ref="A31:B31"/>
    <mergeCell ref="D8:E8"/>
    <mergeCell ref="B4:C4"/>
    <mergeCell ref="J2:M2"/>
    <mergeCell ref="B2:G2"/>
    <mergeCell ref="A30:B30"/>
    <mergeCell ref="A13:B13"/>
    <mergeCell ref="A14:B14"/>
    <mergeCell ref="A17:B17"/>
    <mergeCell ref="A29:B29"/>
    <mergeCell ref="A7:B7"/>
    <mergeCell ref="A8:B8"/>
    <mergeCell ref="A12:B12"/>
    <mergeCell ref="G7:H7"/>
    <mergeCell ref="G8:H8"/>
    <mergeCell ref="A11:B11"/>
  </mergeCells>
  <conditionalFormatting sqref="C30:M34 C13:M17">
    <cfRule type="cellIs" dxfId="2" priority="10" operator="lessThan">
      <formula>0</formula>
    </cfRule>
  </conditionalFormatting>
  <conditionalFormatting sqref="A27:M34 A32:M33 A31 C31:M31 A34 C34:M34">
    <cfRule type="expression" dxfId="1" priority="408">
      <formula>OR($G$4="Select…",$G$4="NO")</formula>
    </cfRule>
  </conditionalFormatting>
  <conditionalFormatting sqref="M15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&amp;A</oddHeader>
    <oddFooter>&amp;LFile name: &amp;F    Printed: &amp;D&amp;C&amp;A&amp;RPage: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Admin!$E$2:$E$15</xm:f>
          </x14:formula1>
          <xm:sqref>A8</xm:sqref>
        </x14:dataValidation>
        <x14:dataValidation type="list" allowBlank="1" showInputMessage="1" showErrorMessage="1" xr:uid="{00000000-0002-0000-0100-000003000000}">
          <x14:formula1>
            <xm:f>Admin!$C$2:$C$4</xm:f>
          </x14:formula1>
          <xm:sqref>G4</xm:sqref>
        </x14:dataValidation>
        <x14:dataValidation type="list" allowBlank="1" showInputMessage="1" showErrorMessage="1" xr:uid="{00000000-0002-0000-0100-000002000000}">
          <x14:formula1>
            <xm:f>Admin!$F$2:$F$45</xm:f>
          </x14:formula1>
          <xm:sqref>D8</xm:sqref>
        </x14:dataValidation>
        <x14:dataValidation type="list" allowBlank="1" showInputMessage="1" showErrorMessage="1" xr:uid="{00000000-0002-0000-0100-000000000000}">
          <x14:formula1>
            <xm:f>Admin!$G$2:$G$45</xm:f>
          </x14:formula1>
          <xm:sqref>C29:L29 C12:L12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P200"/>
  <sheetViews>
    <sheetView workbookViewId="0">
      <selection activeCell="F36" sqref="F36"/>
    </sheetView>
  </sheetViews>
  <sheetFormatPr defaultColWidth="8.5703125" defaultRowHeight="14.45"/>
  <cols>
    <col min="1" max="12" width="21.42578125" customWidth="1"/>
    <col min="13" max="13" width="21.42578125" style="3" customWidth="1"/>
    <col min="14" max="16" width="21.42578125" customWidth="1"/>
  </cols>
  <sheetData>
    <row r="1" spans="1:16" ht="45" customHeight="1">
      <c r="A1" s="14" t="s">
        <v>46</v>
      </c>
      <c r="B1" s="14" t="s">
        <v>47</v>
      </c>
      <c r="C1" s="14" t="s">
        <v>48</v>
      </c>
      <c r="D1" s="14" t="s">
        <v>49</v>
      </c>
      <c r="E1" s="14" t="s">
        <v>50</v>
      </c>
      <c r="F1" s="14" t="s">
        <v>51</v>
      </c>
      <c r="G1" s="14" t="s">
        <v>52</v>
      </c>
      <c r="H1" s="26" t="s">
        <v>53</v>
      </c>
      <c r="I1" s="26" t="s">
        <v>54</v>
      </c>
      <c r="J1" s="26" t="s">
        <v>55</v>
      </c>
      <c r="K1" s="26" t="s">
        <v>56</v>
      </c>
      <c r="L1" s="15" t="s">
        <v>57</v>
      </c>
      <c r="M1" s="24" t="s">
        <v>58</v>
      </c>
      <c r="N1" s="26" t="s">
        <v>59</v>
      </c>
      <c r="O1" s="26" t="s">
        <v>60</v>
      </c>
      <c r="P1" s="24" t="s">
        <v>61</v>
      </c>
    </row>
    <row r="2" spans="1:16">
      <c r="A2" s="11" t="s">
        <v>11</v>
      </c>
      <c r="B2" s="13" t="s">
        <v>11</v>
      </c>
      <c r="C2" s="16" t="s">
        <v>11</v>
      </c>
      <c r="D2" s="5" t="s">
        <v>11</v>
      </c>
      <c r="E2" s="6" t="s">
        <v>11</v>
      </c>
      <c r="F2" s="6" t="s">
        <v>11</v>
      </c>
      <c r="G2" s="12" t="s">
        <v>11</v>
      </c>
      <c r="H2" s="12" t="s">
        <v>11</v>
      </c>
      <c r="I2" s="12" t="s">
        <v>11</v>
      </c>
      <c r="J2" s="12" t="s">
        <v>11</v>
      </c>
      <c r="K2" s="12" t="s">
        <v>11</v>
      </c>
      <c r="L2" s="4" t="s">
        <v>11</v>
      </c>
      <c r="M2" s="25" t="e">
        <f>_xlfn.IFS(#REF!="Select…",0,#REF!="NO",0,#REF!="YES",7)</f>
        <v>#REF!</v>
      </c>
      <c r="N2" s="25">
        <f>_xlfn.IFS(Example!G4="Select…",0,Example!G4="NO",0,Example!G4="YES",1)</f>
        <v>0</v>
      </c>
      <c r="O2" s="27" t="e">
        <f>_xlfn.IFS(#REF!="Select…",0,#REF!=1,1,#REF!=2,2,#REF!=3,3,#REF!=4,4,#REF!=5,5,#REF!=6,6,#REF!=7,7,#REF!=8,8,#REF!=9,9,#REF!=10,10)</f>
        <v>#REF!</v>
      </c>
      <c r="P2" s="25">
        <v>18</v>
      </c>
    </row>
    <row r="3" spans="1:16">
      <c r="A3" s="4">
        <v>1</v>
      </c>
      <c r="B3" s="1" t="s">
        <v>62</v>
      </c>
      <c r="C3" s="5" t="s">
        <v>6</v>
      </c>
      <c r="D3" s="5" t="s">
        <v>63</v>
      </c>
      <c r="E3" s="86">
        <v>43800</v>
      </c>
      <c r="F3" s="86">
        <v>43830</v>
      </c>
      <c r="G3" s="86">
        <v>43830</v>
      </c>
      <c r="H3" s="10">
        <f>Example!A8</f>
        <v>43983</v>
      </c>
      <c r="I3" s="10">
        <f>Example!A8</f>
        <v>43983</v>
      </c>
      <c r="J3" s="10">
        <f>Example!C12</f>
        <v>44104</v>
      </c>
      <c r="K3" s="10" t="str">
        <f>Example!C29</f>
        <v>Select…</v>
      </c>
      <c r="L3" s="4">
        <v>1</v>
      </c>
      <c r="M3" s="25" t="e">
        <f>M2</f>
        <v>#REF!</v>
      </c>
      <c r="O3" s="67"/>
    </row>
    <row r="4" spans="1:16">
      <c r="A4" s="4">
        <v>2</v>
      </c>
      <c r="B4" s="2" t="s">
        <v>64</v>
      </c>
      <c r="C4" s="17" t="s">
        <v>65</v>
      </c>
      <c r="D4" s="5" t="s">
        <v>66</v>
      </c>
      <c r="E4" s="86">
        <v>43831</v>
      </c>
      <c r="F4" s="86">
        <v>43861</v>
      </c>
      <c r="G4" s="86">
        <v>43861</v>
      </c>
      <c r="H4" s="10">
        <f>Example!C12+1</f>
        <v>44105</v>
      </c>
      <c r="I4" s="10" t="e">
        <f>Example!C29+1</f>
        <v>#VALUE!</v>
      </c>
      <c r="J4" s="10">
        <f>Example!D12</f>
        <v>44196</v>
      </c>
      <c r="K4" s="10" t="str">
        <f>Example!D29</f>
        <v>Select…</v>
      </c>
      <c r="L4" s="4">
        <v>2</v>
      </c>
      <c r="M4" s="25" t="e">
        <f t="shared" ref="M4:M67" si="0">M3</f>
        <v>#REF!</v>
      </c>
    </row>
    <row r="5" spans="1:16">
      <c r="A5" s="4">
        <v>3</v>
      </c>
      <c r="B5" s="1" t="s">
        <v>67</v>
      </c>
      <c r="D5" s="5" t="s">
        <v>68</v>
      </c>
      <c r="E5" s="86">
        <v>43862</v>
      </c>
      <c r="F5" s="86">
        <v>43890</v>
      </c>
      <c r="G5" s="86">
        <v>43890</v>
      </c>
      <c r="H5" s="10">
        <f>Example!D12+1</f>
        <v>44197</v>
      </c>
      <c r="I5" s="10" t="e">
        <f>Example!D29+1</f>
        <v>#VALUE!</v>
      </c>
      <c r="J5" s="10">
        <f>Example!E12</f>
        <v>44286</v>
      </c>
      <c r="K5" s="10" t="str">
        <f>Example!E29</f>
        <v>Select…</v>
      </c>
      <c r="L5" s="4">
        <v>3</v>
      </c>
      <c r="M5" s="25" t="e">
        <f t="shared" si="0"/>
        <v>#REF!</v>
      </c>
    </row>
    <row r="6" spans="1:16">
      <c r="A6" s="4">
        <v>4</v>
      </c>
      <c r="B6" s="1" t="s">
        <v>69</v>
      </c>
      <c r="D6" s="5" t="s">
        <v>70</v>
      </c>
      <c r="E6" s="86">
        <v>43891</v>
      </c>
      <c r="F6" s="86">
        <v>43921</v>
      </c>
      <c r="G6" s="86">
        <v>43921</v>
      </c>
      <c r="H6" s="10">
        <f>Example!E12+1</f>
        <v>44287</v>
      </c>
      <c r="I6" s="10" t="e">
        <f>Example!E29+1</f>
        <v>#VALUE!</v>
      </c>
      <c r="J6" s="10">
        <f>Example!F12</f>
        <v>44377</v>
      </c>
      <c r="K6" s="10" t="str">
        <f>Example!E29</f>
        <v>Select…</v>
      </c>
      <c r="L6" s="4">
        <v>4</v>
      </c>
      <c r="M6" s="25" t="e">
        <f t="shared" si="0"/>
        <v>#REF!</v>
      </c>
    </row>
    <row r="7" spans="1:16">
      <c r="A7" s="4">
        <v>5</v>
      </c>
      <c r="B7" s="1" t="s">
        <v>71</v>
      </c>
      <c r="D7" s="5" t="s">
        <v>72</v>
      </c>
      <c r="E7" s="86">
        <v>43922</v>
      </c>
      <c r="F7" s="86">
        <v>43951</v>
      </c>
      <c r="G7" s="86">
        <v>43951</v>
      </c>
      <c r="H7" s="10">
        <f>Example!F12+1</f>
        <v>44378</v>
      </c>
      <c r="I7" s="10" t="e">
        <f>Example!F29+1</f>
        <v>#VALUE!</v>
      </c>
      <c r="J7" s="10">
        <f>Example!G12</f>
        <v>44469</v>
      </c>
      <c r="K7" s="10" t="str">
        <f>Example!G29</f>
        <v>Select…</v>
      </c>
      <c r="L7" s="4">
        <v>5</v>
      </c>
      <c r="M7" s="25" t="e">
        <f t="shared" si="0"/>
        <v>#REF!</v>
      </c>
    </row>
    <row r="8" spans="1:16">
      <c r="A8" s="4">
        <v>6</v>
      </c>
      <c r="B8" s="1" t="s">
        <v>73</v>
      </c>
      <c r="D8" s="5" t="s">
        <v>74</v>
      </c>
      <c r="E8" s="86">
        <v>43952</v>
      </c>
      <c r="F8" s="86">
        <v>43982</v>
      </c>
      <c r="G8" s="86">
        <v>43982</v>
      </c>
      <c r="H8" s="10">
        <f>Example!G12+1</f>
        <v>44470</v>
      </c>
      <c r="I8" s="10" t="e">
        <f>Example!G29+1</f>
        <v>#VALUE!</v>
      </c>
      <c r="J8" s="10">
        <f>Example!H12</f>
        <v>44561</v>
      </c>
      <c r="K8" s="10" t="str">
        <f>Example!H29</f>
        <v>Select…</v>
      </c>
      <c r="L8" s="4">
        <v>6</v>
      </c>
      <c r="M8" s="25" t="e">
        <f t="shared" si="0"/>
        <v>#REF!</v>
      </c>
    </row>
    <row r="9" spans="1:16">
      <c r="A9" s="4">
        <v>7</v>
      </c>
      <c r="B9" s="1" t="s">
        <v>75</v>
      </c>
      <c r="D9" s="5" t="s">
        <v>76</v>
      </c>
      <c r="E9" s="86">
        <v>43983</v>
      </c>
      <c r="F9" s="86">
        <v>44012</v>
      </c>
      <c r="G9" s="86">
        <v>44012</v>
      </c>
      <c r="H9" s="10">
        <f>Example!H12+1</f>
        <v>44562</v>
      </c>
      <c r="I9" s="10" t="e">
        <f>Example!H29+1</f>
        <v>#VALUE!</v>
      </c>
      <c r="J9" s="10">
        <f>Example!I12</f>
        <v>44651</v>
      </c>
      <c r="K9" s="10" t="str">
        <f>Example!I29</f>
        <v>Select…</v>
      </c>
      <c r="L9" s="4">
        <v>7</v>
      </c>
      <c r="M9" s="25" t="e">
        <f t="shared" si="0"/>
        <v>#REF!</v>
      </c>
    </row>
    <row r="10" spans="1:16">
      <c r="A10" s="4">
        <v>8</v>
      </c>
      <c r="B10" s="1" t="s">
        <v>77</v>
      </c>
      <c r="D10" s="5" t="s">
        <v>78</v>
      </c>
      <c r="E10" s="86">
        <v>44013</v>
      </c>
      <c r="F10" s="86">
        <v>44043</v>
      </c>
      <c r="G10" s="86">
        <v>44043</v>
      </c>
      <c r="H10" s="10">
        <f>Example!I12+1</f>
        <v>44652</v>
      </c>
      <c r="I10" s="10" t="e">
        <f>Example!I29+1</f>
        <v>#VALUE!</v>
      </c>
      <c r="J10" s="10" t="str">
        <f>Example!J12</f>
        <v>Select…</v>
      </c>
      <c r="K10" s="10" t="str">
        <f>Example!J29</f>
        <v>Select…</v>
      </c>
      <c r="L10" s="4">
        <v>8</v>
      </c>
      <c r="M10" s="25" t="e">
        <f t="shared" si="0"/>
        <v>#REF!</v>
      </c>
    </row>
    <row r="11" spans="1:16">
      <c r="A11" s="4">
        <v>9</v>
      </c>
      <c r="B11" s="1"/>
      <c r="D11" s="5"/>
      <c r="E11" s="86">
        <v>44044</v>
      </c>
      <c r="F11" s="86">
        <v>44074</v>
      </c>
      <c r="G11" s="86">
        <v>44074</v>
      </c>
      <c r="H11" s="10" t="e">
        <f>Example!J12+1</f>
        <v>#VALUE!</v>
      </c>
      <c r="I11" s="10" t="e">
        <f>Example!J29+1</f>
        <v>#VALUE!</v>
      </c>
      <c r="J11" s="10" t="str">
        <f>Example!K12</f>
        <v>Select…</v>
      </c>
      <c r="K11" s="10" t="str">
        <f>Example!K29</f>
        <v>Select…</v>
      </c>
      <c r="L11" s="4">
        <v>9</v>
      </c>
      <c r="M11" s="25" t="e">
        <f t="shared" si="0"/>
        <v>#REF!</v>
      </c>
    </row>
    <row r="12" spans="1:16">
      <c r="A12" s="4">
        <v>10</v>
      </c>
      <c r="B12" s="1"/>
      <c r="D12" s="5"/>
      <c r="E12" s="86">
        <v>44075</v>
      </c>
      <c r="F12" s="86">
        <v>44104</v>
      </c>
      <c r="G12" s="86">
        <v>44104</v>
      </c>
      <c r="H12" s="10" t="e">
        <f>Example!K12+1</f>
        <v>#VALUE!</v>
      </c>
      <c r="I12" s="10" t="e">
        <f>Example!K29+1</f>
        <v>#VALUE!</v>
      </c>
      <c r="J12" s="10" t="str">
        <f>Example!L12</f>
        <v>Select…</v>
      </c>
      <c r="K12" s="10" t="str">
        <f>Example!L29</f>
        <v>Select…</v>
      </c>
      <c r="L12" s="4">
        <v>10</v>
      </c>
      <c r="M12" s="25" t="e">
        <f t="shared" si="0"/>
        <v>#REF!</v>
      </c>
    </row>
    <row r="13" spans="1:16">
      <c r="E13" s="86">
        <v>44105</v>
      </c>
      <c r="F13" s="86">
        <v>44135</v>
      </c>
      <c r="G13" s="86">
        <v>44135</v>
      </c>
      <c r="M13" s="25" t="e">
        <f t="shared" si="0"/>
        <v>#REF!</v>
      </c>
    </row>
    <row r="14" spans="1:16">
      <c r="E14" s="86">
        <v>44136</v>
      </c>
      <c r="F14" s="86">
        <v>44165</v>
      </c>
      <c r="G14" s="86">
        <v>44165</v>
      </c>
      <c r="M14" s="25" t="e">
        <f t="shared" si="0"/>
        <v>#REF!</v>
      </c>
    </row>
    <row r="15" spans="1:16">
      <c r="E15" s="86">
        <v>44166</v>
      </c>
      <c r="F15" s="86">
        <v>44196</v>
      </c>
      <c r="G15" s="86">
        <v>44196</v>
      </c>
      <c r="M15" s="25" t="e">
        <f t="shared" si="0"/>
        <v>#REF!</v>
      </c>
    </row>
    <row r="16" spans="1:16">
      <c r="E16" s="86">
        <v>44197</v>
      </c>
      <c r="F16" s="86">
        <v>44227</v>
      </c>
      <c r="G16" s="86">
        <v>44227</v>
      </c>
      <c r="M16" s="25" t="e">
        <f t="shared" si="0"/>
        <v>#REF!</v>
      </c>
    </row>
    <row r="17" spans="5:13">
      <c r="E17" s="86">
        <v>44228</v>
      </c>
      <c r="F17" s="86">
        <v>44255</v>
      </c>
      <c r="G17" s="86">
        <v>44255</v>
      </c>
      <c r="M17" s="25" t="e">
        <f t="shared" si="0"/>
        <v>#REF!</v>
      </c>
    </row>
    <row r="18" spans="5:13">
      <c r="E18" s="86">
        <v>44256</v>
      </c>
      <c r="F18" s="86">
        <v>44286</v>
      </c>
      <c r="G18" s="86">
        <v>44286</v>
      </c>
      <c r="M18" s="25" t="e">
        <f t="shared" si="0"/>
        <v>#REF!</v>
      </c>
    </row>
    <row r="19" spans="5:13">
      <c r="E19" s="86">
        <v>44287</v>
      </c>
      <c r="F19" s="86">
        <v>44316</v>
      </c>
      <c r="G19" s="86">
        <v>44316</v>
      </c>
      <c r="M19" s="25" t="e">
        <f t="shared" si="0"/>
        <v>#REF!</v>
      </c>
    </row>
    <row r="20" spans="5:13">
      <c r="E20" s="86">
        <v>44317</v>
      </c>
      <c r="F20" s="86">
        <v>44347</v>
      </c>
      <c r="G20" s="86">
        <v>44347</v>
      </c>
      <c r="M20" s="25" t="e">
        <f t="shared" si="0"/>
        <v>#REF!</v>
      </c>
    </row>
    <row r="21" spans="5:13">
      <c r="E21" s="86">
        <v>44348</v>
      </c>
      <c r="F21" s="86">
        <v>44377</v>
      </c>
      <c r="G21" s="86">
        <v>44377</v>
      </c>
      <c r="M21" s="25" t="e">
        <f t="shared" si="0"/>
        <v>#REF!</v>
      </c>
    </row>
    <row r="22" spans="5:13">
      <c r="E22" s="86">
        <v>44378</v>
      </c>
      <c r="F22" s="86">
        <v>44408</v>
      </c>
      <c r="G22" s="86">
        <v>44408</v>
      </c>
      <c r="M22" s="25" t="e">
        <f t="shared" si="0"/>
        <v>#REF!</v>
      </c>
    </row>
    <row r="23" spans="5:13">
      <c r="E23" s="86">
        <v>44409</v>
      </c>
      <c r="F23" s="86">
        <v>44439</v>
      </c>
      <c r="G23" s="86">
        <v>44439</v>
      </c>
      <c r="M23" s="25" t="e">
        <f t="shared" si="0"/>
        <v>#REF!</v>
      </c>
    </row>
    <row r="24" spans="5:13">
      <c r="E24" s="86">
        <v>44440</v>
      </c>
      <c r="F24" s="86">
        <v>44469</v>
      </c>
      <c r="G24" s="86">
        <v>44469</v>
      </c>
      <c r="M24" s="25" t="e">
        <f t="shared" si="0"/>
        <v>#REF!</v>
      </c>
    </row>
    <row r="25" spans="5:13">
      <c r="E25" s="86">
        <v>44470</v>
      </c>
      <c r="F25" s="86">
        <v>44500</v>
      </c>
      <c r="G25" s="86">
        <v>44500</v>
      </c>
      <c r="M25" s="25" t="e">
        <f t="shared" si="0"/>
        <v>#REF!</v>
      </c>
    </row>
    <row r="26" spans="5:13">
      <c r="E26" s="86">
        <v>44501</v>
      </c>
      <c r="F26" s="86">
        <v>44530</v>
      </c>
      <c r="G26" s="86">
        <v>44530</v>
      </c>
      <c r="M26" s="25" t="e">
        <f t="shared" si="0"/>
        <v>#REF!</v>
      </c>
    </row>
    <row r="27" spans="5:13">
      <c r="E27" s="86">
        <v>44531</v>
      </c>
      <c r="F27" s="86">
        <v>44561</v>
      </c>
      <c r="G27" s="86">
        <v>44561</v>
      </c>
      <c r="M27" s="25" t="e">
        <f t="shared" si="0"/>
        <v>#REF!</v>
      </c>
    </row>
    <row r="28" spans="5:13">
      <c r="E28" s="67"/>
      <c r="F28" s="86">
        <v>44592</v>
      </c>
      <c r="G28" s="86">
        <v>44592</v>
      </c>
      <c r="M28" s="25" t="e">
        <f t="shared" si="0"/>
        <v>#REF!</v>
      </c>
    </row>
    <row r="29" spans="5:13">
      <c r="E29" s="67"/>
      <c r="F29" s="86">
        <v>44620</v>
      </c>
      <c r="G29" s="86">
        <v>44620</v>
      </c>
      <c r="M29" s="25" t="e">
        <f t="shared" si="0"/>
        <v>#REF!</v>
      </c>
    </row>
    <row r="30" spans="5:13">
      <c r="E30" s="67"/>
      <c r="F30" s="86">
        <v>44651</v>
      </c>
      <c r="G30" s="86">
        <v>44651</v>
      </c>
      <c r="M30" s="25" t="e">
        <f t="shared" si="0"/>
        <v>#REF!</v>
      </c>
    </row>
    <row r="31" spans="5:13">
      <c r="E31" s="67"/>
      <c r="F31" s="86">
        <v>44681</v>
      </c>
      <c r="G31" s="86">
        <v>44681</v>
      </c>
      <c r="M31" s="25" t="e">
        <f t="shared" si="0"/>
        <v>#REF!</v>
      </c>
    </row>
    <row r="32" spans="5:13">
      <c r="E32" s="67"/>
      <c r="F32" s="86">
        <v>44712</v>
      </c>
      <c r="G32" s="86">
        <v>44712</v>
      </c>
      <c r="M32" s="25" t="e">
        <f t="shared" si="0"/>
        <v>#REF!</v>
      </c>
    </row>
    <row r="33" spans="5:13">
      <c r="E33" s="67"/>
      <c r="F33" s="86">
        <v>44742</v>
      </c>
      <c r="G33" s="86">
        <v>44742</v>
      </c>
      <c r="M33" s="25" t="e">
        <f t="shared" si="0"/>
        <v>#REF!</v>
      </c>
    </row>
    <row r="34" spans="5:13">
      <c r="E34" s="67"/>
      <c r="F34" s="86">
        <v>44773</v>
      </c>
      <c r="G34" s="86">
        <v>44773</v>
      </c>
      <c r="M34" s="25" t="e">
        <f t="shared" si="0"/>
        <v>#REF!</v>
      </c>
    </row>
    <row r="35" spans="5:13">
      <c r="E35" s="67"/>
      <c r="F35" s="86">
        <v>44804</v>
      </c>
      <c r="G35" s="86">
        <v>44804</v>
      </c>
      <c r="M35" s="25" t="e">
        <f t="shared" si="0"/>
        <v>#REF!</v>
      </c>
    </row>
    <row r="36" spans="5:13">
      <c r="E36" s="67"/>
      <c r="F36" s="86">
        <v>44834</v>
      </c>
      <c r="G36" s="86">
        <v>44834</v>
      </c>
      <c r="M36" s="25" t="e">
        <f t="shared" si="0"/>
        <v>#REF!</v>
      </c>
    </row>
    <row r="37" spans="5:13">
      <c r="E37" s="67"/>
      <c r="F37" s="86">
        <v>44865</v>
      </c>
      <c r="G37" s="86">
        <v>44865</v>
      </c>
      <c r="M37" s="25" t="e">
        <f t="shared" si="0"/>
        <v>#REF!</v>
      </c>
    </row>
    <row r="38" spans="5:13">
      <c r="E38" s="67"/>
      <c r="F38" s="86">
        <v>44895</v>
      </c>
      <c r="G38" s="86">
        <v>44895</v>
      </c>
      <c r="M38" s="25" t="e">
        <f t="shared" si="0"/>
        <v>#REF!</v>
      </c>
    </row>
    <row r="39" spans="5:13">
      <c r="E39" s="67"/>
      <c r="F39" s="86">
        <v>44926</v>
      </c>
      <c r="G39" s="86">
        <v>44926</v>
      </c>
      <c r="M39" s="25" t="e">
        <f t="shared" si="0"/>
        <v>#REF!</v>
      </c>
    </row>
    <row r="40" spans="5:13">
      <c r="E40" s="67"/>
      <c r="F40" s="86">
        <v>44957</v>
      </c>
      <c r="G40" s="86">
        <v>44957</v>
      </c>
      <c r="M40" s="25" t="e">
        <f t="shared" si="0"/>
        <v>#REF!</v>
      </c>
    </row>
    <row r="41" spans="5:13">
      <c r="E41" s="67"/>
      <c r="F41" s="86">
        <v>44985</v>
      </c>
      <c r="G41" s="86">
        <v>44985</v>
      </c>
      <c r="M41" s="25" t="e">
        <f t="shared" si="0"/>
        <v>#REF!</v>
      </c>
    </row>
    <row r="42" spans="5:13">
      <c r="E42" s="67"/>
      <c r="F42" s="86">
        <v>45016</v>
      </c>
      <c r="G42" s="86">
        <v>45016</v>
      </c>
      <c r="M42" s="25" t="e">
        <f t="shared" si="0"/>
        <v>#REF!</v>
      </c>
    </row>
    <row r="43" spans="5:13">
      <c r="E43" s="67"/>
      <c r="F43" s="86">
        <v>45046</v>
      </c>
      <c r="G43" s="86">
        <v>45046</v>
      </c>
      <c r="M43" s="25" t="e">
        <f t="shared" si="0"/>
        <v>#REF!</v>
      </c>
    </row>
    <row r="44" spans="5:13">
      <c r="E44" s="67"/>
      <c r="F44" s="86">
        <v>45077</v>
      </c>
      <c r="G44" s="86">
        <v>45077</v>
      </c>
      <c r="M44" s="25" t="e">
        <f t="shared" si="0"/>
        <v>#REF!</v>
      </c>
    </row>
    <row r="45" spans="5:13">
      <c r="E45" s="67"/>
      <c r="F45" s="86">
        <v>45107</v>
      </c>
      <c r="G45" s="86">
        <v>45107</v>
      </c>
      <c r="M45" s="25" t="e">
        <f t="shared" si="0"/>
        <v>#REF!</v>
      </c>
    </row>
    <row r="46" spans="5:13">
      <c r="E46" s="67"/>
      <c r="F46" s="86">
        <v>45138</v>
      </c>
      <c r="G46" s="86">
        <v>45138</v>
      </c>
      <c r="M46" s="25" t="e">
        <f t="shared" si="0"/>
        <v>#REF!</v>
      </c>
    </row>
    <row r="47" spans="5:13">
      <c r="E47" s="67"/>
      <c r="F47" s="86">
        <v>45169</v>
      </c>
      <c r="G47" s="86">
        <v>45169</v>
      </c>
      <c r="M47" s="25" t="e">
        <f t="shared" si="0"/>
        <v>#REF!</v>
      </c>
    </row>
    <row r="48" spans="5:13">
      <c r="E48" s="67"/>
      <c r="F48" s="86">
        <v>45199</v>
      </c>
      <c r="G48" s="86">
        <v>45199</v>
      </c>
      <c r="M48" s="25" t="e">
        <f t="shared" si="0"/>
        <v>#REF!</v>
      </c>
    </row>
    <row r="49" spans="5:13">
      <c r="E49" s="67"/>
      <c r="F49" s="86">
        <v>45230</v>
      </c>
      <c r="G49" s="86">
        <v>45230</v>
      </c>
      <c r="M49" s="25" t="e">
        <f t="shared" si="0"/>
        <v>#REF!</v>
      </c>
    </row>
    <row r="50" spans="5:13">
      <c r="E50" s="67"/>
      <c r="F50" s="86">
        <v>45260</v>
      </c>
      <c r="G50" s="86">
        <v>45260</v>
      </c>
      <c r="M50" s="25" t="e">
        <f t="shared" si="0"/>
        <v>#REF!</v>
      </c>
    </row>
    <row r="51" spans="5:13">
      <c r="E51" s="67"/>
      <c r="F51" s="86">
        <v>45291</v>
      </c>
      <c r="G51" s="86">
        <v>45291</v>
      </c>
      <c r="M51" s="25" t="e">
        <f t="shared" si="0"/>
        <v>#REF!</v>
      </c>
    </row>
    <row r="52" spans="5:13">
      <c r="E52" s="67"/>
      <c r="F52" s="86">
        <v>45322</v>
      </c>
      <c r="G52" s="86">
        <v>45322</v>
      </c>
      <c r="M52" s="25" t="e">
        <f t="shared" si="0"/>
        <v>#REF!</v>
      </c>
    </row>
    <row r="53" spans="5:13">
      <c r="E53" s="67"/>
      <c r="F53" s="86">
        <v>45351</v>
      </c>
      <c r="G53" s="86">
        <v>45351</v>
      </c>
      <c r="M53" s="25" t="e">
        <f t="shared" si="0"/>
        <v>#REF!</v>
      </c>
    </row>
    <row r="54" spans="5:13">
      <c r="E54" s="67"/>
      <c r="F54" s="86">
        <v>45382</v>
      </c>
      <c r="G54" s="86">
        <v>45382</v>
      </c>
      <c r="M54" s="25" t="e">
        <f t="shared" si="0"/>
        <v>#REF!</v>
      </c>
    </row>
    <row r="55" spans="5:13">
      <c r="E55" s="67"/>
      <c r="F55" s="86">
        <v>45412</v>
      </c>
      <c r="G55" s="86">
        <v>45412</v>
      </c>
      <c r="M55" s="25" t="e">
        <f t="shared" si="0"/>
        <v>#REF!</v>
      </c>
    </row>
    <row r="56" spans="5:13">
      <c r="M56" s="25" t="e">
        <f t="shared" si="0"/>
        <v>#REF!</v>
      </c>
    </row>
    <row r="57" spans="5:13">
      <c r="M57" s="25" t="e">
        <f t="shared" si="0"/>
        <v>#REF!</v>
      </c>
    </row>
    <row r="58" spans="5:13">
      <c r="M58" s="25" t="e">
        <f t="shared" si="0"/>
        <v>#REF!</v>
      </c>
    </row>
    <row r="59" spans="5:13">
      <c r="M59" s="25" t="e">
        <f t="shared" si="0"/>
        <v>#REF!</v>
      </c>
    </row>
    <row r="60" spans="5:13">
      <c r="M60" s="25" t="e">
        <f t="shared" si="0"/>
        <v>#REF!</v>
      </c>
    </row>
    <row r="61" spans="5:13">
      <c r="M61" s="25" t="e">
        <f t="shared" si="0"/>
        <v>#REF!</v>
      </c>
    </row>
    <row r="62" spans="5:13">
      <c r="M62" s="25" t="e">
        <f t="shared" si="0"/>
        <v>#REF!</v>
      </c>
    </row>
    <row r="63" spans="5:13">
      <c r="M63" s="25" t="e">
        <f t="shared" si="0"/>
        <v>#REF!</v>
      </c>
    </row>
    <row r="64" spans="5:13">
      <c r="M64" s="25" t="e">
        <f t="shared" si="0"/>
        <v>#REF!</v>
      </c>
    </row>
    <row r="65" spans="13:13">
      <c r="M65" s="25" t="e">
        <f t="shared" si="0"/>
        <v>#REF!</v>
      </c>
    </row>
    <row r="66" spans="13:13">
      <c r="M66" s="25" t="e">
        <f t="shared" si="0"/>
        <v>#REF!</v>
      </c>
    </row>
    <row r="67" spans="13:13">
      <c r="M67" s="25" t="e">
        <f t="shared" si="0"/>
        <v>#REF!</v>
      </c>
    </row>
    <row r="68" spans="13:13">
      <c r="M68" s="25" t="e">
        <f t="shared" ref="M68:M131" si="1">M67</f>
        <v>#REF!</v>
      </c>
    </row>
    <row r="69" spans="13:13">
      <c r="M69" s="25" t="e">
        <f t="shared" si="1"/>
        <v>#REF!</v>
      </c>
    </row>
    <row r="70" spans="13:13">
      <c r="M70" s="25" t="e">
        <f t="shared" si="1"/>
        <v>#REF!</v>
      </c>
    </row>
    <row r="71" spans="13:13">
      <c r="M71" s="25" t="e">
        <f t="shared" si="1"/>
        <v>#REF!</v>
      </c>
    </row>
    <row r="72" spans="13:13">
      <c r="M72" s="25" t="e">
        <f t="shared" si="1"/>
        <v>#REF!</v>
      </c>
    </row>
    <row r="73" spans="13:13">
      <c r="M73" s="25" t="e">
        <f t="shared" si="1"/>
        <v>#REF!</v>
      </c>
    </row>
    <row r="74" spans="13:13">
      <c r="M74" s="25" t="e">
        <f t="shared" si="1"/>
        <v>#REF!</v>
      </c>
    </row>
    <row r="75" spans="13:13">
      <c r="M75" s="25" t="e">
        <f t="shared" si="1"/>
        <v>#REF!</v>
      </c>
    </row>
    <row r="76" spans="13:13">
      <c r="M76" s="25" t="e">
        <f t="shared" si="1"/>
        <v>#REF!</v>
      </c>
    </row>
    <row r="77" spans="13:13">
      <c r="M77" s="25" t="e">
        <f t="shared" si="1"/>
        <v>#REF!</v>
      </c>
    </row>
    <row r="78" spans="13:13">
      <c r="M78" s="25" t="e">
        <f t="shared" si="1"/>
        <v>#REF!</v>
      </c>
    </row>
    <row r="79" spans="13:13">
      <c r="M79" s="25" t="e">
        <f t="shared" si="1"/>
        <v>#REF!</v>
      </c>
    </row>
    <row r="80" spans="13:13">
      <c r="M80" s="25" t="e">
        <f t="shared" si="1"/>
        <v>#REF!</v>
      </c>
    </row>
    <row r="81" spans="13:13">
      <c r="M81" s="25" t="e">
        <f t="shared" si="1"/>
        <v>#REF!</v>
      </c>
    </row>
    <row r="82" spans="13:13">
      <c r="M82" s="25" t="e">
        <f t="shared" si="1"/>
        <v>#REF!</v>
      </c>
    </row>
    <row r="83" spans="13:13">
      <c r="M83" s="25" t="e">
        <f t="shared" si="1"/>
        <v>#REF!</v>
      </c>
    </row>
    <row r="84" spans="13:13">
      <c r="M84" s="25" t="e">
        <f t="shared" si="1"/>
        <v>#REF!</v>
      </c>
    </row>
    <row r="85" spans="13:13">
      <c r="M85" s="25" t="e">
        <f t="shared" si="1"/>
        <v>#REF!</v>
      </c>
    </row>
    <row r="86" spans="13:13">
      <c r="M86" s="25" t="e">
        <f t="shared" si="1"/>
        <v>#REF!</v>
      </c>
    </row>
    <row r="87" spans="13:13">
      <c r="M87" s="25" t="e">
        <f t="shared" si="1"/>
        <v>#REF!</v>
      </c>
    </row>
    <row r="88" spans="13:13">
      <c r="M88" s="25" t="e">
        <f t="shared" si="1"/>
        <v>#REF!</v>
      </c>
    </row>
    <row r="89" spans="13:13">
      <c r="M89" s="25" t="e">
        <f t="shared" si="1"/>
        <v>#REF!</v>
      </c>
    </row>
    <row r="90" spans="13:13">
      <c r="M90" s="25" t="e">
        <f t="shared" si="1"/>
        <v>#REF!</v>
      </c>
    </row>
    <row r="91" spans="13:13">
      <c r="M91" s="25" t="e">
        <f t="shared" si="1"/>
        <v>#REF!</v>
      </c>
    </row>
    <row r="92" spans="13:13">
      <c r="M92" s="25" t="e">
        <f t="shared" si="1"/>
        <v>#REF!</v>
      </c>
    </row>
    <row r="93" spans="13:13">
      <c r="M93" s="25" t="e">
        <f t="shared" si="1"/>
        <v>#REF!</v>
      </c>
    </row>
    <row r="94" spans="13:13">
      <c r="M94" s="25" t="e">
        <f t="shared" si="1"/>
        <v>#REF!</v>
      </c>
    </row>
    <row r="95" spans="13:13">
      <c r="M95" s="25" t="e">
        <f t="shared" si="1"/>
        <v>#REF!</v>
      </c>
    </row>
    <row r="96" spans="13:13">
      <c r="M96" s="25" t="e">
        <f t="shared" si="1"/>
        <v>#REF!</v>
      </c>
    </row>
    <row r="97" spans="13:13">
      <c r="M97" s="25" t="e">
        <f t="shared" si="1"/>
        <v>#REF!</v>
      </c>
    </row>
    <row r="98" spans="13:13">
      <c r="M98" s="25" t="e">
        <f t="shared" si="1"/>
        <v>#REF!</v>
      </c>
    </row>
    <row r="99" spans="13:13">
      <c r="M99" s="25" t="e">
        <f t="shared" si="1"/>
        <v>#REF!</v>
      </c>
    </row>
    <row r="100" spans="13:13">
      <c r="M100" s="25" t="e">
        <f t="shared" si="1"/>
        <v>#REF!</v>
      </c>
    </row>
    <row r="101" spans="13:13">
      <c r="M101" s="25" t="e">
        <f t="shared" si="1"/>
        <v>#REF!</v>
      </c>
    </row>
    <row r="102" spans="13:13">
      <c r="M102" s="25" t="e">
        <f t="shared" si="1"/>
        <v>#REF!</v>
      </c>
    </row>
    <row r="103" spans="13:13">
      <c r="M103" s="25" t="e">
        <f t="shared" si="1"/>
        <v>#REF!</v>
      </c>
    </row>
    <row r="104" spans="13:13">
      <c r="M104" s="25" t="e">
        <f t="shared" si="1"/>
        <v>#REF!</v>
      </c>
    </row>
    <row r="105" spans="13:13">
      <c r="M105" s="25" t="e">
        <f t="shared" si="1"/>
        <v>#REF!</v>
      </c>
    </row>
    <row r="106" spans="13:13">
      <c r="M106" s="25" t="e">
        <f t="shared" si="1"/>
        <v>#REF!</v>
      </c>
    </row>
    <row r="107" spans="13:13">
      <c r="M107" s="25" t="e">
        <f t="shared" si="1"/>
        <v>#REF!</v>
      </c>
    </row>
    <row r="108" spans="13:13">
      <c r="M108" s="25" t="e">
        <f t="shared" si="1"/>
        <v>#REF!</v>
      </c>
    </row>
    <row r="109" spans="13:13">
      <c r="M109" s="25" t="e">
        <f t="shared" si="1"/>
        <v>#REF!</v>
      </c>
    </row>
    <row r="110" spans="13:13">
      <c r="M110" s="25" t="e">
        <f t="shared" si="1"/>
        <v>#REF!</v>
      </c>
    </row>
    <row r="111" spans="13:13">
      <c r="M111" s="25" t="e">
        <f t="shared" si="1"/>
        <v>#REF!</v>
      </c>
    </row>
    <row r="112" spans="13:13">
      <c r="M112" s="25" t="e">
        <f t="shared" si="1"/>
        <v>#REF!</v>
      </c>
    </row>
    <row r="113" spans="13:13">
      <c r="M113" s="25" t="e">
        <f t="shared" si="1"/>
        <v>#REF!</v>
      </c>
    </row>
    <row r="114" spans="13:13">
      <c r="M114" s="25" t="e">
        <f t="shared" si="1"/>
        <v>#REF!</v>
      </c>
    </row>
    <row r="115" spans="13:13">
      <c r="M115" s="25" t="e">
        <f t="shared" si="1"/>
        <v>#REF!</v>
      </c>
    </row>
    <row r="116" spans="13:13">
      <c r="M116" s="25" t="e">
        <f t="shared" si="1"/>
        <v>#REF!</v>
      </c>
    </row>
    <row r="117" spans="13:13">
      <c r="M117" s="25" t="e">
        <f t="shared" si="1"/>
        <v>#REF!</v>
      </c>
    </row>
    <row r="118" spans="13:13">
      <c r="M118" s="25" t="e">
        <f t="shared" si="1"/>
        <v>#REF!</v>
      </c>
    </row>
    <row r="119" spans="13:13">
      <c r="M119" s="25" t="e">
        <f t="shared" si="1"/>
        <v>#REF!</v>
      </c>
    </row>
    <row r="120" spans="13:13">
      <c r="M120" s="25" t="e">
        <f t="shared" si="1"/>
        <v>#REF!</v>
      </c>
    </row>
    <row r="121" spans="13:13">
      <c r="M121" s="25" t="e">
        <f t="shared" si="1"/>
        <v>#REF!</v>
      </c>
    </row>
    <row r="122" spans="13:13">
      <c r="M122" s="25" t="e">
        <f t="shared" si="1"/>
        <v>#REF!</v>
      </c>
    </row>
    <row r="123" spans="13:13">
      <c r="M123" s="25" t="e">
        <f t="shared" si="1"/>
        <v>#REF!</v>
      </c>
    </row>
    <row r="124" spans="13:13">
      <c r="M124" s="25" t="e">
        <f t="shared" si="1"/>
        <v>#REF!</v>
      </c>
    </row>
    <row r="125" spans="13:13">
      <c r="M125" s="25" t="e">
        <f t="shared" si="1"/>
        <v>#REF!</v>
      </c>
    </row>
    <row r="126" spans="13:13">
      <c r="M126" s="25" t="e">
        <f t="shared" si="1"/>
        <v>#REF!</v>
      </c>
    </row>
    <row r="127" spans="13:13">
      <c r="M127" s="25" t="e">
        <f t="shared" si="1"/>
        <v>#REF!</v>
      </c>
    </row>
    <row r="128" spans="13:13">
      <c r="M128" s="25" t="e">
        <f t="shared" si="1"/>
        <v>#REF!</v>
      </c>
    </row>
    <row r="129" spans="13:13">
      <c r="M129" s="25" t="e">
        <f t="shared" si="1"/>
        <v>#REF!</v>
      </c>
    </row>
    <row r="130" spans="13:13">
      <c r="M130" s="25" t="e">
        <f t="shared" si="1"/>
        <v>#REF!</v>
      </c>
    </row>
    <row r="131" spans="13:13">
      <c r="M131" s="25" t="e">
        <f t="shared" si="1"/>
        <v>#REF!</v>
      </c>
    </row>
    <row r="132" spans="13:13">
      <c r="M132" s="25" t="e">
        <f t="shared" ref="M132:M195" si="2">M131</f>
        <v>#REF!</v>
      </c>
    </row>
    <row r="133" spans="13:13">
      <c r="M133" s="25" t="e">
        <f t="shared" si="2"/>
        <v>#REF!</v>
      </c>
    </row>
    <row r="134" spans="13:13">
      <c r="M134" s="25" t="e">
        <f t="shared" si="2"/>
        <v>#REF!</v>
      </c>
    </row>
    <row r="135" spans="13:13">
      <c r="M135" s="25" t="e">
        <f t="shared" si="2"/>
        <v>#REF!</v>
      </c>
    </row>
    <row r="136" spans="13:13">
      <c r="M136" s="25" t="e">
        <f t="shared" si="2"/>
        <v>#REF!</v>
      </c>
    </row>
    <row r="137" spans="13:13">
      <c r="M137" s="25" t="e">
        <f t="shared" si="2"/>
        <v>#REF!</v>
      </c>
    </row>
    <row r="138" spans="13:13">
      <c r="M138" s="25" t="e">
        <f t="shared" si="2"/>
        <v>#REF!</v>
      </c>
    </row>
    <row r="139" spans="13:13">
      <c r="M139" s="25" t="e">
        <f t="shared" si="2"/>
        <v>#REF!</v>
      </c>
    </row>
    <row r="140" spans="13:13">
      <c r="M140" s="25" t="e">
        <f t="shared" si="2"/>
        <v>#REF!</v>
      </c>
    </row>
    <row r="141" spans="13:13">
      <c r="M141" s="25" t="e">
        <f t="shared" si="2"/>
        <v>#REF!</v>
      </c>
    </row>
    <row r="142" spans="13:13">
      <c r="M142" s="25" t="e">
        <f t="shared" si="2"/>
        <v>#REF!</v>
      </c>
    </row>
    <row r="143" spans="13:13">
      <c r="M143" s="25" t="e">
        <f t="shared" si="2"/>
        <v>#REF!</v>
      </c>
    </row>
    <row r="144" spans="13:13">
      <c r="M144" s="25" t="e">
        <f t="shared" si="2"/>
        <v>#REF!</v>
      </c>
    </row>
    <row r="145" spans="13:13">
      <c r="M145" s="25" t="e">
        <f t="shared" si="2"/>
        <v>#REF!</v>
      </c>
    </row>
    <row r="146" spans="13:13">
      <c r="M146" s="25" t="e">
        <f t="shared" si="2"/>
        <v>#REF!</v>
      </c>
    </row>
    <row r="147" spans="13:13">
      <c r="M147" s="25" t="e">
        <f t="shared" si="2"/>
        <v>#REF!</v>
      </c>
    </row>
    <row r="148" spans="13:13">
      <c r="M148" s="25" t="e">
        <f t="shared" si="2"/>
        <v>#REF!</v>
      </c>
    </row>
    <row r="149" spans="13:13">
      <c r="M149" s="25" t="e">
        <f t="shared" si="2"/>
        <v>#REF!</v>
      </c>
    </row>
    <row r="150" spans="13:13">
      <c r="M150" s="25" t="e">
        <f t="shared" si="2"/>
        <v>#REF!</v>
      </c>
    </row>
    <row r="151" spans="13:13">
      <c r="M151" s="25" t="e">
        <f t="shared" si="2"/>
        <v>#REF!</v>
      </c>
    </row>
    <row r="152" spans="13:13">
      <c r="M152" s="25" t="e">
        <f t="shared" si="2"/>
        <v>#REF!</v>
      </c>
    </row>
    <row r="153" spans="13:13">
      <c r="M153" s="25" t="e">
        <f t="shared" si="2"/>
        <v>#REF!</v>
      </c>
    </row>
    <row r="154" spans="13:13">
      <c r="M154" s="25" t="e">
        <f t="shared" si="2"/>
        <v>#REF!</v>
      </c>
    </row>
    <row r="155" spans="13:13">
      <c r="M155" s="25" t="e">
        <f t="shared" si="2"/>
        <v>#REF!</v>
      </c>
    </row>
    <row r="156" spans="13:13">
      <c r="M156" s="25" t="e">
        <f t="shared" si="2"/>
        <v>#REF!</v>
      </c>
    </row>
    <row r="157" spans="13:13">
      <c r="M157" s="25" t="e">
        <f t="shared" si="2"/>
        <v>#REF!</v>
      </c>
    </row>
    <row r="158" spans="13:13">
      <c r="M158" s="25" t="e">
        <f t="shared" si="2"/>
        <v>#REF!</v>
      </c>
    </row>
    <row r="159" spans="13:13">
      <c r="M159" s="25" t="e">
        <f t="shared" si="2"/>
        <v>#REF!</v>
      </c>
    </row>
    <row r="160" spans="13:13">
      <c r="M160" s="25" t="e">
        <f t="shared" si="2"/>
        <v>#REF!</v>
      </c>
    </row>
    <row r="161" spans="13:13">
      <c r="M161" s="25" t="e">
        <f t="shared" si="2"/>
        <v>#REF!</v>
      </c>
    </row>
    <row r="162" spans="13:13">
      <c r="M162" s="25" t="e">
        <f t="shared" si="2"/>
        <v>#REF!</v>
      </c>
    </row>
    <row r="163" spans="13:13">
      <c r="M163" s="25" t="e">
        <f t="shared" si="2"/>
        <v>#REF!</v>
      </c>
    </row>
    <row r="164" spans="13:13">
      <c r="M164" s="25" t="e">
        <f t="shared" si="2"/>
        <v>#REF!</v>
      </c>
    </row>
    <row r="165" spans="13:13">
      <c r="M165" s="25" t="e">
        <f t="shared" si="2"/>
        <v>#REF!</v>
      </c>
    </row>
    <row r="166" spans="13:13">
      <c r="M166" s="25" t="e">
        <f t="shared" si="2"/>
        <v>#REF!</v>
      </c>
    </row>
    <row r="167" spans="13:13">
      <c r="M167" s="25" t="e">
        <f t="shared" si="2"/>
        <v>#REF!</v>
      </c>
    </row>
    <row r="168" spans="13:13">
      <c r="M168" s="25" t="e">
        <f t="shared" si="2"/>
        <v>#REF!</v>
      </c>
    </row>
    <row r="169" spans="13:13">
      <c r="M169" s="25" t="e">
        <f t="shared" si="2"/>
        <v>#REF!</v>
      </c>
    </row>
    <row r="170" spans="13:13">
      <c r="M170" s="25" t="e">
        <f t="shared" si="2"/>
        <v>#REF!</v>
      </c>
    </row>
    <row r="171" spans="13:13">
      <c r="M171" s="25" t="e">
        <f t="shared" si="2"/>
        <v>#REF!</v>
      </c>
    </row>
    <row r="172" spans="13:13">
      <c r="M172" s="25" t="e">
        <f t="shared" si="2"/>
        <v>#REF!</v>
      </c>
    </row>
    <row r="173" spans="13:13">
      <c r="M173" s="25" t="e">
        <f t="shared" si="2"/>
        <v>#REF!</v>
      </c>
    </row>
    <row r="174" spans="13:13">
      <c r="M174" s="25" t="e">
        <f t="shared" si="2"/>
        <v>#REF!</v>
      </c>
    </row>
    <row r="175" spans="13:13">
      <c r="M175" s="25" t="e">
        <f t="shared" si="2"/>
        <v>#REF!</v>
      </c>
    </row>
    <row r="176" spans="13:13">
      <c r="M176" s="25" t="e">
        <f t="shared" si="2"/>
        <v>#REF!</v>
      </c>
    </row>
    <row r="177" spans="13:13">
      <c r="M177" s="25" t="e">
        <f t="shared" si="2"/>
        <v>#REF!</v>
      </c>
    </row>
    <row r="178" spans="13:13">
      <c r="M178" s="25" t="e">
        <f t="shared" si="2"/>
        <v>#REF!</v>
      </c>
    </row>
    <row r="179" spans="13:13">
      <c r="M179" s="25" t="e">
        <f t="shared" si="2"/>
        <v>#REF!</v>
      </c>
    </row>
    <row r="180" spans="13:13">
      <c r="M180" s="25" t="e">
        <f t="shared" si="2"/>
        <v>#REF!</v>
      </c>
    </row>
    <row r="181" spans="13:13">
      <c r="M181" s="25" t="e">
        <f t="shared" si="2"/>
        <v>#REF!</v>
      </c>
    </row>
    <row r="182" spans="13:13">
      <c r="M182" s="25" t="e">
        <f t="shared" si="2"/>
        <v>#REF!</v>
      </c>
    </row>
    <row r="183" spans="13:13">
      <c r="M183" s="25" t="e">
        <f t="shared" si="2"/>
        <v>#REF!</v>
      </c>
    </row>
    <row r="184" spans="13:13">
      <c r="M184" s="25" t="e">
        <f t="shared" si="2"/>
        <v>#REF!</v>
      </c>
    </row>
    <row r="185" spans="13:13">
      <c r="M185" s="25" t="e">
        <f t="shared" si="2"/>
        <v>#REF!</v>
      </c>
    </row>
    <row r="186" spans="13:13">
      <c r="M186" s="25" t="e">
        <f t="shared" si="2"/>
        <v>#REF!</v>
      </c>
    </row>
    <row r="187" spans="13:13">
      <c r="M187" s="25" t="e">
        <f t="shared" si="2"/>
        <v>#REF!</v>
      </c>
    </row>
    <row r="188" spans="13:13">
      <c r="M188" s="25" t="e">
        <f t="shared" si="2"/>
        <v>#REF!</v>
      </c>
    </row>
    <row r="189" spans="13:13">
      <c r="M189" s="25" t="e">
        <f t="shared" si="2"/>
        <v>#REF!</v>
      </c>
    </row>
    <row r="190" spans="13:13">
      <c r="M190" s="25" t="e">
        <f t="shared" si="2"/>
        <v>#REF!</v>
      </c>
    </row>
    <row r="191" spans="13:13">
      <c r="M191" s="25" t="e">
        <f t="shared" si="2"/>
        <v>#REF!</v>
      </c>
    </row>
    <row r="192" spans="13:13">
      <c r="M192" s="25" t="e">
        <f t="shared" si="2"/>
        <v>#REF!</v>
      </c>
    </row>
    <row r="193" spans="13:13">
      <c r="M193" s="25" t="e">
        <f t="shared" si="2"/>
        <v>#REF!</v>
      </c>
    </row>
    <row r="194" spans="13:13">
      <c r="M194" s="25" t="e">
        <f t="shared" si="2"/>
        <v>#REF!</v>
      </c>
    </row>
    <row r="195" spans="13:13">
      <c r="M195" s="25" t="e">
        <f t="shared" si="2"/>
        <v>#REF!</v>
      </c>
    </row>
    <row r="196" spans="13:13">
      <c r="M196" s="25" t="e">
        <f t="shared" ref="M196:M200" si="3">M195</f>
        <v>#REF!</v>
      </c>
    </row>
    <row r="197" spans="13:13">
      <c r="M197" s="25" t="e">
        <f t="shared" si="3"/>
        <v>#REF!</v>
      </c>
    </row>
    <row r="198" spans="13:13">
      <c r="M198" s="25" t="e">
        <f t="shared" si="3"/>
        <v>#REF!</v>
      </c>
    </row>
    <row r="199" spans="13:13">
      <c r="M199" s="25" t="e">
        <f t="shared" si="3"/>
        <v>#REF!</v>
      </c>
    </row>
    <row r="200" spans="13:13">
      <c r="M200" s="25" t="e">
        <f t="shared" si="3"/>
        <v>#REF!</v>
      </c>
    </row>
  </sheetData>
  <sheetProtection algorithmName="SHA-512" hashValue="Q4kzqWhtepqu5W4Dlj3FHAbQODLH6toQGUFttqc3ZPmXom/wa49WfXsZH8f/RTdja4N/6Qtkd0khAnLZdQCxcQ==" saltValue="bd7K3A4raYp4c96A6pByOw==" spinCount="100000" sheet="1" objects="1" scenarios="1"/>
  <autoFilter ref="A1:L62" xr:uid="{00000000-0009-0000-0000-000005000000}"/>
  <dataValidations count="1">
    <dataValidation type="date" allowBlank="1" showInputMessage="1" showErrorMessage="1" sqref="F3:G55" xr:uid="{05038BEA-26C8-4543-853C-D1A4C680E730}">
      <formula1>43466</formula1>
      <formula2>45657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5430B3FFFA94E83F7932E1DE93B77" ma:contentTypeVersion="18" ma:contentTypeDescription="Create a new document." ma:contentTypeScope="" ma:versionID="be1b93744cf9ebf64c51ad07317cb632">
  <xsd:schema xmlns:xsd="http://www.w3.org/2001/XMLSchema" xmlns:xs="http://www.w3.org/2001/XMLSchema" xmlns:p="http://schemas.microsoft.com/office/2006/metadata/properties" xmlns:ns2="6ee981c3-3e74-458b-9583-f389e4bc4216" xmlns:ns3="9afd52f1-5c19-4352-a00b-d9c21e944711" xmlns:ns4="62e8883c-5188-4302-a00a-120ef88c78b8" targetNamespace="http://schemas.microsoft.com/office/2006/metadata/properties" ma:root="true" ma:fieldsID="ee8efb6e8824d92a8bbc34a115347a79" ns2:_="" ns3:_="" ns4:_="">
    <xsd:import namespace="6ee981c3-3e74-458b-9583-f389e4bc4216"/>
    <xsd:import namespace="9afd52f1-5c19-4352-a00b-d9c21e944711"/>
    <xsd:import namespace="62e8883c-5188-4302-a00a-120ef88c78b8"/>
    <xsd:element name="properties">
      <xsd:complexType>
        <xsd:sequence>
          <xsd:element name="documentManagement">
            <xsd:complexType>
              <xsd:all>
                <xsd:element ref="ns2:IN_DivisionName" minOccurs="0"/>
                <xsd:element ref="ns2:IN_DivisionNumber" minOccurs="0"/>
                <xsd:element ref="ns2:IN_ArchiveCaseNumber" minOccurs="0"/>
                <xsd:element ref="ns2:IN_ArchiveAccessCod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4:IN_Archiving_DocType" minOccurs="0"/>
                <xsd:element ref="ns3:MediaServiceAutoTags" minOccurs="0"/>
                <xsd:element ref="ns3:MediaServiceLocation" minOccurs="0"/>
                <xsd:element ref="ns3:MediaServiceOCR" minOccurs="0"/>
                <xsd:element ref="ns4:IN_Archiving_Archive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981c3-3e74-458b-9583-f389e4bc4216" elementFormDefault="qualified">
    <xsd:import namespace="http://schemas.microsoft.com/office/2006/documentManagement/types"/>
    <xsd:import namespace="http://schemas.microsoft.com/office/infopath/2007/PartnerControls"/>
    <xsd:element name="IN_DivisionName" ma:index="8" nillable="true" ma:displayName="Division name" ma:default="Brand Norway" ma:internalName="IN_DivisionName">
      <xsd:simpleType>
        <xsd:restriction base="dms:Text">
          <xsd:maxLength value="255"/>
        </xsd:restriction>
      </xsd:simpleType>
    </xsd:element>
    <xsd:element name="IN_DivisionNumber" ma:index="9" nillable="true" ma:displayName="Division number" ma:internalName="IN_DivisionNumber">
      <xsd:simpleType>
        <xsd:restriction base="dms:Text">
          <xsd:maxLength value="255"/>
        </xsd:restriction>
      </xsd:simpleType>
    </xsd:element>
    <xsd:element name="IN_ArchiveCaseNumber" ma:index="10" nillable="true" ma:displayName="Archive case number" ma:internalName="IN_ArchiveCaseNumber">
      <xsd:simpleType>
        <xsd:restriction base="dms:Text">
          <xsd:maxLength value="255"/>
        </xsd:restriction>
      </xsd:simpleType>
    </xsd:element>
    <xsd:element name="IN_ArchiveAccessCode" ma:index="11" nillable="true" ma:displayName="Archive access code" ma:default="UI" ma:internalName="IN_ArchiveAccessCode">
      <xsd:simpleType>
        <xsd:restriction base="dms:Text">
          <xsd:maxLength value="255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52f1-5c19-4352-a00b-d9c21e9447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8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9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8883c-5188-4302-a00a-120ef88c78b8" elementFormDefault="qualified">
    <xsd:import namespace="http://schemas.microsoft.com/office/2006/documentManagement/types"/>
    <xsd:import namespace="http://schemas.microsoft.com/office/infopath/2007/PartnerControls"/>
    <xsd:element name="IN_Archiving_DocType" ma:index="17" nillable="true" ma:displayName="Document Type" ma:default="Fundamental Document" ma:format="Dropdown" ma:internalName="IN_Archiving_DocType">
      <xsd:simpleType>
        <xsd:restriction base="dms:Choice">
          <xsd:enumeration value="Report"/>
          <xsd:enumeration value="Article"/>
          <xsd:enumeration value="Presentation"/>
          <xsd:enumeration value="Speech"/>
          <xsd:enumeration value="Fundamental Document"/>
          <xsd:enumeration value="Minutes of Meeting"/>
          <xsd:enumeration value="Other"/>
        </xsd:restriction>
      </xsd:simpleType>
    </xsd:element>
    <xsd:element name="IN_Archiving_ArchiveId" ma:index="21" nillable="true" ma:displayName="Archive Number" ma:description="Case number from ePhorte" ma:internalName="Archive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ArchiveCaseNumber xmlns="6ee981c3-3e74-458b-9583-f389e4bc4216" xsi:nil="true"/>
    <IN_ArchiveAccessCode xmlns="6ee981c3-3e74-458b-9583-f389e4bc4216">UI</IN_ArchiveAccessCode>
    <IN_Archiving_DocType xmlns="62e8883c-5188-4302-a00a-120ef88c78b8">Fundamental Document</IN_Archiving_DocType>
    <IN_DivisionName xmlns="6ee981c3-3e74-458b-9583-f389e4bc4216">Brand Norway</IN_DivisionName>
    <IN_DivisionNumber xmlns="6ee981c3-3e74-458b-9583-f389e4bc4216" xsi:nil="true"/>
    <IN_Archiving_ArchiveId xmlns="62e8883c-5188-4302-a00a-120ef88c78b8" xsi:nil="true"/>
  </documentManagement>
</p:properties>
</file>

<file path=customXml/itemProps1.xml><?xml version="1.0" encoding="utf-8"?>
<ds:datastoreItem xmlns:ds="http://schemas.openxmlformats.org/officeDocument/2006/customXml" ds:itemID="{6D45422E-7BD2-4A24-B444-6AFD7E7CDFA8}"/>
</file>

<file path=customXml/itemProps2.xml><?xml version="1.0" encoding="utf-8"?>
<ds:datastoreItem xmlns:ds="http://schemas.openxmlformats.org/officeDocument/2006/customXml" ds:itemID="{84194638-F59C-4BFB-BEC7-80E288824AA2}"/>
</file>

<file path=customXml/itemProps3.xml><?xml version="1.0" encoding="utf-8"?>
<ds:datastoreItem xmlns:ds="http://schemas.openxmlformats.org/officeDocument/2006/customXml" ds:itemID="{71C6413A-F8AF-428F-82D1-99DA0C5C7C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Konieczny</dc:creator>
  <cp:keywords/>
  <dc:description/>
  <cp:lastModifiedBy>Galina Vassileva</cp:lastModifiedBy>
  <cp:revision/>
  <dcterms:created xsi:type="dcterms:W3CDTF">2018-04-04T13:21:29Z</dcterms:created>
  <dcterms:modified xsi:type="dcterms:W3CDTF">2021-03-25T15:22:24Z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0x010100A985430B3FFFA94E83F7932E1DE93B77</vt:lpwstr>
  </property>
</Properties>
</file>