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frmut\Innovasjon Norge\Brand Norway - EEA Norway Grants\Joint Application Package\Energy Efficiency Call Romania\"/>
    </mc:Choice>
  </mc:AlternateContent>
  <xr:revisionPtr revIDLastSave="0" documentId="13_ncr:1_{1353FA80-93D4-40E4-957D-F3C3637F15E5}" xr6:coauthVersionLast="44" xr6:coauthVersionMax="44" xr10:uidLastSave="{00000000-0000-0000-0000-000000000000}"/>
  <bookViews>
    <workbookView xWindow="-120" yWindow="-120" windowWidth="29040" windowHeight="17640" xr2:uid="{00000000-000D-0000-FFFF-FFFF00000000}"/>
  </bookViews>
  <sheets>
    <sheet name="Disbursement Plan" sheetId="5" r:id="rId1"/>
    <sheet name="Admin" sheetId="3" state="hidden" r:id="rId2"/>
  </sheets>
  <definedNames>
    <definedName name="_xlnm._FilterDatabase" localSheetId="1" hidden="1">Admin!$A$1:$L$62</definedName>
    <definedName name="Activity_1">#REF!</definedName>
    <definedName name="Activity_2">#REF!</definedName>
    <definedName name="Activity_3">#REF!</definedName>
    <definedName name="Activity_4">#REF!</definedName>
    <definedName name="Activity_5">#REF!</definedName>
    <definedName name="Management">#REF!</definedName>
    <definedName name="Other">#REF!</definedName>
    <definedName name="Public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7" i="5" l="1"/>
  <c r="I18" i="5" s="1"/>
  <c r="J17" i="5"/>
  <c r="J18" i="5" s="1"/>
  <c r="K17" i="5"/>
  <c r="K18" i="5" s="1"/>
  <c r="L17" i="5"/>
  <c r="L18" i="5" s="1"/>
  <c r="I35" i="5"/>
  <c r="I36" i="5" s="1"/>
  <c r="J35" i="5"/>
  <c r="J36" i="5" s="1"/>
  <c r="K35" i="5"/>
  <c r="K36" i="5" s="1"/>
  <c r="L35" i="5"/>
  <c r="L36" i="5" s="1"/>
  <c r="O2" i="3"/>
  <c r="I12" i="3"/>
  <c r="I11" i="3"/>
  <c r="M2" i="3"/>
  <c r="M3" i="3" s="1"/>
  <c r="N2" i="3"/>
  <c r="K12" i="3"/>
  <c r="K11" i="3"/>
  <c r="K10" i="3"/>
  <c r="K9" i="3"/>
  <c r="K8" i="3"/>
  <c r="K7" i="3"/>
  <c r="K6" i="3"/>
  <c r="K5" i="3"/>
  <c r="K4" i="3"/>
  <c r="K3" i="3"/>
  <c r="I10" i="3"/>
  <c r="I9" i="3"/>
  <c r="I8" i="3"/>
  <c r="I7" i="3"/>
  <c r="I6" i="3"/>
  <c r="I5" i="3"/>
  <c r="I4" i="3"/>
  <c r="I3" i="3"/>
  <c r="C35" i="5"/>
  <c r="C36" i="5" s="1"/>
  <c r="H12" i="3"/>
  <c r="H11" i="3"/>
  <c r="H10" i="3"/>
  <c r="H9" i="3"/>
  <c r="H8" i="3"/>
  <c r="H7" i="3"/>
  <c r="H6" i="3"/>
  <c r="H5" i="3"/>
  <c r="H4" i="3"/>
  <c r="J12" i="3"/>
  <c r="J11" i="3"/>
  <c r="J10" i="3"/>
  <c r="J9" i="3"/>
  <c r="J8" i="3"/>
  <c r="J7" i="3"/>
  <c r="J6" i="3"/>
  <c r="J5" i="3"/>
  <c r="J4" i="3"/>
  <c r="J3" i="3"/>
  <c r="H3" i="3"/>
  <c r="H17" i="5"/>
  <c r="H18" i="5" s="1"/>
  <c r="G17" i="5"/>
  <c r="G18" i="5" s="1"/>
  <c r="F17" i="5"/>
  <c r="F18" i="5" s="1"/>
  <c r="E17" i="5"/>
  <c r="E18" i="5" s="1"/>
  <c r="D17" i="5"/>
  <c r="D18" i="5" s="1"/>
  <c r="C17" i="5"/>
  <c r="C18" i="5" s="1"/>
  <c r="M13" i="5"/>
  <c r="M31" i="5"/>
  <c r="M14" i="5"/>
  <c r="H35" i="5"/>
  <c r="H36" i="5" s="1"/>
  <c r="G35" i="5"/>
  <c r="G36" i="5" s="1"/>
  <c r="F35" i="5"/>
  <c r="F36" i="5" s="1"/>
  <c r="E35" i="5"/>
  <c r="E36" i="5" s="1"/>
  <c r="D35" i="5"/>
  <c r="D36" i="5" s="1"/>
  <c r="M33" i="5"/>
  <c r="M32" i="5"/>
  <c r="M15" i="5"/>
  <c r="M4" i="3" l="1"/>
  <c r="M17" i="5"/>
  <c r="M18" i="5" s="1"/>
  <c r="M35" i="5"/>
  <c r="M36" i="5" s="1"/>
  <c r="M5" i="3" l="1"/>
  <c r="M6" i="3" l="1"/>
  <c r="M7" i="3" l="1"/>
  <c r="M8" i="3" s="1"/>
  <c r="M9" i="3" l="1"/>
  <c r="M10" i="3" l="1"/>
  <c r="M11" i="3" l="1"/>
  <c r="M12" i="3" l="1"/>
  <c r="M13" i="3" l="1"/>
  <c r="M14" i="3" s="1"/>
  <c r="M15" i="3" s="1"/>
  <c r="M16" i="3" s="1"/>
  <c r="M17" i="3" s="1"/>
  <c r="M18" i="3" l="1"/>
  <c r="M19" i="3" l="1"/>
  <c r="M20" i="3" l="1"/>
  <c r="M21" i="3" l="1"/>
  <c r="M22" i="3" l="1"/>
  <c r="M23" i="3" l="1"/>
  <c r="M24" i="3" l="1"/>
  <c r="M25" i="3" l="1"/>
  <c r="M26" i="3" l="1"/>
  <c r="M27" i="3" l="1"/>
  <c r="M28" i="3" l="1"/>
  <c r="M29" i="3" s="1"/>
  <c r="M30" i="3" s="1"/>
  <c r="M31" i="3" s="1"/>
  <c r="M32" i="3" s="1"/>
  <c r="M33" i="3" l="1"/>
  <c r="M34" i="3" l="1"/>
  <c r="M35" i="3" l="1"/>
  <c r="M36" i="3" l="1"/>
  <c r="M37" i="3" l="1"/>
  <c r="M38" i="3" l="1"/>
  <c r="M39" i="3" l="1"/>
  <c r="M40" i="3" l="1"/>
  <c r="M41" i="3" l="1"/>
  <c r="M42" i="3" l="1"/>
  <c r="M43" i="3" l="1"/>
  <c r="M44" i="3" l="1"/>
  <c r="M45" i="3" l="1"/>
  <c r="M46" i="3" l="1"/>
  <c r="M47" i="3" l="1"/>
  <c r="M48" i="3" l="1"/>
  <c r="M49" i="3" s="1"/>
  <c r="M50" i="3" s="1"/>
  <c r="M51" i="3" s="1"/>
  <c r="M52" i="3" s="1"/>
  <c r="M53" i="3" l="1"/>
  <c r="M54" i="3" l="1"/>
  <c r="M55" i="3" l="1"/>
  <c r="M56" i="3" l="1"/>
  <c r="M57" i="3" l="1"/>
  <c r="M58" i="3" l="1"/>
  <c r="M59" i="3" l="1"/>
  <c r="M60" i="3" l="1"/>
  <c r="M61" i="3" l="1"/>
  <c r="M62" i="3" l="1"/>
  <c r="M63" i="3" l="1"/>
  <c r="M64" i="3" s="1"/>
  <c r="M65" i="3" s="1"/>
  <c r="M66" i="3" s="1"/>
  <c r="M67" i="3" s="1"/>
  <c r="M68" i="3" l="1"/>
  <c r="M69" i="3" l="1"/>
  <c r="M70" i="3" l="1"/>
  <c r="M71" i="3" l="1"/>
  <c r="M72" i="3" l="1"/>
  <c r="M73" i="3" l="1"/>
  <c r="M74" i="3" l="1"/>
  <c r="M75" i="3" l="1"/>
  <c r="M76" i="3" l="1"/>
  <c r="M77" i="3" l="1"/>
  <c r="M78" i="3" l="1"/>
  <c r="M79" i="3" s="1"/>
  <c r="M80" i="3" s="1"/>
  <c r="M81" i="3" s="1"/>
  <c r="M82" i="3" s="1"/>
  <c r="M83" i="3" l="1"/>
  <c r="M84" i="3" l="1"/>
  <c r="M85" i="3" l="1"/>
  <c r="M86" i="3" l="1"/>
  <c r="M87" i="3" l="1"/>
  <c r="M88" i="3" l="1"/>
  <c r="M89" i="3" l="1"/>
  <c r="M90" i="3" l="1"/>
  <c r="M91" i="3" l="1"/>
  <c r="M92" i="3" l="1"/>
  <c r="M93" i="3" l="1"/>
  <c r="M94" i="3" s="1"/>
  <c r="M95" i="3" s="1"/>
  <c r="M96" i="3" s="1"/>
  <c r="M97" i="3" s="1"/>
  <c r="M98" i="3" s="1"/>
  <c r="M99" i="3" s="1"/>
  <c r="M100" i="3" l="1"/>
  <c r="M101" i="3" l="1"/>
  <c r="M102" i="3" l="1"/>
  <c r="M103" i="3" l="1"/>
  <c r="M104" i="3" l="1"/>
  <c r="M105" i="3" l="1"/>
  <c r="M106" i="3" l="1"/>
  <c r="M107" i="3" l="1"/>
  <c r="M108" i="3" l="1"/>
  <c r="M109" i="3" l="1"/>
  <c r="M110" i="3" l="1"/>
  <c r="M111" i="3" l="1"/>
  <c r="M112" i="3" l="1"/>
  <c r="M113" i="3" l="1"/>
  <c r="M114" i="3" l="1"/>
  <c r="M115" i="3" l="1"/>
  <c r="M116" i="3" s="1"/>
  <c r="M117" i="3" s="1"/>
  <c r="M118" i="3" s="1"/>
  <c r="M119" i="3" s="1"/>
  <c r="M120" i="3" l="1"/>
  <c r="M121" i="3" l="1"/>
  <c r="M122" i="3" l="1"/>
  <c r="M123" i="3" l="1"/>
  <c r="M124" i="3" l="1"/>
  <c r="M125" i="3" l="1"/>
  <c r="M126" i="3" l="1"/>
  <c r="M127" i="3" l="1"/>
  <c r="M128" i="3" l="1"/>
  <c r="M129" i="3" l="1"/>
  <c r="M130" i="3" l="1"/>
  <c r="M131" i="3" s="1"/>
  <c r="M132" i="3" s="1"/>
  <c r="M133" i="3" s="1"/>
  <c r="M134" i="3" s="1"/>
  <c r="M135" i="3" s="1"/>
  <c r="M136" i="3" s="1"/>
  <c r="M137" i="3" s="1"/>
  <c r="M138" i="3" s="1"/>
  <c r="M139" i="3" s="1"/>
  <c r="M140" i="3" s="1"/>
  <c r="M141" i="3" s="1"/>
  <c r="M142" i="3" s="1"/>
  <c r="M143" i="3" s="1"/>
  <c r="M144" i="3" s="1"/>
  <c r="M145" i="3" s="1"/>
  <c r="M146" i="3" s="1"/>
  <c r="M147" i="3" s="1"/>
  <c r="M148" i="3" s="1"/>
  <c r="M149" i="3" s="1"/>
  <c r="M150" i="3" s="1"/>
  <c r="M151" i="3" s="1"/>
  <c r="M152" i="3" s="1"/>
  <c r="M153" i="3" s="1"/>
  <c r="M154" i="3" s="1"/>
  <c r="M155" i="3" s="1"/>
  <c r="M156" i="3" s="1"/>
  <c r="M157" i="3" s="1"/>
  <c r="M158" i="3" s="1"/>
  <c r="M159" i="3" s="1"/>
  <c r="M160" i="3" s="1"/>
  <c r="M161" i="3" s="1"/>
  <c r="M162" i="3" s="1"/>
  <c r="M163" i="3" s="1"/>
  <c r="M164" i="3" s="1"/>
  <c r="M165" i="3" s="1"/>
  <c r="M166" i="3" s="1"/>
  <c r="M167" i="3" s="1"/>
  <c r="M168" i="3" s="1"/>
  <c r="M169" i="3" s="1"/>
  <c r="M170" i="3" s="1"/>
  <c r="M171" i="3" s="1"/>
  <c r="M172" i="3" s="1"/>
  <c r="M173" i="3" s="1"/>
  <c r="M174" i="3" s="1"/>
  <c r="M175" i="3" s="1"/>
  <c r="M176" i="3" s="1"/>
  <c r="M177" i="3" s="1"/>
  <c r="M178" i="3" s="1"/>
  <c r="M179" i="3" s="1"/>
  <c r="M180" i="3" s="1"/>
  <c r="M181" i="3" s="1"/>
  <c r="M182" i="3" s="1"/>
  <c r="M183" i="3" s="1"/>
  <c r="M184" i="3" s="1"/>
  <c r="M185" i="3" s="1"/>
  <c r="M186" i="3" s="1"/>
  <c r="M187" i="3" s="1"/>
  <c r="M188" i="3" s="1"/>
  <c r="M189" i="3" s="1"/>
  <c r="M190" i="3" s="1"/>
  <c r="M191" i="3" s="1"/>
  <c r="M192" i="3" s="1"/>
  <c r="M193" i="3" s="1"/>
  <c r="M194" i="3" s="1"/>
  <c r="M195" i="3" s="1"/>
  <c r="M196" i="3" s="1"/>
  <c r="M197" i="3" s="1"/>
  <c r="M198" i="3" s="1"/>
  <c r="M199" i="3" s="1"/>
  <c r="M20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tc={7A1C90B5-67DC-4ED6-AEC9-1F33ABBC7C57}</author>
  </authors>
  <commentList>
    <comment ref="A8" authorId="0" shapeId="0" xr:uid="{7A1C90B5-67DC-4ED6-AEC9-1F33ABBC7C57}">
      <text>
        <t>[Kommentartråd]
Din versjon av Excel lar deg lese denne kommentartråden. Eventuelle endringer i den vil imidlertid bli fjernet hvis filen åpnes i en nyere versjon av Excel. Finn ut mer: https://go.microsoft.com/fwlink/?linkid=870924
Kommentar:
    the year should be changed</t>
      </text>
    </comment>
  </commentList>
</comments>
</file>

<file path=xl/sharedStrings.xml><?xml version="1.0" encoding="utf-8"?>
<sst xmlns="http://schemas.openxmlformats.org/spreadsheetml/2006/main" count="129" uniqueCount="77">
  <si>
    <t>Abc</t>
  </si>
  <si>
    <t>NO</t>
  </si>
  <si>
    <t>Expenses</t>
  </si>
  <si>
    <t>Management</t>
  </si>
  <si>
    <t>Publicity</t>
  </si>
  <si>
    <t>TOTAL</t>
  </si>
  <si>
    <t>I hereby certify that all the information in this document is accurate and complete.</t>
  </si>
  <si>
    <t xml:space="preserve">NAME OF LEGAL REPRESENTATIVE:  </t>
  </si>
  <si>
    <t>SIGNATURE:</t>
  </si>
  <si>
    <t>DATE:</t>
  </si>
  <si>
    <t>Project number:</t>
  </si>
  <si>
    <r>
      <t xml:space="preserve">Disbursement Plan modification </t>
    </r>
    <r>
      <rPr>
        <vertAlign val="superscript"/>
        <sz val="14"/>
        <color theme="1"/>
        <rFont val="Calibri"/>
        <family val="2"/>
        <scheme val="minor"/>
      </rPr>
      <t>2</t>
    </r>
    <r>
      <rPr>
        <sz val="14"/>
        <color theme="1"/>
        <rFont val="Calibri"/>
        <family val="2"/>
        <scheme val="minor"/>
      </rPr>
      <t xml:space="preserve"> :</t>
    </r>
  </si>
  <si>
    <t>YES</t>
  </si>
  <si>
    <t>According to Project Application / Contract</t>
  </si>
  <si>
    <t>Project end:</t>
  </si>
  <si>
    <t>Advance payment:</t>
  </si>
  <si>
    <t>DISBURSEMENT  PLAN - PROJECT APPLICATION / CONTRACT</t>
  </si>
  <si>
    <t>Interim Report number</t>
  </si>
  <si>
    <t>IR 1</t>
  </si>
  <si>
    <t>IR 2</t>
  </si>
  <si>
    <t>IR 3</t>
  </si>
  <si>
    <t>IR 4</t>
  </si>
  <si>
    <t>IR 5</t>
  </si>
  <si>
    <t>IR 6</t>
  </si>
  <si>
    <t>IR 7</t>
  </si>
  <si>
    <t>IR 8</t>
  </si>
  <si>
    <t>IR 9</t>
  </si>
  <si>
    <t>IR 10</t>
  </si>
  <si>
    <r>
      <t xml:space="preserve">Reporting date </t>
    </r>
    <r>
      <rPr>
        <sz val="10"/>
        <rFont val="Calibri"/>
        <family val="2"/>
      </rPr>
      <t>(choose from the list)</t>
    </r>
  </si>
  <si>
    <t>Select…</t>
  </si>
  <si>
    <r>
      <t xml:space="preserve">Set-off advance payment </t>
    </r>
    <r>
      <rPr>
        <sz val="8"/>
        <rFont val="Calibri"/>
        <family val="2"/>
        <scheme val="minor"/>
      </rPr>
      <t>(negative value)</t>
    </r>
  </si>
  <si>
    <r>
      <t xml:space="preserve">Grant </t>
    </r>
    <r>
      <rPr>
        <sz val="8"/>
        <rFont val="Calibri"/>
        <family val="2"/>
        <scheme val="minor"/>
      </rPr>
      <t>(Including advance payment)</t>
    </r>
  </si>
  <si>
    <t>Net grant disbursement</t>
  </si>
  <si>
    <t>DISBURSEMENT  PLAN - LATEST PROJECT MODIFICATION</t>
  </si>
  <si>
    <t>Activity_1</t>
  </si>
  <si>
    <t>Activity_2</t>
  </si>
  <si>
    <t>Activity_3</t>
  </si>
  <si>
    <t>Reports</t>
  </si>
  <si>
    <t>Activities</t>
  </si>
  <si>
    <t>Yes / No</t>
  </si>
  <si>
    <t>Currency</t>
  </si>
  <si>
    <t>Project start date</t>
  </si>
  <si>
    <t>Project end date</t>
  </si>
  <si>
    <t>Disbursement date</t>
  </si>
  <si>
    <t>Reporting from original DP</t>
  </si>
  <si>
    <t>Reporting from modified DP</t>
  </si>
  <si>
    <t>Reporting to
original DP</t>
  </si>
  <si>
    <t>Reporting to
modified DP</t>
  </si>
  <si>
    <t>Current period</t>
  </si>
  <si>
    <t>Returned value of budget modification</t>
  </si>
  <si>
    <t>Returned value of DP modification</t>
  </si>
  <si>
    <t>Returned value of Interim Report</t>
  </si>
  <si>
    <t>Returned value of DP modification (total cost)</t>
  </si>
  <si>
    <t>BGN</t>
  </si>
  <si>
    <t>CHF</t>
  </si>
  <si>
    <t>EUR</t>
  </si>
  <si>
    <t>Activity_4</t>
  </si>
  <si>
    <t>GBP</t>
  </si>
  <si>
    <t>Activity_5</t>
  </si>
  <si>
    <t>NOK</t>
  </si>
  <si>
    <t>Activity_6</t>
  </si>
  <si>
    <t>PLN</t>
  </si>
  <si>
    <t>RON</t>
  </si>
  <si>
    <t>USD</t>
  </si>
  <si>
    <r>
      <t xml:space="preserve">Set-off advance payment </t>
    </r>
    <r>
      <rPr>
        <sz val="8"/>
        <rFont val="Calibri"/>
        <family val="2"/>
        <scheme val="minor"/>
      </rPr>
      <t xml:space="preserve">(negative value) </t>
    </r>
    <r>
      <rPr>
        <vertAlign val="superscript"/>
        <sz val="8"/>
        <rFont val="Calibri"/>
        <family val="2"/>
        <scheme val="minor"/>
      </rPr>
      <t>3</t>
    </r>
  </si>
  <si>
    <t>• The whole amount is set off against the first payment claim</t>
  </si>
  <si>
    <t>• The amount is gradually set off in equal proportions, starting from the first payment claim until 80% of the grant has been spent.</t>
  </si>
  <si>
    <t>• The whole amount is set off when 80% of the grant has been spent</t>
  </si>
  <si>
    <t>• Manual advance offset scheduling</t>
  </si>
  <si>
    <t xml:space="preserve">Programme name: </t>
  </si>
  <si>
    <r>
      <t>Project Promoter</t>
    </r>
    <r>
      <rPr>
        <sz val="14"/>
        <rFont val="Calibri"/>
        <family val="2"/>
        <scheme val="minor"/>
      </rPr>
      <t>:</t>
    </r>
  </si>
  <si>
    <r>
      <t xml:space="preserve">Project start </t>
    </r>
    <r>
      <rPr>
        <vertAlign val="superscript"/>
        <sz val="14"/>
        <rFont val="Calibri"/>
        <family val="2"/>
        <scheme val="minor"/>
      </rPr>
      <t>1</t>
    </r>
    <r>
      <rPr>
        <sz val="14"/>
        <rFont val="Calibri"/>
        <family val="2"/>
        <scheme val="minor"/>
      </rPr>
      <t xml:space="preserve"> :</t>
    </r>
  </si>
  <si>
    <t>1) Only cells marked in yellow are to be filled in. The cells with white background are calculated automatically.</t>
  </si>
  <si>
    <t>3) Enter negative numerical values here (-). They will reduce the amount of the net disbursement, and should sum up to the total amount of advance payment so that value in the cell M13 is zero. Choose set-off mechanism from the list below:</t>
  </si>
  <si>
    <t>Net grant disbursement as a % of expenses</t>
  </si>
  <si>
    <t>2) When applying for Project Modification choose YES in the drop down menu of cell G4. Otherwise select NO.</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</si>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</sst>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dd/mm/yyyy;@"/>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charset val="238"/>
      <scheme val="minor"/>
    </font>
    <font>
      <b/>
      <sz val="14"/>
      <color theme="0"/>
      <name val="Calibri"/>
      <family val="2"/>
      <scheme val="minor"/>
    </font>
    <font>
      <sz val="11"/>
      <color indexed="9"/>
      <name val="Calibri"/>
      <family val="2"/>
    </font>
    <font>
      <b/>
      <sz val="12"/>
      <color indexed="9"/>
      <name val="Calibri"/>
      <family val="2"/>
    </font>
    <font>
      <sz val="11"/>
      <name val="Calibri"/>
      <family val="2"/>
      <scheme val="minor"/>
    </font>
    <font>
      <b/>
      <sz val="11"/>
      <name val="Calibri"/>
      <family val="2"/>
      <scheme val="minor"/>
    </font>
    <font>
      <sz val="11"/>
      <name val="Calibri"/>
      <family val="2"/>
      <charset val="238"/>
      <scheme val="minor"/>
    </font>
    <font>
      <b/>
      <sz val="12"/>
      <name val="Calibri"/>
      <family val="2"/>
    </font>
    <font>
      <sz val="10"/>
      <name val="Calibri"/>
      <family val="2"/>
    </font>
    <font>
      <sz val="8"/>
      <name val="Calibri"/>
      <family val="2"/>
      <scheme val="minor"/>
    </font>
    <font>
      <b/>
      <sz val="12"/>
      <color theme="1"/>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
      <vertAlign val="superscript"/>
      <sz val="14"/>
      <name val="Calibri"/>
      <family val="2"/>
      <scheme val="minor"/>
    </font>
    <font>
      <vertAlign val="superscript"/>
      <sz val="14"/>
      <color theme="1"/>
      <name val="Calibri"/>
      <family val="2"/>
      <scheme val="minor"/>
    </font>
    <font>
      <sz val="14"/>
      <color theme="1"/>
      <name val="Calibri"/>
      <family val="2"/>
    </font>
    <font>
      <b/>
      <sz val="14"/>
      <color theme="1"/>
      <name val="Calibri"/>
      <family val="2"/>
    </font>
    <font>
      <sz val="9"/>
      <color rgb="FFFF0000"/>
      <name val="Calibri"/>
      <family val="2"/>
      <scheme val="minor"/>
    </font>
    <font>
      <vertAlign val="superscript"/>
      <sz val="8"/>
      <name val="Calibri"/>
      <family val="2"/>
      <scheme val="minor"/>
    </font>
    <font>
      <sz val="1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1" tint="4.9989318521683403E-2"/>
        <bgColor indexed="64"/>
      </patternFill>
    </fill>
    <fill>
      <patternFill patternType="solid">
        <fgColor indexed="54"/>
      </patternFill>
    </fill>
    <fill>
      <patternFill patternType="solid">
        <fgColor rgb="FF00B0F0"/>
        <bgColor indexed="64"/>
      </patternFill>
    </fill>
    <fill>
      <patternFill patternType="solid">
        <fgColor theme="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tted">
        <color auto="1"/>
      </bottom>
      <diagonal/>
    </border>
  </borders>
  <cellStyleXfs count="5">
    <xf numFmtId="0" fontId="0" fillId="0" borderId="0"/>
    <xf numFmtId="0" fontId="4" fillId="0" borderId="0"/>
    <xf numFmtId="0" fontId="7" fillId="4" borderId="0" applyNumberFormat="0" applyBorder="0" applyAlignment="0" applyProtection="0"/>
    <xf numFmtId="0" fontId="4" fillId="0" borderId="0"/>
    <xf numFmtId="9" fontId="1" fillId="0" borderId="0" applyFont="0" applyFill="0" applyBorder="0" applyAlignment="0" applyProtection="0"/>
  </cellStyleXfs>
  <cellXfs count="116">
    <xf numFmtId="0" fontId="0" fillId="0" borderId="0" xfId="0"/>
    <xf numFmtId="0" fontId="0" fillId="0" borderId="1" xfId="0" applyBorder="1"/>
    <xf numFmtId="0" fontId="0" fillId="0" borderId="1" xfId="0" applyBorder="1" applyAlignment="1">
      <alignment wrapText="1"/>
    </xf>
    <xf numFmtId="0" fontId="0" fillId="0" borderId="0" xfId="0" applyAlignment="1">
      <alignment horizontal="center"/>
    </xf>
    <xf numFmtId="0" fontId="0" fillId="0" borderId="1" xfId="0" applyBorder="1" applyAlignment="1">
      <alignment horizontal="left"/>
    </xf>
    <xf numFmtId="0" fontId="0" fillId="0" borderId="2" xfId="0" applyBorder="1"/>
    <xf numFmtId="0" fontId="0" fillId="0" borderId="1" xfId="0" applyFill="1" applyBorder="1"/>
    <xf numFmtId="0" fontId="6" fillId="3" borderId="5" xfId="1" applyFont="1" applyFill="1" applyBorder="1" applyAlignment="1" applyProtection="1">
      <alignment vertical="center"/>
    </xf>
    <xf numFmtId="0" fontId="6" fillId="3" borderId="2" xfId="1" applyFont="1" applyFill="1" applyBorder="1" applyAlignment="1" applyProtection="1">
      <alignment vertical="center"/>
    </xf>
    <xf numFmtId="0" fontId="6" fillId="3" borderId="4" xfId="1" applyFont="1" applyFill="1" applyBorder="1" applyAlignment="1" applyProtection="1">
      <alignment vertical="center"/>
    </xf>
    <xf numFmtId="165" fontId="0" fillId="0" borderId="1" xfId="0" applyNumberFormat="1" applyBorder="1" applyAlignment="1">
      <alignment horizontal="left"/>
    </xf>
    <xf numFmtId="165" fontId="0" fillId="0" borderId="1" xfId="0" applyNumberFormat="1" applyFill="1" applyBorder="1" applyAlignment="1">
      <alignment horizontal="left"/>
    </xf>
    <xf numFmtId="0" fontId="0" fillId="0" borderId="7" xfId="0" applyBorder="1"/>
    <xf numFmtId="0" fontId="0" fillId="0" borderId="7" xfId="0" applyFill="1" applyBorder="1"/>
    <xf numFmtId="0" fontId="0" fillId="0" borderId="7" xfId="0" applyFont="1" applyBorder="1"/>
    <xf numFmtId="0" fontId="15" fillId="7" borderId="1" xfId="0" applyFont="1" applyFill="1" applyBorder="1"/>
    <xf numFmtId="0" fontId="15" fillId="7" borderId="6" xfId="0" applyFont="1" applyFill="1" applyBorder="1"/>
    <xf numFmtId="0" fontId="0" fillId="0" borderId="8" xfId="0" applyFont="1" applyBorder="1"/>
    <xf numFmtId="0" fontId="0" fillId="0" borderId="2" xfId="0" applyBorder="1" applyAlignment="1">
      <alignment wrapText="1"/>
    </xf>
    <xf numFmtId="0" fontId="16" fillId="0" borderId="0" xfId="1" applyFont="1" applyFill="1" applyBorder="1" applyAlignment="1" applyProtection="1">
      <alignment horizontal="right" vertical="center" wrapText="1"/>
    </xf>
    <xf numFmtId="0" fontId="17" fillId="0" borderId="0" xfId="1" applyFont="1" applyFill="1" applyBorder="1" applyAlignment="1" applyProtection="1">
      <alignment vertical="center" wrapText="1"/>
    </xf>
    <xf numFmtId="0" fontId="16" fillId="0" borderId="0" xfId="1" applyFont="1" applyFill="1" applyBorder="1" applyAlignment="1" applyProtection="1">
      <alignment vertical="center" wrapText="1"/>
    </xf>
    <xf numFmtId="0" fontId="10" fillId="0" borderId="0" xfId="1" applyFont="1" applyFill="1" applyBorder="1" applyAlignment="1" applyProtection="1">
      <alignment vertical="center" wrapText="1"/>
    </xf>
    <xf numFmtId="0" fontId="10" fillId="0" borderId="0" xfId="1" applyFont="1" applyFill="1" applyBorder="1" applyAlignment="1" applyProtection="1">
      <alignment vertical="center"/>
    </xf>
    <xf numFmtId="0" fontId="16" fillId="0" borderId="0" xfId="1" applyFont="1" applyFill="1" applyBorder="1" applyAlignment="1" applyProtection="1">
      <alignment vertical="center"/>
    </xf>
    <xf numFmtId="0" fontId="15" fillId="7" borderId="6" xfId="0" applyFont="1" applyFill="1" applyBorder="1" applyAlignment="1">
      <alignment horizontal="center" wrapText="1"/>
    </xf>
    <xf numFmtId="0" fontId="0" fillId="0" borderId="1" xfId="0" applyBorder="1" applyAlignment="1">
      <alignment horizontal="center"/>
    </xf>
    <xf numFmtId="0" fontId="15" fillId="7" borderId="1" xfId="0" applyFont="1" applyFill="1" applyBorder="1" applyAlignment="1">
      <alignment horizontal="center" wrapText="1"/>
    </xf>
    <xf numFmtId="0" fontId="0" fillId="0" borderId="1" xfId="0" applyBorder="1" applyAlignment="1">
      <alignment horizontal="center" vertical="center"/>
    </xf>
    <xf numFmtId="0" fontId="6" fillId="3" borderId="3" xfId="1" applyFont="1" applyFill="1" applyBorder="1" applyAlignment="1" applyProtection="1">
      <alignment vertical="center"/>
    </xf>
    <xf numFmtId="0" fontId="0" fillId="0" borderId="0" xfId="0" applyBorder="1" applyProtection="1"/>
    <xf numFmtId="0" fontId="0" fillId="0" borderId="0" xfId="0" applyFill="1" applyBorder="1" applyProtection="1"/>
    <xf numFmtId="0" fontId="1" fillId="0" borderId="0" xfId="0" applyFont="1" applyBorder="1" applyProtection="1"/>
    <xf numFmtId="0" fontId="3" fillId="3" borderId="1" xfId="0" applyFont="1" applyFill="1" applyBorder="1" applyAlignment="1" applyProtection="1"/>
    <xf numFmtId="0" fontId="18" fillId="0" borderId="0" xfId="0" applyFont="1" applyBorder="1" applyProtection="1"/>
    <xf numFmtId="0" fontId="18" fillId="0" borderId="0" xfId="0" applyFont="1" applyBorder="1" applyAlignment="1" applyProtection="1">
      <alignment horizontal="right"/>
    </xf>
    <xf numFmtId="0" fontId="18" fillId="0" borderId="0" xfId="0" applyFont="1" applyBorder="1" applyProtection="1">
      <protection locked="0"/>
    </xf>
    <xf numFmtId="4" fontId="9" fillId="2" borderId="1" xfId="3" applyNumberFormat="1" applyFont="1" applyFill="1" applyBorder="1" applyProtection="1">
      <protection locked="0"/>
    </xf>
    <xf numFmtId="165" fontId="9" fillId="2" borderId="1" xfId="3" applyNumberFormat="1" applyFont="1" applyFill="1" applyBorder="1" applyAlignment="1" applyProtection="1">
      <alignment horizontal="center" vertical="center"/>
      <protection locked="0"/>
    </xf>
    <xf numFmtId="0" fontId="20" fillId="0" borderId="0" xfId="0" applyFont="1" applyBorder="1" applyAlignment="1" applyProtection="1">
      <alignment vertical="center" wrapText="1"/>
    </xf>
    <xf numFmtId="0" fontId="1" fillId="0" borderId="0" xfId="0" applyFont="1" applyBorder="1" applyAlignment="1" applyProtection="1">
      <alignment vertical="center"/>
    </xf>
    <xf numFmtId="0" fontId="18" fillId="0" borderId="0" xfId="0" applyFont="1" applyBorder="1" applyAlignment="1" applyProtection="1"/>
    <xf numFmtId="0" fontId="18" fillId="0" borderId="0" xfId="0" applyFont="1" applyBorder="1" applyAlignment="1" applyProtection="1">
      <alignment vertical="center"/>
    </xf>
    <xf numFmtId="0" fontId="1" fillId="0" borderId="0" xfId="0" applyFont="1" applyBorder="1" applyAlignment="1" applyProtection="1">
      <alignment horizontal="right"/>
    </xf>
    <xf numFmtId="0" fontId="1" fillId="0" borderId="0" xfId="0" applyFont="1" applyFill="1" applyBorder="1" applyProtection="1"/>
    <xf numFmtId="0" fontId="2" fillId="0" borderId="0" xfId="0" applyFont="1" applyBorder="1" applyAlignment="1" applyProtection="1">
      <alignment horizontal="right" vertical="top" wrapText="1"/>
    </xf>
    <xf numFmtId="0" fontId="10" fillId="0" borderId="0" xfId="0" applyFont="1" applyFill="1" applyBorder="1" applyProtection="1"/>
    <xf numFmtId="164" fontId="1" fillId="0" borderId="0" xfId="0" applyNumberFormat="1" applyFont="1" applyBorder="1" applyProtection="1"/>
    <xf numFmtId="3" fontId="10" fillId="0" borderId="0" xfId="0" applyNumberFormat="1" applyFont="1" applyBorder="1" applyAlignment="1" applyProtection="1">
      <alignment vertical="center"/>
    </xf>
    <xf numFmtId="0" fontId="9" fillId="0" borderId="0" xfId="0" applyFont="1" applyBorder="1" applyProtection="1"/>
    <xf numFmtId="3" fontId="10" fillId="0" borderId="0" xfId="0" quotePrefix="1" applyNumberFormat="1" applyFont="1" applyBorder="1" applyAlignment="1" applyProtection="1">
      <alignment horizontal="center" vertical="center"/>
    </xf>
    <xf numFmtId="0" fontId="11" fillId="0" borderId="0" xfId="0" applyFont="1" applyProtection="1"/>
    <xf numFmtId="3" fontId="9" fillId="6" borderId="1" xfId="0" quotePrefix="1" applyNumberFormat="1" applyFont="1" applyFill="1" applyBorder="1" applyAlignment="1" applyProtection="1">
      <alignment horizontal="center" vertical="center"/>
    </xf>
    <xf numFmtId="0" fontId="5" fillId="0" borderId="0" xfId="0" applyFont="1" applyProtection="1"/>
    <xf numFmtId="0" fontId="11" fillId="0" borderId="0" xfId="0" applyFont="1" applyBorder="1" applyAlignment="1" applyProtection="1">
      <alignment horizontal="left" vertical="center"/>
    </xf>
    <xf numFmtId="3" fontId="9" fillId="0" borderId="1" xfId="0" applyNumberFormat="1" applyFont="1" applyBorder="1" applyAlignment="1" applyProtection="1">
      <alignment vertical="center"/>
    </xf>
    <xf numFmtId="0" fontId="11" fillId="0" borderId="0" xfId="0" applyFont="1" applyAlignment="1" applyProtection="1">
      <alignment vertical="center"/>
    </xf>
    <xf numFmtId="3" fontId="9" fillId="0" borderId="0" xfId="0" applyNumberFormat="1" applyFont="1" applyAlignment="1" applyProtection="1">
      <alignment vertical="center"/>
    </xf>
    <xf numFmtId="0" fontId="9" fillId="0" borderId="0" xfId="0" applyFont="1" applyProtection="1"/>
    <xf numFmtId="3" fontId="10" fillId="0" borderId="0" xfId="0" applyNumberFormat="1" applyFont="1" applyAlignment="1" applyProtection="1">
      <alignment vertical="center"/>
    </xf>
    <xf numFmtId="0" fontId="11" fillId="0" borderId="0" xfId="0" applyFont="1" applyBorder="1" applyAlignment="1" applyProtection="1">
      <alignment vertical="center"/>
    </xf>
    <xf numFmtId="0" fontId="23" fillId="0" borderId="0" xfId="0" applyFont="1" applyAlignment="1" applyProtection="1">
      <alignment horizontal="right" vertical="center"/>
    </xf>
    <xf numFmtId="0" fontId="18" fillId="0" borderId="9" xfId="0" applyFont="1" applyBorder="1" applyProtection="1"/>
    <xf numFmtId="0" fontId="18" fillId="0" borderId="0" xfId="0" applyFont="1" applyBorder="1" applyAlignment="1" applyProtection="1">
      <alignment wrapText="1"/>
    </xf>
    <xf numFmtId="0" fontId="24" fillId="0" borderId="0" xfId="0" applyFont="1" applyAlignment="1" applyProtection="1">
      <alignment horizontal="justify" vertical="center"/>
    </xf>
    <xf numFmtId="0" fontId="18" fillId="0" borderId="0" xfId="0" applyFont="1" applyProtection="1"/>
    <xf numFmtId="0" fontId="18" fillId="0" borderId="0" xfId="0" applyFont="1" applyAlignment="1" applyProtection="1">
      <alignment vertical="center"/>
    </xf>
    <xf numFmtId="0" fontId="23" fillId="0" borderId="0" xfId="0" applyFont="1" applyAlignment="1" applyProtection="1">
      <alignment vertical="center"/>
    </xf>
    <xf numFmtId="3" fontId="9" fillId="0" borderId="4" xfId="0" applyNumberFormat="1" applyFont="1" applyBorder="1" applyAlignment="1" applyProtection="1">
      <alignment vertical="center"/>
    </xf>
    <xf numFmtId="0" fontId="0" fillId="0" borderId="0" xfId="0" applyProtection="1">
      <protection hidden="1"/>
    </xf>
    <xf numFmtId="3" fontId="10" fillId="0" borderId="1" xfId="0" quotePrefix="1" applyNumberFormat="1" applyFont="1" applyBorder="1" applyAlignment="1" applyProtection="1">
      <alignment horizontal="center" vertical="center"/>
    </xf>
    <xf numFmtId="0" fontId="3" fillId="3" borderId="1" xfId="0" applyFont="1" applyFill="1" applyBorder="1" applyAlignment="1" applyProtection="1">
      <alignment horizontal="center"/>
    </xf>
    <xf numFmtId="0" fontId="8" fillId="5" borderId="1" xfId="2" applyFont="1" applyFill="1" applyBorder="1" applyAlignment="1" applyProtection="1">
      <alignment horizontal="center" vertical="center" wrapText="1"/>
    </xf>
    <xf numFmtId="0" fontId="18" fillId="0" borderId="0" xfId="0" applyFont="1" applyBorder="1" applyAlignment="1" applyProtection="1">
      <alignment horizontal="center"/>
    </xf>
    <xf numFmtId="4" fontId="17" fillId="2" borderId="0" xfId="1" applyNumberFormat="1" applyFont="1" applyFill="1" applyBorder="1" applyAlignment="1" applyProtection="1">
      <alignment horizontal="center" vertical="center"/>
      <protection locked="0"/>
    </xf>
    <xf numFmtId="0" fontId="18" fillId="0" borderId="0" xfId="0" applyFont="1" applyBorder="1" applyAlignment="1" applyProtection="1">
      <alignment horizontal="right" vertical="center"/>
    </xf>
    <xf numFmtId="0" fontId="17" fillId="0" borderId="0" xfId="1" applyFont="1" applyFill="1" applyBorder="1" applyAlignment="1" applyProtection="1">
      <alignment horizontal="center" vertical="center" wrapText="1"/>
    </xf>
    <xf numFmtId="0" fontId="0" fillId="0" borderId="0" xfId="0" applyBorder="1" applyAlignment="1" applyProtection="1">
      <alignment horizontal="center"/>
    </xf>
    <xf numFmtId="0" fontId="16" fillId="0" borderId="0" xfId="1" applyFont="1" applyFill="1" applyBorder="1" applyAlignment="1" applyProtection="1">
      <alignment horizontal="center" vertical="center"/>
    </xf>
    <xf numFmtId="0" fontId="3" fillId="3" borderId="1" xfId="0" applyFont="1" applyFill="1" applyBorder="1" applyAlignment="1" applyProtection="1">
      <alignment horizontal="center"/>
    </xf>
    <xf numFmtId="0" fontId="25" fillId="0" borderId="0" xfId="0" applyFont="1" applyBorder="1" applyAlignment="1" applyProtection="1">
      <alignment vertical="center"/>
    </xf>
    <xf numFmtId="0" fontId="9" fillId="0" borderId="0" xfId="0" applyFont="1" applyBorder="1" applyAlignment="1" applyProtection="1">
      <alignment horizontal="left" vertical="center"/>
    </xf>
    <xf numFmtId="3" fontId="9" fillId="0" borderId="0" xfId="0" applyNumberFormat="1" applyFont="1" applyBorder="1" applyAlignment="1" applyProtection="1">
      <alignment vertical="center"/>
    </xf>
    <xf numFmtId="3" fontId="9" fillId="0" borderId="0" xfId="0" quotePrefix="1" applyNumberFormat="1" applyFont="1" applyBorder="1" applyAlignment="1" applyProtection="1">
      <alignment horizontal="center" vertical="center"/>
    </xf>
    <xf numFmtId="0" fontId="25" fillId="0" borderId="0" xfId="0" applyFont="1" applyBorder="1" applyAlignment="1" applyProtection="1">
      <alignment horizontal="left" vertical="center" indent="2"/>
    </xf>
    <xf numFmtId="0" fontId="25" fillId="0" borderId="0" xfId="0" applyFont="1" applyBorder="1" applyAlignment="1" applyProtection="1">
      <alignment horizontal="left" vertical="center"/>
    </xf>
    <xf numFmtId="0" fontId="16" fillId="0" borderId="0" xfId="1" applyFont="1" applyFill="1" applyBorder="1" applyAlignment="1" applyProtection="1">
      <alignment horizontal="right" wrapText="1"/>
    </xf>
    <xf numFmtId="0" fontId="18" fillId="0" borderId="0" xfId="0" applyFont="1" applyBorder="1" applyAlignment="1" applyProtection="1">
      <alignment horizontal="right" vertical="center"/>
    </xf>
    <xf numFmtId="14" fontId="19" fillId="0" borderId="0" xfId="0" applyNumberFormat="1" applyFont="1" applyBorder="1" applyAlignment="1" applyProtection="1">
      <alignment vertical="center"/>
    </xf>
    <xf numFmtId="3" fontId="9" fillId="0" borderId="2" xfId="0" applyNumberFormat="1" applyFont="1" applyBorder="1" applyAlignment="1" applyProtection="1">
      <alignment vertical="center"/>
    </xf>
    <xf numFmtId="14" fontId="17" fillId="0" borderId="0" xfId="1" applyNumberFormat="1" applyFont="1" applyFill="1" applyBorder="1" applyAlignment="1" applyProtection="1"/>
    <xf numFmtId="0" fontId="19" fillId="0" borderId="0" xfId="0" applyFont="1" applyBorder="1" applyAlignment="1" applyProtection="1">
      <alignment vertical="center"/>
    </xf>
    <xf numFmtId="10" fontId="9" fillId="0" borderId="1" xfId="0" applyNumberFormat="1" applyFont="1" applyBorder="1" applyAlignment="1" applyProtection="1">
      <alignment vertical="center"/>
    </xf>
    <xf numFmtId="10" fontId="9" fillId="0" borderId="1" xfId="4" applyNumberFormat="1" applyFont="1" applyBorder="1" applyAlignment="1" applyProtection="1">
      <alignment vertical="center"/>
    </xf>
    <xf numFmtId="10" fontId="9" fillId="0" borderId="1" xfId="4" applyNumberFormat="1" applyFont="1" applyBorder="1" applyProtection="1"/>
    <xf numFmtId="10" fontId="10" fillId="0" borderId="1" xfId="4" quotePrefix="1" applyNumberFormat="1" applyFont="1" applyBorder="1" applyAlignment="1" applyProtection="1">
      <alignment horizontal="center" vertical="center"/>
    </xf>
    <xf numFmtId="10" fontId="10" fillId="0" borderId="1" xfId="0" quotePrefix="1" applyNumberFormat="1" applyFont="1" applyBorder="1" applyAlignment="1" applyProtection="1">
      <alignment horizontal="center" vertical="center"/>
    </xf>
    <xf numFmtId="0" fontId="27" fillId="0" borderId="2" xfId="0" applyFont="1" applyBorder="1" applyAlignment="1" applyProtection="1">
      <alignment horizontal="left" vertical="center"/>
    </xf>
    <xf numFmtId="0" fontId="27" fillId="0" borderId="4" xfId="0" applyFont="1" applyBorder="1" applyAlignment="1" applyProtection="1">
      <alignment horizontal="left" vertical="center"/>
    </xf>
    <xf numFmtId="4" fontId="17" fillId="2" borderId="0" xfId="1" applyNumberFormat="1" applyFont="1" applyFill="1" applyBorder="1" applyAlignment="1" applyProtection="1">
      <alignment horizontal="left" vertical="center"/>
      <protection locked="0"/>
    </xf>
    <xf numFmtId="14" fontId="17" fillId="2" borderId="0" xfId="1" applyNumberFormat="1" applyFont="1" applyFill="1" applyBorder="1" applyAlignment="1" applyProtection="1">
      <alignment horizontal="left" vertical="center" shrinkToFit="1"/>
      <protection locked="0"/>
    </xf>
    <xf numFmtId="3" fontId="9" fillId="0" borderId="2" xfId="0" applyNumberFormat="1" applyFont="1" applyBorder="1" applyAlignment="1" applyProtection="1">
      <alignment horizontal="left" vertical="center"/>
    </xf>
    <xf numFmtId="3" fontId="9" fillId="0" borderId="4" xfId="0" applyNumberFormat="1" applyFont="1" applyBorder="1" applyAlignment="1" applyProtection="1">
      <alignment horizontal="left" vertical="center"/>
    </xf>
    <xf numFmtId="0" fontId="11" fillId="0" borderId="2"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2" xfId="0" applyFont="1" applyBorder="1" applyAlignment="1" applyProtection="1">
      <alignment horizontal="left" vertical="center"/>
    </xf>
    <xf numFmtId="0" fontId="11" fillId="0" borderId="4"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4" xfId="0" applyFont="1" applyBorder="1" applyAlignment="1" applyProtection="1">
      <alignment horizontal="left" vertical="center"/>
    </xf>
    <xf numFmtId="0" fontId="12" fillId="0" borderId="2" xfId="2" applyFont="1" applyFill="1" applyBorder="1" applyAlignment="1" applyProtection="1">
      <alignment horizontal="left" vertical="center" wrapText="1"/>
    </xf>
    <xf numFmtId="0" fontId="12" fillId="0" borderId="4" xfId="2" applyFont="1" applyFill="1" applyBorder="1" applyAlignment="1" applyProtection="1">
      <alignment horizontal="left" vertical="center" wrapText="1"/>
    </xf>
    <xf numFmtId="0" fontId="16" fillId="0" borderId="0" xfId="1" applyFont="1" applyFill="1" applyBorder="1" applyAlignment="1" applyProtection="1">
      <alignment horizontal="center" vertical="center" wrapText="1"/>
    </xf>
    <xf numFmtId="14" fontId="17" fillId="2" borderId="0" xfId="1" applyNumberFormat="1" applyFont="1" applyFill="1" applyBorder="1" applyAlignment="1" applyProtection="1">
      <alignment horizontal="center" vertical="center"/>
      <protection locked="0"/>
    </xf>
    <xf numFmtId="4" fontId="17" fillId="2" borderId="0" xfId="1" applyNumberFormat="1" applyFont="1" applyFill="1" applyBorder="1" applyAlignment="1" applyProtection="1">
      <alignment horizontal="center" vertical="center"/>
      <protection locked="0"/>
    </xf>
    <xf numFmtId="0" fontId="8" fillId="5" borderId="2" xfId="2" applyFont="1" applyFill="1" applyBorder="1" applyAlignment="1" applyProtection="1">
      <alignment horizontal="center" vertical="center" wrapText="1"/>
    </xf>
    <xf numFmtId="0" fontId="8" fillId="5" borderId="4" xfId="2" applyFont="1" applyFill="1" applyBorder="1" applyAlignment="1" applyProtection="1">
      <alignment horizontal="center" vertical="center" wrapText="1"/>
    </xf>
  </cellXfs>
  <cellStyles count="5">
    <cellStyle name="Akzent4" xfId="2" xr:uid="{00000000-0005-0000-0000-000000000000}"/>
    <cellStyle name="Normal" xfId="0" builtinId="0"/>
    <cellStyle name="Prosent" xfId="4" builtinId="5"/>
    <cellStyle name="Βασικό_Φύλλο1" xfId="1" xr:uid="{00000000-0005-0000-0000-000003000000}"/>
    <cellStyle name="Нормален_Лист1" xfId="3" xr:uid="{00000000-0005-0000-0000-000004000000}"/>
  </cellStyles>
  <dxfs count="2">
    <dxf>
      <font>
        <color theme="0"/>
      </font>
      <fill>
        <patternFill patternType="none">
          <bgColor auto="1"/>
        </patternFill>
      </fill>
      <border>
        <left/>
        <right/>
        <top/>
        <bottom/>
        <vertical/>
        <horizontal/>
      </border>
    </dxf>
    <dxf>
      <font>
        <color rgb="FF9C0006"/>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xdr:col>
      <xdr:colOff>104775</xdr:colOff>
      <xdr:row>3</xdr:row>
      <xdr:rowOff>19050</xdr:rowOff>
    </xdr:from>
    <xdr:to>
      <xdr:col>12</xdr:col>
      <xdr:colOff>790575</xdr:colOff>
      <xdr:row>6</xdr:row>
      <xdr:rowOff>44047</xdr:rowOff>
    </xdr:to>
    <xdr:grpSp>
      <xdr:nvGrpSpPr>
        <xdr:cNvPr id="7" name="Group 6">
          <a:extLst>
            <a:ext uri="{FF2B5EF4-FFF2-40B4-BE49-F238E27FC236}">
              <a16:creationId xmlns:a16="http://schemas.microsoft.com/office/drawing/2014/main" id="{F1728607-6551-49AB-A6B4-0D55B1647064}"/>
            </a:ext>
          </a:extLst>
        </xdr:cNvPr>
        <xdr:cNvGrpSpPr/>
      </xdr:nvGrpSpPr>
      <xdr:grpSpPr>
        <a:xfrm>
          <a:off x="8597900" y="685800"/>
          <a:ext cx="4686300" cy="790172"/>
          <a:chOff x="8867775" y="1094355"/>
          <a:chExt cx="4495800" cy="786997"/>
        </a:xfrm>
      </xdr:grpSpPr>
      <xdr:pic>
        <xdr:nvPicPr>
          <xdr:cNvPr id="9" name="Picture 8">
            <a:extLst>
              <a:ext uri="{FF2B5EF4-FFF2-40B4-BE49-F238E27FC236}">
                <a16:creationId xmlns:a16="http://schemas.microsoft.com/office/drawing/2014/main" id="{2CCEE7F9-B7F0-4DFE-A157-9F843274E8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10975" y="1207275"/>
            <a:ext cx="1752600" cy="674077"/>
          </a:xfrm>
          <a:prstGeom prst="rect">
            <a:avLst/>
          </a:prstGeom>
        </xdr:spPr>
      </xdr:pic>
      <xdr:pic>
        <xdr:nvPicPr>
          <xdr:cNvPr id="10" name="Picture 9">
            <a:extLst>
              <a:ext uri="{FF2B5EF4-FFF2-40B4-BE49-F238E27FC236}">
                <a16:creationId xmlns:a16="http://schemas.microsoft.com/office/drawing/2014/main" id="{A59F3DAD-7D0D-4443-AE9C-EE37D4C30D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67775" y="1094355"/>
            <a:ext cx="1904999" cy="78241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Camelia Manoliu" id="{7D84821A-83EE-478B-8999-3CC93EBA690A}" userId="S::camelia.manoliu@innovationnorway.no::6e759a23-5ca0-4da9-b50c-976c7c2b42f1"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 dT="2019-06-26T13:59:57.65" personId="{7D84821A-83EE-478B-8999-3CC93EBA690A}" id="{7A1C90B5-67DC-4ED6-AEC9-1F33ABBC7C57}">
    <text>the year should be changed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showGridLines="0" tabSelected="1" workbookViewId="0">
      <selection activeCell="Q12" sqref="Q12"/>
    </sheetView>
  </sheetViews>
  <sheetFormatPr baseColWidth="10" defaultColWidth="9.1796875" defaultRowHeight="14.5" x14ac:dyDescent="0.35"/>
  <cols>
    <col min="1" max="1" width="21.453125" style="30" customWidth="1"/>
    <col min="2" max="12" width="14.26953125" style="30" customWidth="1"/>
    <col min="13" max="13" width="14.1796875" style="30" customWidth="1"/>
    <col min="14" max="14" width="14.26953125" style="30" customWidth="1"/>
    <col min="15" max="16384" width="9.1796875" style="30"/>
  </cols>
  <sheetData>
    <row r="1" spans="1:15" ht="15" customHeight="1" x14ac:dyDescent="0.35">
      <c r="C1" s="77"/>
    </row>
    <row r="2" spans="1:15" s="34" customFormat="1" ht="22.5" customHeight="1" x14ac:dyDescent="0.45">
      <c r="A2" s="86" t="s">
        <v>70</v>
      </c>
      <c r="B2" s="100" t="s">
        <v>0</v>
      </c>
      <c r="C2" s="100"/>
      <c r="D2" s="100"/>
      <c r="E2" s="100"/>
      <c r="F2" s="100"/>
      <c r="G2" s="100"/>
      <c r="H2" s="90"/>
      <c r="I2" s="87" t="s">
        <v>69</v>
      </c>
      <c r="J2" s="100" t="s">
        <v>0</v>
      </c>
      <c r="K2" s="100"/>
      <c r="L2" s="100"/>
      <c r="M2" s="100"/>
      <c r="N2" s="88"/>
    </row>
    <row r="3" spans="1:15" s="34" customFormat="1" ht="15" customHeight="1" x14ac:dyDescent="0.45">
      <c r="A3" s="19"/>
      <c r="B3" s="19"/>
      <c r="C3" s="19"/>
      <c r="D3" s="32"/>
      <c r="H3" s="19"/>
      <c r="N3" s="20"/>
    </row>
    <row r="4" spans="1:15" s="34" customFormat="1" ht="22.5" customHeight="1" x14ac:dyDescent="0.45">
      <c r="A4" s="87" t="s">
        <v>10</v>
      </c>
      <c r="B4" s="99" t="s">
        <v>76</v>
      </c>
      <c r="C4" s="99"/>
      <c r="D4" s="91"/>
      <c r="F4" s="75" t="s">
        <v>11</v>
      </c>
      <c r="G4" s="74" t="s">
        <v>1</v>
      </c>
      <c r="N4" s="20"/>
    </row>
    <row r="5" spans="1:15" s="34" customFormat="1" ht="15" customHeight="1" x14ac:dyDescent="0.45">
      <c r="A5" s="21"/>
      <c r="B5" s="21"/>
      <c r="C5" s="76"/>
      <c r="D5" s="20"/>
      <c r="E5" s="20"/>
      <c r="F5" s="20"/>
      <c r="H5" s="39"/>
      <c r="N5" s="20"/>
    </row>
    <row r="6" spans="1:15" s="40" customFormat="1" ht="22.5" customHeight="1" x14ac:dyDescent="0.35">
      <c r="C6" s="78" t="s">
        <v>13</v>
      </c>
      <c r="D6" s="22"/>
      <c r="E6" s="22"/>
      <c r="F6" s="22"/>
      <c r="J6" s="24"/>
      <c r="N6" s="22"/>
    </row>
    <row r="7" spans="1:15" s="34" customFormat="1" ht="22.5" customHeight="1" x14ac:dyDescent="0.45">
      <c r="A7" s="111" t="s">
        <v>71</v>
      </c>
      <c r="B7" s="111"/>
      <c r="C7" s="36"/>
      <c r="D7" s="111" t="s">
        <v>14</v>
      </c>
      <c r="E7" s="111"/>
      <c r="G7" s="111" t="s">
        <v>15</v>
      </c>
      <c r="H7" s="111"/>
      <c r="J7" s="41"/>
      <c r="K7" s="41"/>
      <c r="M7" s="41"/>
    </row>
    <row r="8" spans="1:15" s="34" customFormat="1" ht="22.5" customHeight="1" x14ac:dyDescent="0.45">
      <c r="A8" s="112" t="s">
        <v>29</v>
      </c>
      <c r="B8" s="112"/>
      <c r="D8" s="112" t="s">
        <v>29</v>
      </c>
      <c r="E8" s="112"/>
      <c r="G8" s="113"/>
      <c r="H8" s="113"/>
      <c r="K8" s="42"/>
    </row>
    <row r="9" spans="1:15" s="32" customFormat="1" ht="15" customHeight="1" x14ac:dyDescent="0.35">
      <c r="D9" s="43"/>
      <c r="E9" s="44"/>
      <c r="G9" s="45"/>
      <c r="H9" s="45"/>
      <c r="J9" s="23"/>
      <c r="M9" s="46"/>
      <c r="N9" s="47"/>
    </row>
    <row r="10" spans="1:15" ht="30" customHeight="1" x14ac:dyDescent="0.35">
      <c r="A10" s="7" t="s">
        <v>16</v>
      </c>
      <c r="B10" s="7"/>
      <c r="C10" s="33"/>
      <c r="D10" s="33"/>
      <c r="E10" s="33"/>
      <c r="F10" s="33"/>
      <c r="G10" s="33"/>
      <c r="H10" s="33"/>
      <c r="I10" s="33"/>
      <c r="J10" s="33"/>
      <c r="K10" s="33"/>
      <c r="L10" s="33"/>
      <c r="M10" s="79"/>
    </row>
    <row r="11" spans="1:15" ht="30" customHeight="1" x14ac:dyDescent="0.35">
      <c r="A11" s="114" t="s">
        <v>17</v>
      </c>
      <c r="B11" s="115"/>
      <c r="C11" s="72" t="s">
        <v>18</v>
      </c>
      <c r="D11" s="72" t="s">
        <v>19</v>
      </c>
      <c r="E11" s="72" t="s">
        <v>20</v>
      </c>
      <c r="F11" s="72" t="s">
        <v>21</v>
      </c>
      <c r="G11" s="72" t="s">
        <v>22</v>
      </c>
      <c r="H11" s="72" t="s">
        <v>23</v>
      </c>
      <c r="I11" s="72" t="s">
        <v>24</v>
      </c>
      <c r="J11" s="72" t="s">
        <v>25</v>
      </c>
      <c r="K11" s="72" t="s">
        <v>26</v>
      </c>
      <c r="L11" s="72" t="s">
        <v>27</v>
      </c>
      <c r="M11" s="72" t="s">
        <v>5</v>
      </c>
    </row>
    <row r="12" spans="1:15" s="53" customFormat="1" ht="30" customHeight="1" x14ac:dyDescent="0.3">
      <c r="A12" s="109" t="s">
        <v>28</v>
      </c>
      <c r="B12" s="110"/>
      <c r="C12" s="38" t="s">
        <v>29</v>
      </c>
      <c r="D12" s="38" t="s">
        <v>29</v>
      </c>
      <c r="E12" s="38" t="s">
        <v>29</v>
      </c>
      <c r="F12" s="38" t="s">
        <v>29</v>
      </c>
      <c r="G12" s="38" t="s">
        <v>29</v>
      </c>
      <c r="H12" s="38" t="s">
        <v>29</v>
      </c>
      <c r="I12" s="38" t="s">
        <v>29</v>
      </c>
      <c r="J12" s="38" t="s">
        <v>29</v>
      </c>
      <c r="K12" s="38" t="s">
        <v>29</v>
      </c>
      <c r="L12" s="38" t="s">
        <v>29</v>
      </c>
      <c r="M12" s="52"/>
    </row>
    <row r="13" spans="1:15" s="53" customFormat="1" ht="15" customHeight="1" x14ac:dyDescent="0.35">
      <c r="A13" s="103" t="s">
        <v>64</v>
      </c>
      <c r="B13" s="104"/>
      <c r="C13" s="37"/>
      <c r="D13" s="37"/>
      <c r="E13" s="37"/>
      <c r="F13" s="37"/>
      <c r="G13" s="37"/>
      <c r="H13" s="37"/>
      <c r="I13" s="37"/>
      <c r="J13" s="37"/>
      <c r="K13" s="37"/>
      <c r="L13" s="37"/>
      <c r="M13" s="70">
        <f>SUM(C13:L13)+G8</f>
        <v>0</v>
      </c>
    </row>
    <row r="14" spans="1:15" s="53" customFormat="1" ht="16.5" customHeight="1" x14ac:dyDescent="0.35">
      <c r="A14" s="105" t="s">
        <v>2</v>
      </c>
      <c r="B14" s="106"/>
      <c r="C14" s="37"/>
      <c r="D14" s="37"/>
      <c r="E14" s="37"/>
      <c r="F14" s="37"/>
      <c r="G14" s="37"/>
      <c r="H14" s="37"/>
      <c r="I14" s="37"/>
      <c r="J14" s="37"/>
      <c r="K14" s="37"/>
      <c r="L14" s="37"/>
      <c r="M14" s="70">
        <f>SUM(C14:L14)</f>
        <v>0</v>
      </c>
    </row>
    <row r="15" spans="1:15" s="53" customFormat="1" ht="15" customHeight="1" x14ac:dyDescent="0.35">
      <c r="A15" s="105" t="s">
        <v>31</v>
      </c>
      <c r="B15" s="106"/>
      <c r="C15" s="37"/>
      <c r="D15" s="37"/>
      <c r="E15" s="37"/>
      <c r="F15" s="37"/>
      <c r="G15" s="37"/>
      <c r="H15" s="37"/>
      <c r="I15" s="37"/>
      <c r="J15" s="37"/>
      <c r="K15" s="37"/>
      <c r="L15" s="37"/>
      <c r="M15" s="70">
        <f>SUM(C15:L15)</f>
        <v>0</v>
      </c>
    </row>
    <row r="16" spans="1:15" s="53" customFormat="1" ht="15" customHeight="1" x14ac:dyDescent="0.3">
      <c r="A16" s="54"/>
      <c r="B16" s="54"/>
      <c r="C16" s="54"/>
      <c r="D16" s="54"/>
      <c r="E16" s="54"/>
      <c r="F16" s="54"/>
      <c r="G16" s="54"/>
      <c r="H16" s="54"/>
      <c r="I16" s="54"/>
      <c r="J16" s="54"/>
      <c r="K16" s="54"/>
      <c r="L16" s="54"/>
      <c r="M16" s="54"/>
      <c r="N16" s="54"/>
      <c r="O16" s="54"/>
    </row>
    <row r="17" spans="1:13" s="51" customFormat="1" ht="15" customHeight="1" x14ac:dyDescent="0.35">
      <c r="A17" s="107" t="s">
        <v>32</v>
      </c>
      <c r="B17" s="108"/>
      <c r="C17" s="55">
        <f t="shared" ref="C17:L17" si="0">C13+C15</f>
        <v>0</v>
      </c>
      <c r="D17" s="55">
        <f t="shared" si="0"/>
        <v>0</v>
      </c>
      <c r="E17" s="55">
        <f t="shared" si="0"/>
        <v>0</v>
      </c>
      <c r="F17" s="55">
        <f t="shared" si="0"/>
        <v>0</v>
      </c>
      <c r="G17" s="55">
        <f t="shared" si="0"/>
        <v>0</v>
      </c>
      <c r="H17" s="55">
        <f t="shared" si="0"/>
        <v>0</v>
      </c>
      <c r="I17" s="55">
        <f t="shared" si="0"/>
        <v>0</v>
      </c>
      <c r="J17" s="55">
        <f t="shared" si="0"/>
        <v>0</v>
      </c>
      <c r="K17" s="55">
        <f t="shared" si="0"/>
        <v>0</v>
      </c>
      <c r="L17" s="55">
        <f t="shared" si="0"/>
        <v>0</v>
      </c>
      <c r="M17" s="70">
        <f>SUM(C17:L17)+G8</f>
        <v>0</v>
      </c>
    </row>
    <row r="18" spans="1:13" s="51" customFormat="1" ht="15" customHeight="1" x14ac:dyDescent="0.35">
      <c r="A18" s="97" t="s">
        <v>74</v>
      </c>
      <c r="B18" s="98"/>
      <c r="C18" s="92">
        <f>IFERROR(C17/C14,0)</f>
        <v>0</v>
      </c>
      <c r="D18" s="92">
        <f t="shared" ref="D18:M18" si="1">IFERROR(D17/D14,0)</f>
        <v>0</v>
      </c>
      <c r="E18" s="92">
        <f t="shared" si="1"/>
        <v>0</v>
      </c>
      <c r="F18" s="92">
        <f t="shared" si="1"/>
        <v>0</v>
      </c>
      <c r="G18" s="92">
        <f t="shared" si="1"/>
        <v>0</v>
      </c>
      <c r="H18" s="92">
        <f t="shared" si="1"/>
        <v>0</v>
      </c>
      <c r="I18" s="92">
        <f t="shared" si="1"/>
        <v>0</v>
      </c>
      <c r="J18" s="92">
        <f t="shared" si="1"/>
        <v>0</v>
      </c>
      <c r="K18" s="92">
        <f t="shared" si="1"/>
        <v>0</v>
      </c>
      <c r="L18" s="92">
        <f t="shared" si="1"/>
        <v>0</v>
      </c>
      <c r="M18" s="96">
        <f t="shared" si="1"/>
        <v>0</v>
      </c>
    </row>
    <row r="19" spans="1:13" s="51" customFormat="1" ht="15" customHeight="1" x14ac:dyDescent="0.35">
      <c r="A19" s="81"/>
      <c r="B19" s="81"/>
      <c r="C19" s="82"/>
      <c r="D19" s="82"/>
      <c r="E19" s="82"/>
      <c r="F19" s="82"/>
      <c r="G19" s="82"/>
      <c r="H19" s="82"/>
      <c r="I19" s="82"/>
      <c r="J19" s="82"/>
      <c r="K19" s="82"/>
      <c r="L19" s="82"/>
      <c r="M19" s="83"/>
    </row>
    <row r="20" spans="1:13" s="51" customFormat="1" ht="11.25" customHeight="1" x14ac:dyDescent="0.35">
      <c r="A20" s="85" t="s">
        <v>72</v>
      </c>
      <c r="B20" s="81"/>
      <c r="C20" s="82"/>
      <c r="D20" s="82"/>
      <c r="E20" s="82"/>
      <c r="F20" s="82"/>
      <c r="G20" s="82"/>
      <c r="H20" s="82"/>
      <c r="I20" s="82"/>
      <c r="J20" s="82"/>
      <c r="K20" s="82"/>
      <c r="L20" s="82"/>
      <c r="M20" s="83"/>
    </row>
    <row r="21" spans="1:13" s="51" customFormat="1" ht="11.25" customHeight="1" x14ac:dyDescent="0.35">
      <c r="A21" s="85" t="s">
        <v>75</v>
      </c>
      <c r="B21" s="81"/>
      <c r="C21" s="82"/>
      <c r="D21" s="82"/>
      <c r="E21" s="82"/>
      <c r="F21" s="82"/>
      <c r="G21" s="82"/>
      <c r="H21" s="82"/>
      <c r="I21" s="82"/>
      <c r="J21" s="82"/>
      <c r="K21" s="82"/>
      <c r="L21" s="82"/>
      <c r="M21" s="83"/>
    </row>
    <row r="22" spans="1:13" s="51" customFormat="1" ht="11.25" customHeight="1" x14ac:dyDescent="0.35">
      <c r="A22" s="80" t="s">
        <v>73</v>
      </c>
      <c r="B22" s="81"/>
      <c r="C22" s="82"/>
      <c r="D22" s="82"/>
      <c r="E22" s="82"/>
      <c r="F22" s="82"/>
      <c r="G22" s="82"/>
      <c r="H22" s="82"/>
      <c r="I22" s="82"/>
      <c r="J22" s="82"/>
      <c r="K22" s="82"/>
      <c r="L22" s="82"/>
      <c r="M22" s="83"/>
    </row>
    <row r="23" spans="1:13" s="51" customFormat="1" ht="11.25" customHeight="1" x14ac:dyDescent="0.35">
      <c r="A23" s="84" t="s">
        <v>65</v>
      </c>
      <c r="B23" s="81"/>
      <c r="C23" s="82"/>
      <c r="D23" s="82"/>
      <c r="E23" s="82"/>
      <c r="F23" s="82"/>
      <c r="G23" s="82"/>
      <c r="H23" s="82"/>
      <c r="I23" s="82"/>
      <c r="J23" s="82"/>
      <c r="K23" s="82"/>
      <c r="L23" s="82"/>
      <c r="M23" s="83"/>
    </row>
    <row r="24" spans="1:13" s="51" customFormat="1" ht="11.25" customHeight="1" x14ac:dyDescent="0.35">
      <c r="A24" s="84" t="s">
        <v>66</v>
      </c>
      <c r="B24" s="81"/>
      <c r="C24" s="82"/>
      <c r="D24" s="82"/>
      <c r="E24" s="82"/>
      <c r="F24" s="82"/>
      <c r="G24" s="82"/>
      <c r="H24" s="82"/>
      <c r="I24" s="82"/>
      <c r="J24" s="82"/>
      <c r="K24" s="82"/>
      <c r="L24" s="82"/>
      <c r="M24" s="83"/>
    </row>
    <row r="25" spans="1:13" s="51" customFormat="1" ht="11.25" customHeight="1" x14ac:dyDescent="0.35">
      <c r="A25" s="84" t="s">
        <v>67</v>
      </c>
      <c r="B25" s="81"/>
      <c r="C25" s="82"/>
      <c r="D25" s="82"/>
      <c r="E25" s="82"/>
      <c r="F25" s="82"/>
      <c r="G25" s="82"/>
      <c r="H25" s="82"/>
      <c r="I25" s="82"/>
      <c r="J25" s="82"/>
      <c r="K25" s="82"/>
      <c r="L25" s="82"/>
      <c r="M25" s="83"/>
    </row>
    <row r="26" spans="1:13" ht="11.25" customHeight="1" x14ac:dyDescent="0.35">
      <c r="A26" s="84" t="s">
        <v>68</v>
      </c>
      <c r="B26" s="31"/>
      <c r="C26" s="31"/>
      <c r="D26" s="31"/>
      <c r="E26" s="31"/>
      <c r="F26" s="31"/>
      <c r="G26" s="31"/>
      <c r="H26" s="31"/>
    </row>
    <row r="27" spans="1:13" ht="15" customHeight="1" x14ac:dyDescent="0.35">
      <c r="A27" s="84"/>
      <c r="B27" s="31"/>
      <c r="C27" s="31"/>
      <c r="D27" s="31"/>
      <c r="E27" s="31"/>
      <c r="F27" s="31"/>
      <c r="G27" s="31"/>
      <c r="H27" s="31"/>
    </row>
    <row r="28" spans="1:13" ht="30" customHeight="1" x14ac:dyDescent="0.35">
      <c r="A28" s="8" t="s">
        <v>33</v>
      </c>
      <c r="B28" s="29"/>
      <c r="C28" s="9"/>
      <c r="D28" s="33"/>
      <c r="E28" s="33"/>
      <c r="F28" s="33"/>
      <c r="G28" s="33"/>
      <c r="H28" s="33"/>
      <c r="I28" s="33"/>
      <c r="J28" s="33"/>
      <c r="K28" s="33"/>
      <c r="L28" s="33"/>
      <c r="M28" s="71"/>
    </row>
    <row r="29" spans="1:13" ht="30" customHeight="1" x14ac:dyDescent="0.35">
      <c r="A29" s="114" t="s">
        <v>17</v>
      </c>
      <c r="B29" s="115"/>
      <c r="C29" s="72" t="s">
        <v>18</v>
      </c>
      <c r="D29" s="72" t="s">
        <v>19</v>
      </c>
      <c r="E29" s="72" t="s">
        <v>20</v>
      </c>
      <c r="F29" s="72" t="s">
        <v>21</v>
      </c>
      <c r="G29" s="72" t="s">
        <v>22</v>
      </c>
      <c r="H29" s="72" t="s">
        <v>23</v>
      </c>
      <c r="I29" s="72" t="s">
        <v>24</v>
      </c>
      <c r="J29" s="72" t="s">
        <v>25</v>
      </c>
      <c r="K29" s="72" t="s">
        <v>26</v>
      </c>
      <c r="L29" s="72" t="s">
        <v>27</v>
      </c>
      <c r="M29" s="72" t="s">
        <v>5</v>
      </c>
    </row>
    <row r="30" spans="1:13" s="53" customFormat="1" ht="30" customHeight="1" x14ac:dyDescent="0.3">
      <c r="A30" s="109" t="s">
        <v>28</v>
      </c>
      <c r="B30" s="110"/>
      <c r="C30" s="38" t="s">
        <v>29</v>
      </c>
      <c r="D30" s="38" t="s">
        <v>29</v>
      </c>
      <c r="E30" s="38" t="s">
        <v>29</v>
      </c>
      <c r="F30" s="38" t="s">
        <v>29</v>
      </c>
      <c r="G30" s="38" t="s">
        <v>29</v>
      </c>
      <c r="H30" s="38" t="s">
        <v>29</v>
      </c>
      <c r="I30" s="38" t="s">
        <v>29</v>
      </c>
      <c r="J30" s="38" t="s">
        <v>29</v>
      </c>
      <c r="K30" s="38" t="s">
        <v>29</v>
      </c>
      <c r="L30" s="38" t="s">
        <v>29</v>
      </c>
      <c r="M30" s="52"/>
    </row>
    <row r="31" spans="1:13" s="53" customFormat="1" ht="15" customHeight="1" x14ac:dyDescent="0.35">
      <c r="A31" s="55" t="s">
        <v>30</v>
      </c>
      <c r="B31" s="55"/>
      <c r="C31" s="37"/>
      <c r="D31" s="37"/>
      <c r="E31" s="37"/>
      <c r="F31" s="37"/>
      <c r="G31" s="37"/>
      <c r="H31" s="37"/>
      <c r="I31" s="37"/>
      <c r="J31" s="37"/>
      <c r="K31" s="37"/>
      <c r="L31" s="37"/>
      <c r="M31" s="70">
        <f>SUM(C31:L31)+G8</f>
        <v>0</v>
      </c>
    </row>
    <row r="32" spans="1:13" s="53" customFormat="1" ht="15" customHeight="1" x14ac:dyDescent="0.35">
      <c r="A32" s="101" t="s">
        <v>2</v>
      </c>
      <c r="B32" s="102"/>
      <c r="C32" s="37"/>
      <c r="D32" s="37"/>
      <c r="E32" s="37"/>
      <c r="F32" s="37"/>
      <c r="G32" s="37"/>
      <c r="H32" s="37"/>
      <c r="I32" s="37"/>
      <c r="J32" s="37"/>
      <c r="K32" s="37"/>
      <c r="L32" s="37"/>
      <c r="M32" s="70">
        <f>SUM(C32:L32)</f>
        <v>0</v>
      </c>
    </row>
    <row r="33" spans="1:13" s="53" customFormat="1" ht="15" customHeight="1" x14ac:dyDescent="0.35">
      <c r="A33" s="55" t="s">
        <v>31</v>
      </c>
      <c r="B33" s="55"/>
      <c r="C33" s="37"/>
      <c r="D33" s="37"/>
      <c r="E33" s="37"/>
      <c r="F33" s="37"/>
      <c r="G33" s="37"/>
      <c r="H33" s="37"/>
      <c r="I33" s="37"/>
      <c r="J33" s="37"/>
      <c r="K33" s="37"/>
      <c r="L33" s="37"/>
      <c r="M33" s="70">
        <f>SUM(C33:L33)</f>
        <v>0</v>
      </c>
    </row>
    <row r="34" spans="1:13" s="53" customFormat="1" ht="15" customHeight="1" x14ac:dyDescent="0.35">
      <c r="A34" s="56"/>
      <c r="B34" s="56"/>
      <c r="C34" s="57"/>
      <c r="D34" s="57"/>
      <c r="E34" s="57"/>
      <c r="F34" s="57"/>
      <c r="G34" s="57"/>
      <c r="H34" s="57"/>
      <c r="I34" s="58"/>
      <c r="J34" s="58"/>
      <c r="K34" s="58"/>
      <c r="L34" s="58"/>
      <c r="M34" s="59"/>
    </row>
    <row r="35" spans="1:13" s="51" customFormat="1" ht="15" customHeight="1" x14ac:dyDescent="0.35">
      <c r="A35" s="89" t="s">
        <v>32</v>
      </c>
      <c r="B35" s="68"/>
      <c r="C35" s="55">
        <f t="shared" ref="C35:L35" si="2">C31+C33</f>
        <v>0</v>
      </c>
      <c r="D35" s="55">
        <f t="shared" si="2"/>
        <v>0</v>
      </c>
      <c r="E35" s="55">
        <f t="shared" si="2"/>
        <v>0</v>
      </c>
      <c r="F35" s="55">
        <f t="shared" si="2"/>
        <v>0</v>
      </c>
      <c r="G35" s="55">
        <f t="shared" si="2"/>
        <v>0</v>
      </c>
      <c r="H35" s="55">
        <f t="shared" si="2"/>
        <v>0</v>
      </c>
      <c r="I35" s="55">
        <f t="shared" si="2"/>
        <v>0</v>
      </c>
      <c r="J35" s="55">
        <f t="shared" si="2"/>
        <v>0</v>
      </c>
      <c r="K35" s="55">
        <f t="shared" si="2"/>
        <v>0</v>
      </c>
      <c r="L35" s="55">
        <f t="shared" si="2"/>
        <v>0</v>
      </c>
      <c r="M35" s="70">
        <f>SUM(C35:L35)+G8</f>
        <v>0</v>
      </c>
    </row>
    <row r="36" spans="1:13" s="51" customFormat="1" ht="15" customHeight="1" x14ac:dyDescent="0.35">
      <c r="A36" s="97" t="s">
        <v>74</v>
      </c>
      <c r="B36" s="98"/>
      <c r="C36" s="93">
        <f>IFERROR(C35/C32,0)</f>
        <v>0</v>
      </c>
      <c r="D36" s="93">
        <f t="shared" ref="D36" si="3">IFERROR(D35/D32,0)</f>
        <v>0</v>
      </c>
      <c r="E36" s="93">
        <f t="shared" ref="E36" si="4">IFERROR(E35/E32,0)</f>
        <v>0</v>
      </c>
      <c r="F36" s="93">
        <f t="shared" ref="F36" si="5">IFERROR(F35/F32,0)</f>
        <v>0</v>
      </c>
      <c r="G36" s="93">
        <f t="shared" ref="G36" si="6">IFERROR(G35/G32,0)</f>
        <v>0</v>
      </c>
      <c r="H36" s="93">
        <f t="shared" ref="H36" si="7">IFERROR(H35/H32,0)</f>
        <v>0</v>
      </c>
      <c r="I36" s="94">
        <f t="shared" ref="I36" si="8">IFERROR(I35/I32,0)</f>
        <v>0</v>
      </c>
      <c r="J36" s="94">
        <f t="shared" ref="J36" si="9">IFERROR(J35/J32,0)</f>
        <v>0</v>
      </c>
      <c r="K36" s="94">
        <f t="shared" ref="K36" si="10">IFERROR(K35/K32,0)</f>
        <v>0</v>
      </c>
      <c r="L36" s="94">
        <f t="shared" ref="L36:M36" si="11">IFERROR(L35/L32,0)</f>
        <v>0</v>
      </c>
      <c r="M36" s="95">
        <f t="shared" si="11"/>
        <v>0</v>
      </c>
    </row>
    <row r="37" spans="1:13" s="51" customFormat="1" ht="15" customHeight="1" x14ac:dyDescent="0.35">
      <c r="A37" s="60"/>
      <c r="B37" s="60"/>
      <c r="C37" s="48"/>
      <c r="D37" s="48"/>
      <c r="E37" s="48"/>
      <c r="F37" s="48"/>
      <c r="G37" s="48"/>
      <c r="H37" s="48"/>
      <c r="I37" s="49"/>
      <c r="J37" s="49"/>
      <c r="K37" s="49"/>
      <c r="L37" s="49"/>
      <c r="M37" s="50"/>
    </row>
    <row r="38" spans="1:13" s="51" customFormat="1" ht="15" customHeight="1" x14ac:dyDescent="0.35">
      <c r="A38" s="60"/>
      <c r="B38" s="60"/>
      <c r="C38" s="48"/>
      <c r="D38" s="48"/>
      <c r="E38" s="48"/>
      <c r="F38" s="48"/>
      <c r="G38" s="48"/>
      <c r="H38" s="48"/>
      <c r="I38" s="49"/>
      <c r="J38" s="49"/>
      <c r="K38" s="49"/>
      <c r="L38" s="49"/>
      <c r="M38" s="50"/>
    </row>
    <row r="39" spans="1:13" s="34" customFormat="1" ht="18.5" x14ac:dyDescent="0.45">
      <c r="A39" s="34" t="s">
        <v>6</v>
      </c>
      <c r="I39" s="61" t="s">
        <v>7</v>
      </c>
      <c r="J39" s="62"/>
      <c r="K39" s="62"/>
      <c r="L39" s="62"/>
      <c r="M39" s="62"/>
    </row>
    <row r="40" spans="1:13" s="34" customFormat="1" ht="21" customHeight="1" x14ac:dyDescent="0.45">
      <c r="A40" s="63"/>
      <c r="B40" s="73"/>
      <c r="C40" s="73"/>
      <c r="G40" s="64"/>
      <c r="H40" s="65"/>
    </row>
    <row r="41" spans="1:13" s="34" customFormat="1" ht="21" customHeight="1" x14ac:dyDescent="0.45">
      <c r="A41" s="63"/>
      <c r="B41" s="73"/>
      <c r="C41" s="73"/>
      <c r="G41" s="64"/>
      <c r="H41" s="65"/>
    </row>
    <row r="42" spans="1:13" s="34" customFormat="1" ht="18.5" x14ac:dyDescent="0.45">
      <c r="A42" s="63"/>
    </row>
    <row r="43" spans="1:13" s="34" customFormat="1" ht="18.5" x14ac:dyDescent="0.45">
      <c r="A43" s="63"/>
      <c r="B43" s="73"/>
      <c r="C43" s="73"/>
      <c r="G43" s="66"/>
      <c r="H43" s="65"/>
    </row>
    <row r="44" spans="1:13" s="34" customFormat="1" ht="18.5" x14ac:dyDescent="0.45">
      <c r="A44" s="63"/>
      <c r="B44" s="73"/>
      <c r="C44" s="73"/>
      <c r="E44" s="34" t="s">
        <v>8</v>
      </c>
      <c r="F44" s="62"/>
      <c r="G44" s="62"/>
      <c r="H44" s="62"/>
      <c r="I44" s="62"/>
      <c r="K44" s="35" t="s">
        <v>9</v>
      </c>
      <c r="L44" s="62"/>
      <c r="M44" s="62"/>
    </row>
    <row r="45" spans="1:13" s="34" customFormat="1" ht="18.5" x14ac:dyDescent="0.45">
      <c r="A45" s="63"/>
      <c r="B45" s="73"/>
      <c r="C45" s="73"/>
      <c r="G45" s="67"/>
      <c r="H45" s="65"/>
    </row>
  </sheetData>
  <sheetProtection password="949C" sheet="1" objects="1" scenarios="1" insertColumns="0"/>
  <mergeCells count="20">
    <mergeCell ref="A29:B29"/>
    <mergeCell ref="D7:E7"/>
    <mergeCell ref="D8:E8"/>
    <mergeCell ref="A18:B18"/>
    <mergeCell ref="A36:B36"/>
    <mergeCell ref="B4:C4"/>
    <mergeCell ref="J2:M2"/>
    <mergeCell ref="B2:G2"/>
    <mergeCell ref="A32:B32"/>
    <mergeCell ref="A13:B13"/>
    <mergeCell ref="A14:B14"/>
    <mergeCell ref="A15:B15"/>
    <mergeCell ref="A17:B17"/>
    <mergeCell ref="A30:B30"/>
    <mergeCell ref="A7:B7"/>
    <mergeCell ref="A8:B8"/>
    <mergeCell ref="A12:B12"/>
    <mergeCell ref="G7:H7"/>
    <mergeCell ref="G8:H8"/>
    <mergeCell ref="A11:B11"/>
  </mergeCells>
  <conditionalFormatting sqref="C31:M36 C13:M18">
    <cfRule type="cellIs" dxfId="1" priority="8" operator="lessThan">
      <formula>0</formula>
    </cfRule>
  </conditionalFormatting>
  <conditionalFormatting sqref="A28:M28 A30:M37 A29 C29:M29">
    <cfRule type="expression" dxfId="0" priority="406">
      <formula>OR($G$4="Select…",$G$4="NO")</formula>
    </cfRule>
  </conditionalFormatting>
  <pageMargins left="0.70866141732283472" right="0.70866141732283472" top="0.74803149606299213" bottom="0.74803149606299213" header="0.31496062992125984" footer="0.31496062992125984"/>
  <pageSetup paperSize="9" scale="63" orientation="landscape" r:id="rId1"/>
  <headerFooter>
    <oddHeader>&amp;A</oddHeader>
    <oddFooter>&amp;LFile name: &amp;F    Printed: &amp;D&amp;C&amp;A&amp;RPage: &amp;P of &amp;N</oddFoot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Admin!$G$2:$G$62</xm:f>
          </x14:formula1>
          <xm:sqref>C30:L30 C12:L12</xm:sqref>
        </x14:dataValidation>
        <x14:dataValidation type="list" allowBlank="1" showInputMessage="1" showErrorMessage="1" xr:uid="{00000000-0002-0000-0100-000001000000}">
          <x14:formula1>
            <xm:f>Admin!$E$2:$E$15</xm:f>
          </x14:formula1>
          <xm:sqref>A8</xm:sqref>
        </x14:dataValidation>
        <x14:dataValidation type="list" allowBlank="1" showInputMessage="1" showErrorMessage="1" xr:uid="{00000000-0002-0000-0100-000002000000}">
          <x14:formula1>
            <xm:f>Admin!$F$2:$F$51</xm:f>
          </x14:formula1>
          <xm:sqref>D8</xm:sqref>
        </x14:dataValidation>
        <x14:dataValidation type="list" allowBlank="1" showInputMessage="1" showErrorMessage="1" xr:uid="{00000000-0002-0000-0100-000003000000}">
          <x14:formula1>
            <xm:f>Admin!$C$2:$C$4</xm:f>
          </x14:formula1>
          <xm:sqref>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200"/>
  <sheetViews>
    <sheetView workbookViewId="0">
      <selection activeCell="E23" sqref="E23"/>
    </sheetView>
  </sheetViews>
  <sheetFormatPr baseColWidth="10" defaultColWidth="8.7265625" defaultRowHeight="14.5" x14ac:dyDescent="0.35"/>
  <cols>
    <col min="1" max="12" width="21.453125" customWidth="1"/>
    <col min="13" max="13" width="21.453125" style="3" customWidth="1"/>
    <col min="14" max="15" width="21.453125" customWidth="1"/>
    <col min="16" max="16" width="21.26953125" customWidth="1"/>
  </cols>
  <sheetData>
    <row r="1" spans="1:16" ht="45" customHeight="1" x14ac:dyDescent="0.35">
      <c r="A1" s="15" t="s">
        <v>37</v>
      </c>
      <c r="B1" s="15" t="s">
        <v>38</v>
      </c>
      <c r="C1" s="15" t="s">
        <v>39</v>
      </c>
      <c r="D1" s="15" t="s">
        <v>40</v>
      </c>
      <c r="E1" s="15" t="s">
        <v>41</v>
      </c>
      <c r="F1" s="15" t="s">
        <v>42</v>
      </c>
      <c r="G1" s="15" t="s">
        <v>43</v>
      </c>
      <c r="H1" s="27" t="s">
        <v>44</v>
      </c>
      <c r="I1" s="27" t="s">
        <v>45</v>
      </c>
      <c r="J1" s="27" t="s">
        <v>46</v>
      </c>
      <c r="K1" s="27" t="s">
        <v>47</v>
      </c>
      <c r="L1" s="16" t="s">
        <v>48</v>
      </c>
      <c r="M1" s="25" t="s">
        <v>49</v>
      </c>
      <c r="N1" s="27" t="s">
        <v>50</v>
      </c>
      <c r="O1" s="27" t="s">
        <v>51</v>
      </c>
      <c r="P1" s="25" t="s">
        <v>52</v>
      </c>
    </row>
    <row r="2" spans="1:16" x14ac:dyDescent="0.35">
      <c r="A2" s="12" t="s">
        <v>29</v>
      </c>
      <c r="B2" s="14" t="s">
        <v>29</v>
      </c>
      <c r="C2" s="17" t="s">
        <v>29</v>
      </c>
      <c r="D2" s="5" t="s">
        <v>29</v>
      </c>
      <c r="E2" s="6" t="s">
        <v>29</v>
      </c>
      <c r="F2" s="6" t="s">
        <v>29</v>
      </c>
      <c r="G2" s="13" t="s">
        <v>29</v>
      </c>
      <c r="H2" s="13" t="s">
        <v>29</v>
      </c>
      <c r="I2" s="13" t="s">
        <v>29</v>
      </c>
      <c r="J2" s="13" t="s">
        <v>29</v>
      </c>
      <c r="K2" s="13" t="s">
        <v>29</v>
      </c>
      <c r="L2" s="4" t="s">
        <v>29</v>
      </c>
      <c r="M2" s="26" t="e">
        <f>_xlfn.IFS(#REF!="Select…",0,#REF!="NO",0,#REF!="YES",7)</f>
        <v>#REF!</v>
      </c>
      <c r="N2" s="26">
        <f>_xlfn.IFS('Disbursement Plan'!G4="Select…",0,'Disbursement Plan'!G4="NO",0,'Disbursement Plan'!G4="YES",1)</f>
        <v>0</v>
      </c>
      <c r="O2" s="28" t="e">
        <f>_xlfn.IFS(#REF!="Select…",0,#REF!=1,1,#REF!=2,2,#REF!=3,3,#REF!=4,4,#REF!=5,5,#REF!=6,6,#REF!=7,7,#REF!=8,8,#REF!=9,9,#REF!=10,10)</f>
        <v>#REF!</v>
      </c>
      <c r="P2" s="26">
        <v>18</v>
      </c>
    </row>
    <row r="3" spans="1:16" x14ac:dyDescent="0.35">
      <c r="A3" s="4">
        <v>1</v>
      </c>
      <c r="B3" s="1" t="s">
        <v>34</v>
      </c>
      <c r="C3" s="5" t="s">
        <v>1</v>
      </c>
      <c r="D3" s="5" t="s">
        <v>53</v>
      </c>
      <c r="E3" s="10">
        <v>43617</v>
      </c>
      <c r="F3" s="10">
        <v>43830</v>
      </c>
      <c r="G3" s="10">
        <v>43496</v>
      </c>
      <c r="H3" s="10" t="str">
        <f>'Disbursement Plan'!A8</f>
        <v>Select…</v>
      </c>
      <c r="I3" s="10" t="str">
        <f>'Disbursement Plan'!A8</f>
        <v>Select…</v>
      </c>
      <c r="J3" s="10" t="str">
        <f>'Disbursement Plan'!C12</f>
        <v>Select…</v>
      </c>
      <c r="K3" s="10" t="str">
        <f>'Disbursement Plan'!C30</f>
        <v>Select…</v>
      </c>
      <c r="L3" s="4">
        <v>1</v>
      </c>
      <c r="M3" s="26" t="e">
        <f>M2</f>
        <v>#REF!</v>
      </c>
      <c r="O3" s="69"/>
    </row>
    <row r="4" spans="1:16" x14ac:dyDescent="0.35">
      <c r="A4" s="4">
        <v>2</v>
      </c>
      <c r="B4" s="2" t="s">
        <v>35</v>
      </c>
      <c r="C4" s="18" t="s">
        <v>12</v>
      </c>
      <c r="D4" s="5" t="s">
        <v>54</v>
      </c>
      <c r="E4" s="10">
        <v>43647</v>
      </c>
      <c r="F4" s="11">
        <v>43861</v>
      </c>
      <c r="G4" s="10">
        <v>43524</v>
      </c>
      <c r="H4" s="10" t="e">
        <f>'Disbursement Plan'!C12+1</f>
        <v>#VALUE!</v>
      </c>
      <c r="I4" s="10" t="e">
        <f>'Disbursement Plan'!C30+1</f>
        <v>#VALUE!</v>
      </c>
      <c r="J4" s="10" t="str">
        <f>'Disbursement Plan'!D12</f>
        <v>Select…</v>
      </c>
      <c r="K4" s="10" t="str">
        <f>'Disbursement Plan'!D30</f>
        <v>Select…</v>
      </c>
      <c r="L4" s="4">
        <v>2</v>
      </c>
      <c r="M4" s="26" t="e">
        <f t="shared" ref="M4:M67" si="0">M3</f>
        <v>#REF!</v>
      </c>
    </row>
    <row r="5" spans="1:16" x14ac:dyDescent="0.35">
      <c r="A5" s="4">
        <v>3</v>
      </c>
      <c r="B5" s="1" t="s">
        <v>36</v>
      </c>
      <c r="D5" s="5" t="s">
        <v>55</v>
      </c>
      <c r="E5" s="10">
        <v>43678</v>
      </c>
      <c r="F5" s="10">
        <v>43890</v>
      </c>
      <c r="G5" s="10">
        <v>43555</v>
      </c>
      <c r="H5" s="10" t="e">
        <f>'Disbursement Plan'!D12+1</f>
        <v>#VALUE!</v>
      </c>
      <c r="I5" s="10" t="e">
        <f>'Disbursement Plan'!D30+1</f>
        <v>#VALUE!</v>
      </c>
      <c r="J5" s="10" t="str">
        <f>'Disbursement Plan'!E12</f>
        <v>Select…</v>
      </c>
      <c r="K5" s="10" t="str">
        <f>'Disbursement Plan'!E30</f>
        <v>Select…</v>
      </c>
      <c r="L5" s="4">
        <v>3</v>
      </c>
      <c r="M5" s="26" t="e">
        <f t="shared" si="0"/>
        <v>#REF!</v>
      </c>
    </row>
    <row r="6" spans="1:16" x14ac:dyDescent="0.35">
      <c r="A6" s="4">
        <v>4</v>
      </c>
      <c r="B6" s="1" t="s">
        <v>56</v>
      </c>
      <c r="D6" s="5" t="s">
        <v>57</v>
      </c>
      <c r="E6" s="10">
        <v>43709</v>
      </c>
      <c r="F6" s="10">
        <v>43921</v>
      </c>
      <c r="G6" s="10">
        <v>43585</v>
      </c>
      <c r="H6" s="10" t="e">
        <f>'Disbursement Plan'!E12+1</f>
        <v>#VALUE!</v>
      </c>
      <c r="I6" s="10" t="e">
        <f>'Disbursement Plan'!E30+1</f>
        <v>#VALUE!</v>
      </c>
      <c r="J6" s="10" t="str">
        <f>'Disbursement Plan'!F12</f>
        <v>Select…</v>
      </c>
      <c r="K6" s="10" t="str">
        <f>'Disbursement Plan'!E30</f>
        <v>Select…</v>
      </c>
      <c r="L6" s="4">
        <v>4</v>
      </c>
      <c r="M6" s="26" t="e">
        <f t="shared" si="0"/>
        <v>#REF!</v>
      </c>
    </row>
    <row r="7" spans="1:16" x14ac:dyDescent="0.35">
      <c r="A7" s="4">
        <v>5</v>
      </c>
      <c r="B7" s="1" t="s">
        <v>58</v>
      </c>
      <c r="D7" s="5" t="s">
        <v>59</v>
      </c>
      <c r="E7" s="10">
        <v>43739</v>
      </c>
      <c r="F7" s="10">
        <v>43951</v>
      </c>
      <c r="G7" s="10">
        <v>43616</v>
      </c>
      <c r="H7" s="10" t="e">
        <f>'Disbursement Plan'!F12+1</f>
        <v>#VALUE!</v>
      </c>
      <c r="I7" s="10" t="e">
        <f>'Disbursement Plan'!F30+1</f>
        <v>#VALUE!</v>
      </c>
      <c r="J7" s="10" t="str">
        <f>'Disbursement Plan'!G12</f>
        <v>Select…</v>
      </c>
      <c r="K7" s="10" t="str">
        <f>'Disbursement Plan'!G30</f>
        <v>Select…</v>
      </c>
      <c r="L7" s="4">
        <v>5</v>
      </c>
      <c r="M7" s="26" t="e">
        <f t="shared" si="0"/>
        <v>#REF!</v>
      </c>
    </row>
    <row r="8" spans="1:16" x14ac:dyDescent="0.35">
      <c r="A8" s="4">
        <v>6</v>
      </c>
      <c r="B8" s="1" t="s">
        <v>60</v>
      </c>
      <c r="D8" s="5" t="s">
        <v>61</v>
      </c>
      <c r="E8" s="10">
        <v>43770</v>
      </c>
      <c r="F8" s="10">
        <v>43982</v>
      </c>
      <c r="G8" s="10">
        <v>43646</v>
      </c>
      <c r="H8" s="10" t="e">
        <f>'Disbursement Plan'!G12+1</f>
        <v>#VALUE!</v>
      </c>
      <c r="I8" s="10" t="e">
        <f>'Disbursement Plan'!G30+1</f>
        <v>#VALUE!</v>
      </c>
      <c r="J8" s="10" t="str">
        <f>'Disbursement Plan'!H12</f>
        <v>Select…</v>
      </c>
      <c r="K8" s="10" t="str">
        <f>'Disbursement Plan'!H30</f>
        <v>Select…</v>
      </c>
      <c r="L8" s="4">
        <v>6</v>
      </c>
      <c r="M8" s="26" t="e">
        <f t="shared" si="0"/>
        <v>#REF!</v>
      </c>
    </row>
    <row r="9" spans="1:16" x14ac:dyDescent="0.35">
      <c r="A9" s="4">
        <v>7</v>
      </c>
      <c r="B9" s="1" t="s">
        <v>3</v>
      </c>
      <c r="D9" s="5" t="s">
        <v>62</v>
      </c>
      <c r="E9" s="10">
        <v>43800</v>
      </c>
      <c r="F9" s="10">
        <v>44012</v>
      </c>
      <c r="G9" s="10">
        <v>43677</v>
      </c>
      <c r="H9" s="10" t="e">
        <f>'Disbursement Plan'!H12+1</f>
        <v>#VALUE!</v>
      </c>
      <c r="I9" s="10" t="e">
        <f>'Disbursement Plan'!H30+1</f>
        <v>#VALUE!</v>
      </c>
      <c r="J9" s="10" t="str">
        <f>'Disbursement Plan'!I12</f>
        <v>Select…</v>
      </c>
      <c r="K9" s="10" t="str">
        <f>'Disbursement Plan'!I30</f>
        <v>Select…</v>
      </c>
      <c r="L9" s="4">
        <v>7</v>
      </c>
      <c r="M9" s="26" t="e">
        <f t="shared" si="0"/>
        <v>#REF!</v>
      </c>
    </row>
    <row r="10" spans="1:16" x14ac:dyDescent="0.35">
      <c r="A10" s="4">
        <v>8</v>
      </c>
      <c r="B10" s="1" t="s">
        <v>4</v>
      </c>
      <c r="D10" s="5" t="s">
        <v>63</v>
      </c>
      <c r="E10" s="10">
        <v>43831</v>
      </c>
      <c r="F10" s="10">
        <v>44043</v>
      </c>
      <c r="G10" s="10">
        <v>43708</v>
      </c>
      <c r="H10" s="10" t="e">
        <f>'Disbursement Plan'!I12+1</f>
        <v>#VALUE!</v>
      </c>
      <c r="I10" s="10" t="e">
        <f>'Disbursement Plan'!I30+1</f>
        <v>#VALUE!</v>
      </c>
      <c r="J10" s="10" t="str">
        <f>'Disbursement Plan'!J12</f>
        <v>Select…</v>
      </c>
      <c r="K10" s="10" t="str">
        <f>'Disbursement Plan'!J30</f>
        <v>Select…</v>
      </c>
      <c r="L10" s="4">
        <v>8</v>
      </c>
      <c r="M10" s="26" t="e">
        <f t="shared" si="0"/>
        <v>#REF!</v>
      </c>
    </row>
    <row r="11" spans="1:16" x14ac:dyDescent="0.35">
      <c r="A11" s="4">
        <v>9</v>
      </c>
      <c r="B11" s="1"/>
      <c r="D11" s="5"/>
      <c r="E11" s="10">
        <v>43862</v>
      </c>
      <c r="F11" s="10">
        <v>44074</v>
      </c>
      <c r="G11" s="10">
        <v>43738</v>
      </c>
      <c r="H11" s="10" t="e">
        <f>'Disbursement Plan'!J12+1</f>
        <v>#VALUE!</v>
      </c>
      <c r="I11" s="10" t="e">
        <f>'Disbursement Plan'!J30+1</f>
        <v>#VALUE!</v>
      </c>
      <c r="J11" s="10" t="str">
        <f>'Disbursement Plan'!K12</f>
        <v>Select…</v>
      </c>
      <c r="K11" s="10" t="str">
        <f>'Disbursement Plan'!K30</f>
        <v>Select…</v>
      </c>
      <c r="L11" s="4">
        <v>9</v>
      </c>
      <c r="M11" s="26" t="e">
        <f t="shared" si="0"/>
        <v>#REF!</v>
      </c>
    </row>
    <row r="12" spans="1:16" x14ac:dyDescent="0.35">
      <c r="A12" s="4">
        <v>10</v>
      </c>
      <c r="B12" s="1"/>
      <c r="D12" s="5"/>
      <c r="E12" s="10">
        <v>43891</v>
      </c>
      <c r="F12" s="10">
        <v>44104</v>
      </c>
      <c r="G12" s="10">
        <v>43769</v>
      </c>
      <c r="H12" s="10" t="e">
        <f>'Disbursement Plan'!K12+1</f>
        <v>#VALUE!</v>
      </c>
      <c r="I12" s="10" t="e">
        <f>'Disbursement Plan'!K30+1</f>
        <v>#VALUE!</v>
      </c>
      <c r="J12" s="10" t="str">
        <f>'Disbursement Plan'!L12</f>
        <v>Select…</v>
      </c>
      <c r="K12" s="10" t="str">
        <f>'Disbursement Plan'!L30</f>
        <v>Select…</v>
      </c>
      <c r="L12" s="4">
        <v>10</v>
      </c>
      <c r="M12" s="26" t="e">
        <f t="shared" si="0"/>
        <v>#REF!</v>
      </c>
    </row>
    <row r="13" spans="1:16" x14ac:dyDescent="0.35">
      <c r="E13" s="10">
        <v>43922</v>
      </c>
      <c r="F13" s="10">
        <v>44135</v>
      </c>
      <c r="G13" s="10">
        <v>43799</v>
      </c>
      <c r="M13" s="26" t="e">
        <f t="shared" si="0"/>
        <v>#REF!</v>
      </c>
    </row>
    <row r="14" spans="1:16" x14ac:dyDescent="0.35">
      <c r="E14" s="10">
        <v>43952</v>
      </c>
      <c r="F14" s="10">
        <v>44165</v>
      </c>
      <c r="G14" s="10">
        <v>43830</v>
      </c>
      <c r="M14" s="26" t="e">
        <f t="shared" si="0"/>
        <v>#REF!</v>
      </c>
    </row>
    <row r="15" spans="1:16" x14ac:dyDescent="0.35">
      <c r="E15" s="10">
        <v>43983</v>
      </c>
      <c r="F15" s="10">
        <v>44196</v>
      </c>
      <c r="G15" s="11">
        <v>43861</v>
      </c>
      <c r="M15" s="26" t="e">
        <f t="shared" si="0"/>
        <v>#REF!</v>
      </c>
    </row>
    <row r="16" spans="1:16" x14ac:dyDescent="0.35">
      <c r="F16" s="11">
        <v>44227</v>
      </c>
      <c r="G16" s="10">
        <v>43890</v>
      </c>
      <c r="M16" s="26" t="e">
        <f t="shared" si="0"/>
        <v>#REF!</v>
      </c>
    </row>
    <row r="17" spans="6:13" x14ac:dyDescent="0.35">
      <c r="F17" s="10">
        <v>44255</v>
      </c>
      <c r="G17" s="10">
        <v>43921</v>
      </c>
      <c r="M17" s="26" t="e">
        <f t="shared" si="0"/>
        <v>#REF!</v>
      </c>
    </row>
    <row r="18" spans="6:13" x14ac:dyDescent="0.35">
      <c r="F18" s="10">
        <v>44286</v>
      </c>
      <c r="G18" s="10">
        <v>43951</v>
      </c>
      <c r="M18" s="26" t="e">
        <f t="shared" si="0"/>
        <v>#REF!</v>
      </c>
    </row>
    <row r="19" spans="6:13" x14ac:dyDescent="0.35">
      <c r="F19" s="10">
        <v>44316</v>
      </c>
      <c r="G19" s="10">
        <v>43982</v>
      </c>
      <c r="M19" s="26" t="e">
        <f t="shared" si="0"/>
        <v>#REF!</v>
      </c>
    </row>
    <row r="20" spans="6:13" x14ac:dyDescent="0.35">
      <c r="F20" s="10">
        <v>44347</v>
      </c>
      <c r="G20" s="10">
        <v>44012</v>
      </c>
      <c r="M20" s="26" t="e">
        <f t="shared" si="0"/>
        <v>#REF!</v>
      </c>
    </row>
    <row r="21" spans="6:13" x14ac:dyDescent="0.35">
      <c r="F21" s="10">
        <v>44377</v>
      </c>
      <c r="G21" s="10">
        <v>44043</v>
      </c>
      <c r="M21" s="26" t="e">
        <f t="shared" si="0"/>
        <v>#REF!</v>
      </c>
    </row>
    <row r="22" spans="6:13" x14ac:dyDescent="0.35">
      <c r="F22" s="10">
        <v>44408</v>
      </c>
      <c r="G22" s="10">
        <v>44074</v>
      </c>
      <c r="M22" s="26" t="e">
        <f t="shared" si="0"/>
        <v>#REF!</v>
      </c>
    </row>
    <row r="23" spans="6:13" x14ac:dyDescent="0.35">
      <c r="F23" s="10">
        <v>44439</v>
      </c>
      <c r="G23" s="10">
        <v>44104</v>
      </c>
      <c r="M23" s="26" t="e">
        <f t="shared" si="0"/>
        <v>#REF!</v>
      </c>
    </row>
    <row r="24" spans="6:13" x14ac:dyDescent="0.35">
      <c r="F24" s="10">
        <v>44469</v>
      </c>
      <c r="G24" s="10">
        <v>44135</v>
      </c>
      <c r="M24" s="26" t="e">
        <f t="shared" si="0"/>
        <v>#REF!</v>
      </c>
    </row>
    <row r="25" spans="6:13" x14ac:dyDescent="0.35">
      <c r="F25" s="10">
        <v>44500</v>
      </c>
      <c r="G25" s="10">
        <v>44165</v>
      </c>
      <c r="M25" s="26" t="e">
        <f t="shared" si="0"/>
        <v>#REF!</v>
      </c>
    </row>
    <row r="26" spans="6:13" x14ac:dyDescent="0.35">
      <c r="F26" s="10">
        <v>44530</v>
      </c>
      <c r="G26" s="10">
        <v>44196</v>
      </c>
      <c r="M26" s="26" t="e">
        <f t="shared" si="0"/>
        <v>#REF!</v>
      </c>
    </row>
    <row r="27" spans="6:13" x14ac:dyDescent="0.35">
      <c r="F27" s="10">
        <v>44561</v>
      </c>
      <c r="G27" s="11">
        <v>44227</v>
      </c>
      <c r="M27" s="26" t="e">
        <f t="shared" si="0"/>
        <v>#REF!</v>
      </c>
    </row>
    <row r="28" spans="6:13" x14ac:dyDescent="0.35">
      <c r="F28" s="11">
        <v>44592</v>
      </c>
      <c r="G28" s="10">
        <v>44255</v>
      </c>
      <c r="M28" s="26" t="e">
        <f t="shared" si="0"/>
        <v>#REF!</v>
      </c>
    </row>
    <row r="29" spans="6:13" x14ac:dyDescent="0.35">
      <c r="F29" s="10">
        <v>44620</v>
      </c>
      <c r="G29" s="10">
        <v>44286</v>
      </c>
      <c r="M29" s="26" t="e">
        <f t="shared" si="0"/>
        <v>#REF!</v>
      </c>
    </row>
    <row r="30" spans="6:13" x14ac:dyDescent="0.35">
      <c r="F30" s="10">
        <v>44651</v>
      </c>
      <c r="G30" s="10">
        <v>44316</v>
      </c>
      <c r="M30" s="26" t="e">
        <f t="shared" si="0"/>
        <v>#REF!</v>
      </c>
    </row>
    <row r="31" spans="6:13" x14ac:dyDescent="0.35">
      <c r="F31" s="10">
        <v>44681</v>
      </c>
      <c r="G31" s="10">
        <v>44347</v>
      </c>
      <c r="M31" s="26" t="e">
        <f t="shared" si="0"/>
        <v>#REF!</v>
      </c>
    </row>
    <row r="32" spans="6:13" x14ac:dyDescent="0.35">
      <c r="F32" s="10">
        <v>44712</v>
      </c>
      <c r="G32" s="10">
        <v>44377</v>
      </c>
      <c r="M32" s="26" t="e">
        <f t="shared" si="0"/>
        <v>#REF!</v>
      </c>
    </row>
    <row r="33" spans="6:13" x14ac:dyDescent="0.35">
      <c r="F33" s="10">
        <v>44742</v>
      </c>
      <c r="G33" s="10">
        <v>44408</v>
      </c>
      <c r="M33" s="26" t="e">
        <f t="shared" si="0"/>
        <v>#REF!</v>
      </c>
    </row>
    <row r="34" spans="6:13" x14ac:dyDescent="0.35">
      <c r="F34" s="10">
        <v>44773</v>
      </c>
      <c r="G34" s="10">
        <v>44439</v>
      </c>
      <c r="M34" s="26" t="e">
        <f t="shared" si="0"/>
        <v>#REF!</v>
      </c>
    </row>
    <row r="35" spans="6:13" x14ac:dyDescent="0.35">
      <c r="F35" s="10">
        <v>44804</v>
      </c>
      <c r="G35" s="10">
        <v>44469</v>
      </c>
      <c r="M35" s="26" t="e">
        <f t="shared" si="0"/>
        <v>#REF!</v>
      </c>
    </row>
    <row r="36" spans="6:13" x14ac:dyDescent="0.35">
      <c r="F36" s="10">
        <v>44834</v>
      </c>
      <c r="G36" s="10">
        <v>44500</v>
      </c>
      <c r="M36" s="26" t="e">
        <f t="shared" si="0"/>
        <v>#REF!</v>
      </c>
    </row>
    <row r="37" spans="6:13" x14ac:dyDescent="0.35">
      <c r="F37" s="10">
        <v>44865</v>
      </c>
      <c r="G37" s="10">
        <v>44530</v>
      </c>
      <c r="M37" s="26" t="e">
        <f t="shared" si="0"/>
        <v>#REF!</v>
      </c>
    </row>
    <row r="38" spans="6:13" x14ac:dyDescent="0.35">
      <c r="F38" s="10">
        <v>44895</v>
      </c>
      <c r="G38" s="10">
        <v>44561</v>
      </c>
      <c r="M38" s="26" t="e">
        <f t="shared" si="0"/>
        <v>#REF!</v>
      </c>
    </row>
    <row r="39" spans="6:13" x14ac:dyDescent="0.35">
      <c r="F39" s="10">
        <v>44926</v>
      </c>
      <c r="G39" s="11">
        <v>44592</v>
      </c>
      <c r="M39" s="26" t="e">
        <f t="shared" si="0"/>
        <v>#REF!</v>
      </c>
    </row>
    <row r="40" spans="6:13" x14ac:dyDescent="0.35">
      <c r="F40" s="11">
        <v>44957</v>
      </c>
      <c r="G40" s="10">
        <v>44620</v>
      </c>
      <c r="M40" s="26" t="e">
        <f t="shared" si="0"/>
        <v>#REF!</v>
      </c>
    </row>
    <row r="41" spans="6:13" x14ac:dyDescent="0.35">
      <c r="F41" s="10">
        <v>44985</v>
      </c>
      <c r="G41" s="10">
        <v>44651</v>
      </c>
      <c r="M41" s="26" t="e">
        <f t="shared" si="0"/>
        <v>#REF!</v>
      </c>
    </row>
    <row r="42" spans="6:13" x14ac:dyDescent="0.35">
      <c r="F42" s="10">
        <v>45016</v>
      </c>
      <c r="G42" s="10">
        <v>44681</v>
      </c>
      <c r="M42" s="26" t="e">
        <f t="shared" si="0"/>
        <v>#REF!</v>
      </c>
    </row>
    <row r="43" spans="6:13" x14ac:dyDescent="0.35">
      <c r="F43" s="10">
        <v>45046</v>
      </c>
      <c r="G43" s="10">
        <v>44712</v>
      </c>
      <c r="M43" s="26" t="e">
        <f t="shared" si="0"/>
        <v>#REF!</v>
      </c>
    </row>
    <row r="44" spans="6:13" x14ac:dyDescent="0.35">
      <c r="F44" s="10">
        <v>45077</v>
      </c>
      <c r="G44" s="10">
        <v>44742</v>
      </c>
      <c r="M44" s="26" t="e">
        <f t="shared" si="0"/>
        <v>#REF!</v>
      </c>
    </row>
    <row r="45" spans="6:13" x14ac:dyDescent="0.35">
      <c r="F45" s="10">
        <v>45107</v>
      </c>
      <c r="G45" s="10">
        <v>44773</v>
      </c>
      <c r="M45" s="26" t="e">
        <f t="shared" si="0"/>
        <v>#REF!</v>
      </c>
    </row>
    <row r="46" spans="6:13" x14ac:dyDescent="0.35">
      <c r="F46" s="10">
        <v>45138</v>
      </c>
      <c r="G46" s="10">
        <v>44804</v>
      </c>
      <c r="M46" s="26" t="e">
        <f t="shared" si="0"/>
        <v>#REF!</v>
      </c>
    </row>
    <row r="47" spans="6:13" x14ac:dyDescent="0.35">
      <c r="F47" s="10">
        <v>45169</v>
      </c>
      <c r="G47" s="10">
        <v>44834</v>
      </c>
      <c r="M47" s="26" t="e">
        <f t="shared" si="0"/>
        <v>#REF!</v>
      </c>
    </row>
    <row r="48" spans="6:13" x14ac:dyDescent="0.35">
      <c r="F48" s="10">
        <v>45199</v>
      </c>
      <c r="G48" s="10">
        <v>44865</v>
      </c>
      <c r="M48" s="26" t="e">
        <f t="shared" si="0"/>
        <v>#REF!</v>
      </c>
    </row>
    <row r="49" spans="6:13" x14ac:dyDescent="0.35">
      <c r="F49" s="10">
        <v>45230</v>
      </c>
      <c r="G49" s="10">
        <v>44895</v>
      </c>
      <c r="M49" s="26" t="e">
        <f t="shared" si="0"/>
        <v>#REF!</v>
      </c>
    </row>
    <row r="50" spans="6:13" x14ac:dyDescent="0.35">
      <c r="F50" s="10">
        <v>45260</v>
      </c>
      <c r="G50" s="10">
        <v>44926</v>
      </c>
      <c r="M50" s="26" t="e">
        <f t="shared" si="0"/>
        <v>#REF!</v>
      </c>
    </row>
    <row r="51" spans="6:13" x14ac:dyDescent="0.35">
      <c r="F51" s="10">
        <v>45291</v>
      </c>
      <c r="G51" s="11">
        <v>44957</v>
      </c>
      <c r="M51" s="26" t="e">
        <f t="shared" si="0"/>
        <v>#REF!</v>
      </c>
    </row>
    <row r="52" spans="6:13" x14ac:dyDescent="0.35">
      <c r="G52" s="10">
        <v>44985</v>
      </c>
      <c r="M52" s="26" t="e">
        <f t="shared" si="0"/>
        <v>#REF!</v>
      </c>
    </row>
    <row r="53" spans="6:13" x14ac:dyDescent="0.35">
      <c r="G53" s="10">
        <v>45016</v>
      </c>
      <c r="M53" s="26" t="e">
        <f t="shared" si="0"/>
        <v>#REF!</v>
      </c>
    </row>
    <row r="54" spans="6:13" x14ac:dyDescent="0.35">
      <c r="G54" s="10">
        <v>45046</v>
      </c>
      <c r="M54" s="26" t="e">
        <f t="shared" si="0"/>
        <v>#REF!</v>
      </c>
    </row>
    <row r="55" spans="6:13" x14ac:dyDescent="0.35">
      <c r="G55" s="10">
        <v>45077</v>
      </c>
      <c r="M55" s="26" t="e">
        <f t="shared" si="0"/>
        <v>#REF!</v>
      </c>
    </row>
    <row r="56" spans="6:13" x14ac:dyDescent="0.35">
      <c r="G56" s="10">
        <v>45107</v>
      </c>
      <c r="M56" s="26" t="e">
        <f t="shared" si="0"/>
        <v>#REF!</v>
      </c>
    </row>
    <row r="57" spans="6:13" x14ac:dyDescent="0.35">
      <c r="G57" s="10">
        <v>45138</v>
      </c>
      <c r="M57" s="26" t="e">
        <f t="shared" si="0"/>
        <v>#REF!</v>
      </c>
    </row>
    <row r="58" spans="6:13" x14ac:dyDescent="0.35">
      <c r="G58" s="10">
        <v>45169</v>
      </c>
      <c r="M58" s="26" t="e">
        <f t="shared" si="0"/>
        <v>#REF!</v>
      </c>
    </row>
    <row r="59" spans="6:13" x14ac:dyDescent="0.35">
      <c r="G59" s="10">
        <v>45199</v>
      </c>
      <c r="M59" s="26" t="e">
        <f t="shared" si="0"/>
        <v>#REF!</v>
      </c>
    </row>
    <row r="60" spans="6:13" x14ac:dyDescent="0.35">
      <c r="G60" s="10">
        <v>45230</v>
      </c>
      <c r="M60" s="26" t="e">
        <f t="shared" si="0"/>
        <v>#REF!</v>
      </c>
    </row>
    <row r="61" spans="6:13" x14ac:dyDescent="0.35">
      <c r="G61" s="10">
        <v>45260</v>
      </c>
      <c r="M61" s="26" t="e">
        <f t="shared" si="0"/>
        <v>#REF!</v>
      </c>
    </row>
    <row r="62" spans="6:13" x14ac:dyDescent="0.35">
      <c r="G62" s="10">
        <v>45291</v>
      </c>
      <c r="M62" s="26" t="e">
        <f t="shared" si="0"/>
        <v>#REF!</v>
      </c>
    </row>
    <row r="63" spans="6:13" x14ac:dyDescent="0.35">
      <c r="M63" s="26" t="e">
        <f t="shared" si="0"/>
        <v>#REF!</v>
      </c>
    </row>
    <row r="64" spans="6:13" x14ac:dyDescent="0.35">
      <c r="M64" s="26" t="e">
        <f t="shared" si="0"/>
        <v>#REF!</v>
      </c>
    </row>
    <row r="65" spans="13:13" x14ac:dyDescent="0.35">
      <c r="M65" s="26" t="e">
        <f t="shared" si="0"/>
        <v>#REF!</v>
      </c>
    </row>
    <row r="66" spans="13:13" x14ac:dyDescent="0.35">
      <c r="M66" s="26" t="e">
        <f t="shared" si="0"/>
        <v>#REF!</v>
      </c>
    </row>
    <row r="67" spans="13:13" x14ac:dyDescent="0.35">
      <c r="M67" s="26" t="e">
        <f t="shared" si="0"/>
        <v>#REF!</v>
      </c>
    </row>
    <row r="68" spans="13:13" x14ac:dyDescent="0.35">
      <c r="M68" s="26" t="e">
        <f t="shared" ref="M68:M131" si="1">M67</f>
        <v>#REF!</v>
      </c>
    </row>
    <row r="69" spans="13:13" x14ac:dyDescent="0.35">
      <c r="M69" s="26" t="e">
        <f t="shared" si="1"/>
        <v>#REF!</v>
      </c>
    </row>
    <row r="70" spans="13:13" x14ac:dyDescent="0.35">
      <c r="M70" s="26" t="e">
        <f t="shared" si="1"/>
        <v>#REF!</v>
      </c>
    </row>
    <row r="71" spans="13:13" x14ac:dyDescent="0.35">
      <c r="M71" s="26" t="e">
        <f t="shared" si="1"/>
        <v>#REF!</v>
      </c>
    </row>
    <row r="72" spans="13:13" x14ac:dyDescent="0.35">
      <c r="M72" s="26" t="e">
        <f t="shared" si="1"/>
        <v>#REF!</v>
      </c>
    </row>
    <row r="73" spans="13:13" x14ac:dyDescent="0.35">
      <c r="M73" s="26" t="e">
        <f t="shared" si="1"/>
        <v>#REF!</v>
      </c>
    </row>
    <row r="74" spans="13:13" x14ac:dyDescent="0.35">
      <c r="M74" s="26" t="e">
        <f t="shared" si="1"/>
        <v>#REF!</v>
      </c>
    </row>
    <row r="75" spans="13:13" x14ac:dyDescent="0.35">
      <c r="M75" s="26" t="e">
        <f t="shared" si="1"/>
        <v>#REF!</v>
      </c>
    </row>
    <row r="76" spans="13:13" x14ac:dyDescent="0.35">
      <c r="M76" s="26" t="e">
        <f t="shared" si="1"/>
        <v>#REF!</v>
      </c>
    </row>
    <row r="77" spans="13:13" x14ac:dyDescent="0.35">
      <c r="M77" s="26" t="e">
        <f t="shared" si="1"/>
        <v>#REF!</v>
      </c>
    </row>
    <row r="78" spans="13:13" x14ac:dyDescent="0.35">
      <c r="M78" s="26" t="e">
        <f t="shared" si="1"/>
        <v>#REF!</v>
      </c>
    </row>
    <row r="79" spans="13:13" x14ac:dyDescent="0.35">
      <c r="M79" s="26" t="e">
        <f t="shared" si="1"/>
        <v>#REF!</v>
      </c>
    </row>
    <row r="80" spans="13:13" x14ac:dyDescent="0.35">
      <c r="M80" s="26" t="e">
        <f t="shared" si="1"/>
        <v>#REF!</v>
      </c>
    </row>
    <row r="81" spans="13:13" x14ac:dyDescent="0.35">
      <c r="M81" s="26" t="e">
        <f t="shared" si="1"/>
        <v>#REF!</v>
      </c>
    </row>
    <row r="82" spans="13:13" x14ac:dyDescent="0.35">
      <c r="M82" s="26" t="e">
        <f t="shared" si="1"/>
        <v>#REF!</v>
      </c>
    </row>
    <row r="83" spans="13:13" x14ac:dyDescent="0.35">
      <c r="M83" s="26" t="e">
        <f t="shared" si="1"/>
        <v>#REF!</v>
      </c>
    </row>
    <row r="84" spans="13:13" x14ac:dyDescent="0.35">
      <c r="M84" s="26" t="e">
        <f t="shared" si="1"/>
        <v>#REF!</v>
      </c>
    </row>
    <row r="85" spans="13:13" x14ac:dyDescent="0.35">
      <c r="M85" s="26" t="e">
        <f t="shared" si="1"/>
        <v>#REF!</v>
      </c>
    </row>
    <row r="86" spans="13:13" x14ac:dyDescent="0.35">
      <c r="M86" s="26" t="e">
        <f t="shared" si="1"/>
        <v>#REF!</v>
      </c>
    </row>
    <row r="87" spans="13:13" x14ac:dyDescent="0.35">
      <c r="M87" s="26" t="e">
        <f t="shared" si="1"/>
        <v>#REF!</v>
      </c>
    </row>
    <row r="88" spans="13:13" x14ac:dyDescent="0.35">
      <c r="M88" s="26" t="e">
        <f t="shared" si="1"/>
        <v>#REF!</v>
      </c>
    </row>
    <row r="89" spans="13:13" x14ac:dyDescent="0.35">
      <c r="M89" s="26" t="e">
        <f t="shared" si="1"/>
        <v>#REF!</v>
      </c>
    </row>
    <row r="90" spans="13:13" x14ac:dyDescent="0.35">
      <c r="M90" s="26" t="e">
        <f t="shared" si="1"/>
        <v>#REF!</v>
      </c>
    </row>
    <row r="91" spans="13:13" x14ac:dyDescent="0.35">
      <c r="M91" s="26" t="e">
        <f t="shared" si="1"/>
        <v>#REF!</v>
      </c>
    </row>
    <row r="92" spans="13:13" x14ac:dyDescent="0.35">
      <c r="M92" s="26" t="e">
        <f t="shared" si="1"/>
        <v>#REF!</v>
      </c>
    </row>
    <row r="93" spans="13:13" x14ac:dyDescent="0.35">
      <c r="M93" s="26" t="e">
        <f t="shared" si="1"/>
        <v>#REF!</v>
      </c>
    </row>
    <row r="94" spans="13:13" x14ac:dyDescent="0.35">
      <c r="M94" s="26" t="e">
        <f t="shared" si="1"/>
        <v>#REF!</v>
      </c>
    </row>
    <row r="95" spans="13:13" x14ac:dyDescent="0.35">
      <c r="M95" s="26" t="e">
        <f t="shared" si="1"/>
        <v>#REF!</v>
      </c>
    </row>
    <row r="96" spans="13:13" x14ac:dyDescent="0.35">
      <c r="M96" s="26" t="e">
        <f t="shared" si="1"/>
        <v>#REF!</v>
      </c>
    </row>
    <row r="97" spans="13:13" x14ac:dyDescent="0.35">
      <c r="M97" s="26" t="e">
        <f t="shared" si="1"/>
        <v>#REF!</v>
      </c>
    </row>
    <row r="98" spans="13:13" x14ac:dyDescent="0.35">
      <c r="M98" s="26" t="e">
        <f t="shared" si="1"/>
        <v>#REF!</v>
      </c>
    </row>
    <row r="99" spans="13:13" x14ac:dyDescent="0.35">
      <c r="M99" s="26" t="e">
        <f t="shared" si="1"/>
        <v>#REF!</v>
      </c>
    </row>
    <row r="100" spans="13:13" x14ac:dyDescent="0.35">
      <c r="M100" s="26" t="e">
        <f t="shared" si="1"/>
        <v>#REF!</v>
      </c>
    </row>
    <row r="101" spans="13:13" x14ac:dyDescent="0.35">
      <c r="M101" s="26" t="e">
        <f t="shared" si="1"/>
        <v>#REF!</v>
      </c>
    </row>
    <row r="102" spans="13:13" x14ac:dyDescent="0.35">
      <c r="M102" s="26" t="e">
        <f t="shared" si="1"/>
        <v>#REF!</v>
      </c>
    </row>
    <row r="103" spans="13:13" x14ac:dyDescent="0.35">
      <c r="M103" s="26" t="e">
        <f t="shared" si="1"/>
        <v>#REF!</v>
      </c>
    </row>
    <row r="104" spans="13:13" x14ac:dyDescent="0.35">
      <c r="M104" s="26" t="e">
        <f t="shared" si="1"/>
        <v>#REF!</v>
      </c>
    </row>
    <row r="105" spans="13:13" x14ac:dyDescent="0.35">
      <c r="M105" s="26" t="e">
        <f t="shared" si="1"/>
        <v>#REF!</v>
      </c>
    </row>
    <row r="106" spans="13:13" x14ac:dyDescent="0.35">
      <c r="M106" s="26" t="e">
        <f t="shared" si="1"/>
        <v>#REF!</v>
      </c>
    </row>
    <row r="107" spans="13:13" x14ac:dyDescent="0.35">
      <c r="M107" s="26" t="e">
        <f t="shared" si="1"/>
        <v>#REF!</v>
      </c>
    </row>
    <row r="108" spans="13:13" x14ac:dyDescent="0.35">
      <c r="M108" s="26" t="e">
        <f t="shared" si="1"/>
        <v>#REF!</v>
      </c>
    </row>
    <row r="109" spans="13:13" x14ac:dyDescent="0.35">
      <c r="M109" s="26" t="e">
        <f t="shared" si="1"/>
        <v>#REF!</v>
      </c>
    </row>
    <row r="110" spans="13:13" x14ac:dyDescent="0.35">
      <c r="M110" s="26" t="e">
        <f t="shared" si="1"/>
        <v>#REF!</v>
      </c>
    </row>
    <row r="111" spans="13:13" x14ac:dyDescent="0.35">
      <c r="M111" s="26" t="e">
        <f t="shared" si="1"/>
        <v>#REF!</v>
      </c>
    </row>
    <row r="112" spans="13:13" x14ac:dyDescent="0.35">
      <c r="M112" s="26" t="e">
        <f t="shared" si="1"/>
        <v>#REF!</v>
      </c>
    </row>
    <row r="113" spans="13:13" x14ac:dyDescent="0.35">
      <c r="M113" s="26" t="e">
        <f t="shared" si="1"/>
        <v>#REF!</v>
      </c>
    </row>
    <row r="114" spans="13:13" x14ac:dyDescent="0.35">
      <c r="M114" s="26" t="e">
        <f t="shared" si="1"/>
        <v>#REF!</v>
      </c>
    </row>
    <row r="115" spans="13:13" x14ac:dyDescent="0.35">
      <c r="M115" s="26" t="e">
        <f t="shared" si="1"/>
        <v>#REF!</v>
      </c>
    </row>
    <row r="116" spans="13:13" x14ac:dyDescent="0.35">
      <c r="M116" s="26" t="e">
        <f t="shared" si="1"/>
        <v>#REF!</v>
      </c>
    </row>
    <row r="117" spans="13:13" x14ac:dyDescent="0.35">
      <c r="M117" s="26" t="e">
        <f t="shared" si="1"/>
        <v>#REF!</v>
      </c>
    </row>
    <row r="118" spans="13:13" x14ac:dyDescent="0.35">
      <c r="M118" s="26" t="e">
        <f t="shared" si="1"/>
        <v>#REF!</v>
      </c>
    </row>
    <row r="119" spans="13:13" x14ac:dyDescent="0.35">
      <c r="M119" s="26" t="e">
        <f t="shared" si="1"/>
        <v>#REF!</v>
      </c>
    </row>
    <row r="120" spans="13:13" x14ac:dyDescent="0.35">
      <c r="M120" s="26" t="e">
        <f t="shared" si="1"/>
        <v>#REF!</v>
      </c>
    </row>
    <row r="121" spans="13:13" x14ac:dyDescent="0.35">
      <c r="M121" s="26" t="e">
        <f t="shared" si="1"/>
        <v>#REF!</v>
      </c>
    </row>
    <row r="122" spans="13:13" x14ac:dyDescent="0.35">
      <c r="M122" s="26" t="e">
        <f t="shared" si="1"/>
        <v>#REF!</v>
      </c>
    </row>
    <row r="123" spans="13:13" x14ac:dyDescent="0.35">
      <c r="M123" s="26" t="e">
        <f t="shared" si="1"/>
        <v>#REF!</v>
      </c>
    </row>
    <row r="124" spans="13:13" x14ac:dyDescent="0.35">
      <c r="M124" s="26" t="e">
        <f t="shared" si="1"/>
        <v>#REF!</v>
      </c>
    </row>
    <row r="125" spans="13:13" x14ac:dyDescent="0.35">
      <c r="M125" s="26" t="e">
        <f t="shared" si="1"/>
        <v>#REF!</v>
      </c>
    </row>
    <row r="126" spans="13:13" x14ac:dyDescent="0.35">
      <c r="M126" s="26" t="e">
        <f t="shared" si="1"/>
        <v>#REF!</v>
      </c>
    </row>
    <row r="127" spans="13:13" x14ac:dyDescent="0.35">
      <c r="M127" s="26" t="e">
        <f t="shared" si="1"/>
        <v>#REF!</v>
      </c>
    </row>
    <row r="128" spans="13:13" x14ac:dyDescent="0.35">
      <c r="M128" s="26" t="e">
        <f t="shared" si="1"/>
        <v>#REF!</v>
      </c>
    </row>
    <row r="129" spans="13:13" x14ac:dyDescent="0.35">
      <c r="M129" s="26" t="e">
        <f t="shared" si="1"/>
        <v>#REF!</v>
      </c>
    </row>
    <row r="130" spans="13:13" x14ac:dyDescent="0.35">
      <c r="M130" s="26" t="e">
        <f t="shared" si="1"/>
        <v>#REF!</v>
      </c>
    </row>
    <row r="131" spans="13:13" x14ac:dyDescent="0.35">
      <c r="M131" s="26" t="e">
        <f t="shared" si="1"/>
        <v>#REF!</v>
      </c>
    </row>
    <row r="132" spans="13:13" x14ac:dyDescent="0.35">
      <c r="M132" s="26" t="e">
        <f t="shared" ref="M132:M195" si="2">M131</f>
        <v>#REF!</v>
      </c>
    </row>
    <row r="133" spans="13:13" x14ac:dyDescent="0.35">
      <c r="M133" s="26" t="e">
        <f t="shared" si="2"/>
        <v>#REF!</v>
      </c>
    </row>
    <row r="134" spans="13:13" x14ac:dyDescent="0.35">
      <c r="M134" s="26" t="e">
        <f t="shared" si="2"/>
        <v>#REF!</v>
      </c>
    </row>
    <row r="135" spans="13:13" x14ac:dyDescent="0.35">
      <c r="M135" s="26" t="e">
        <f t="shared" si="2"/>
        <v>#REF!</v>
      </c>
    </row>
    <row r="136" spans="13:13" x14ac:dyDescent="0.35">
      <c r="M136" s="26" t="e">
        <f t="shared" si="2"/>
        <v>#REF!</v>
      </c>
    </row>
    <row r="137" spans="13:13" x14ac:dyDescent="0.35">
      <c r="M137" s="26" t="e">
        <f t="shared" si="2"/>
        <v>#REF!</v>
      </c>
    </row>
    <row r="138" spans="13:13" x14ac:dyDescent="0.35">
      <c r="M138" s="26" t="e">
        <f t="shared" si="2"/>
        <v>#REF!</v>
      </c>
    </row>
    <row r="139" spans="13:13" x14ac:dyDescent="0.35">
      <c r="M139" s="26" t="e">
        <f t="shared" si="2"/>
        <v>#REF!</v>
      </c>
    </row>
    <row r="140" spans="13:13" x14ac:dyDescent="0.35">
      <c r="M140" s="26" t="e">
        <f t="shared" si="2"/>
        <v>#REF!</v>
      </c>
    </row>
    <row r="141" spans="13:13" x14ac:dyDescent="0.35">
      <c r="M141" s="26" t="e">
        <f t="shared" si="2"/>
        <v>#REF!</v>
      </c>
    </row>
    <row r="142" spans="13:13" x14ac:dyDescent="0.35">
      <c r="M142" s="26" t="e">
        <f t="shared" si="2"/>
        <v>#REF!</v>
      </c>
    </row>
    <row r="143" spans="13:13" x14ac:dyDescent="0.35">
      <c r="M143" s="26" t="e">
        <f t="shared" si="2"/>
        <v>#REF!</v>
      </c>
    </row>
    <row r="144" spans="13:13" x14ac:dyDescent="0.35">
      <c r="M144" s="26" t="e">
        <f t="shared" si="2"/>
        <v>#REF!</v>
      </c>
    </row>
    <row r="145" spans="13:13" x14ac:dyDescent="0.35">
      <c r="M145" s="26" t="e">
        <f t="shared" si="2"/>
        <v>#REF!</v>
      </c>
    </row>
    <row r="146" spans="13:13" x14ac:dyDescent="0.35">
      <c r="M146" s="26" t="e">
        <f t="shared" si="2"/>
        <v>#REF!</v>
      </c>
    </row>
    <row r="147" spans="13:13" x14ac:dyDescent="0.35">
      <c r="M147" s="26" t="e">
        <f t="shared" si="2"/>
        <v>#REF!</v>
      </c>
    </row>
    <row r="148" spans="13:13" x14ac:dyDescent="0.35">
      <c r="M148" s="26" t="e">
        <f t="shared" si="2"/>
        <v>#REF!</v>
      </c>
    </row>
    <row r="149" spans="13:13" x14ac:dyDescent="0.35">
      <c r="M149" s="26" t="e">
        <f t="shared" si="2"/>
        <v>#REF!</v>
      </c>
    </row>
    <row r="150" spans="13:13" x14ac:dyDescent="0.35">
      <c r="M150" s="26" t="e">
        <f t="shared" si="2"/>
        <v>#REF!</v>
      </c>
    </row>
    <row r="151" spans="13:13" x14ac:dyDescent="0.35">
      <c r="M151" s="26" t="e">
        <f t="shared" si="2"/>
        <v>#REF!</v>
      </c>
    </row>
    <row r="152" spans="13:13" x14ac:dyDescent="0.35">
      <c r="M152" s="26" t="e">
        <f t="shared" si="2"/>
        <v>#REF!</v>
      </c>
    </row>
    <row r="153" spans="13:13" x14ac:dyDescent="0.35">
      <c r="M153" s="26" t="e">
        <f t="shared" si="2"/>
        <v>#REF!</v>
      </c>
    </row>
    <row r="154" spans="13:13" x14ac:dyDescent="0.35">
      <c r="M154" s="26" t="e">
        <f t="shared" si="2"/>
        <v>#REF!</v>
      </c>
    </row>
    <row r="155" spans="13:13" x14ac:dyDescent="0.35">
      <c r="M155" s="26" t="e">
        <f t="shared" si="2"/>
        <v>#REF!</v>
      </c>
    </row>
    <row r="156" spans="13:13" x14ac:dyDescent="0.35">
      <c r="M156" s="26" t="e">
        <f t="shared" si="2"/>
        <v>#REF!</v>
      </c>
    </row>
    <row r="157" spans="13:13" x14ac:dyDescent="0.35">
      <c r="M157" s="26" t="e">
        <f t="shared" si="2"/>
        <v>#REF!</v>
      </c>
    </row>
    <row r="158" spans="13:13" x14ac:dyDescent="0.35">
      <c r="M158" s="26" t="e">
        <f t="shared" si="2"/>
        <v>#REF!</v>
      </c>
    </row>
    <row r="159" spans="13:13" x14ac:dyDescent="0.35">
      <c r="M159" s="26" t="e">
        <f t="shared" si="2"/>
        <v>#REF!</v>
      </c>
    </row>
    <row r="160" spans="13:13" x14ac:dyDescent="0.35">
      <c r="M160" s="26" t="e">
        <f t="shared" si="2"/>
        <v>#REF!</v>
      </c>
    </row>
    <row r="161" spans="13:13" x14ac:dyDescent="0.35">
      <c r="M161" s="26" t="e">
        <f t="shared" si="2"/>
        <v>#REF!</v>
      </c>
    </row>
    <row r="162" spans="13:13" x14ac:dyDescent="0.35">
      <c r="M162" s="26" t="e">
        <f t="shared" si="2"/>
        <v>#REF!</v>
      </c>
    </row>
    <row r="163" spans="13:13" x14ac:dyDescent="0.35">
      <c r="M163" s="26" t="e">
        <f t="shared" si="2"/>
        <v>#REF!</v>
      </c>
    </row>
    <row r="164" spans="13:13" x14ac:dyDescent="0.35">
      <c r="M164" s="26" t="e">
        <f t="shared" si="2"/>
        <v>#REF!</v>
      </c>
    </row>
    <row r="165" spans="13:13" x14ac:dyDescent="0.35">
      <c r="M165" s="26" t="e">
        <f t="shared" si="2"/>
        <v>#REF!</v>
      </c>
    </row>
    <row r="166" spans="13:13" x14ac:dyDescent="0.35">
      <c r="M166" s="26" t="e">
        <f t="shared" si="2"/>
        <v>#REF!</v>
      </c>
    </row>
    <row r="167" spans="13:13" x14ac:dyDescent="0.35">
      <c r="M167" s="26" t="e">
        <f t="shared" si="2"/>
        <v>#REF!</v>
      </c>
    </row>
    <row r="168" spans="13:13" x14ac:dyDescent="0.35">
      <c r="M168" s="26" t="e">
        <f t="shared" si="2"/>
        <v>#REF!</v>
      </c>
    </row>
    <row r="169" spans="13:13" x14ac:dyDescent="0.35">
      <c r="M169" s="26" t="e">
        <f t="shared" si="2"/>
        <v>#REF!</v>
      </c>
    </row>
    <row r="170" spans="13:13" x14ac:dyDescent="0.35">
      <c r="M170" s="26" t="e">
        <f t="shared" si="2"/>
        <v>#REF!</v>
      </c>
    </row>
    <row r="171" spans="13:13" x14ac:dyDescent="0.35">
      <c r="M171" s="26" t="e">
        <f t="shared" si="2"/>
        <v>#REF!</v>
      </c>
    </row>
    <row r="172" spans="13:13" x14ac:dyDescent="0.35">
      <c r="M172" s="26" t="e">
        <f t="shared" si="2"/>
        <v>#REF!</v>
      </c>
    </row>
    <row r="173" spans="13:13" x14ac:dyDescent="0.35">
      <c r="M173" s="26" t="e">
        <f t="shared" si="2"/>
        <v>#REF!</v>
      </c>
    </row>
    <row r="174" spans="13:13" x14ac:dyDescent="0.35">
      <c r="M174" s="26" t="e">
        <f t="shared" si="2"/>
        <v>#REF!</v>
      </c>
    </row>
    <row r="175" spans="13:13" x14ac:dyDescent="0.35">
      <c r="M175" s="26" t="e">
        <f t="shared" si="2"/>
        <v>#REF!</v>
      </c>
    </row>
    <row r="176" spans="13:13" x14ac:dyDescent="0.35">
      <c r="M176" s="26" t="e">
        <f t="shared" si="2"/>
        <v>#REF!</v>
      </c>
    </row>
    <row r="177" spans="13:13" x14ac:dyDescent="0.35">
      <c r="M177" s="26" t="e">
        <f t="shared" si="2"/>
        <v>#REF!</v>
      </c>
    </row>
    <row r="178" spans="13:13" x14ac:dyDescent="0.35">
      <c r="M178" s="26" t="e">
        <f t="shared" si="2"/>
        <v>#REF!</v>
      </c>
    </row>
    <row r="179" spans="13:13" x14ac:dyDescent="0.35">
      <c r="M179" s="26" t="e">
        <f t="shared" si="2"/>
        <v>#REF!</v>
      </c>
    </row>
    <row r="180" spans="13:13" x14ac:dyDescent="0.35">
      <c r="M180" s="26" t="e">
        <f t="shared" si="2"/>
        <v>#REF!</v>
      </c>
    </row>
    <row r="181" spans="13:13" x14ac:dyDescent="0.35">
      <c r="M181" s="26" t="e">
        <f t="shared" si="2"/>
        <v>#REF!</v>
      </c>
    </row>
    <row r="182" spans="13:13" x14ac:dyDescent="0.35">
      <c r="M182" s="26" t="e">
        <f t="shared" si="2"/>
        <v>#REF!</v>
      </c>
    </row>
    <row r="183" spans="13:13" x14ac:dyDescent="0.35">
      <c r="M183" s="26" t="e">
        <f t="shared" si="2"/>
        <v>#REF!</v>
      </c>
    </row>
    <row r="184" spans="13:13" x14ac:dyDescent="0.35">
      <c r="M184" s="26" t="e">
        <f t="shared" si="2"/>
        <v>#REF!</v>
      </c>
    </row>
    <row r="185" spans="13:13" x14ac:dyDescent="0.35">
      <c r="M185" s="26" t="e">
        <f t="shared" si="2"/>
        <v>#REF!</v>
      </c>
    </row>
    <row r="186" spans="13:13" x14ac:dyDescent="0.35">
      <c r="M186" s="26" t="e">
        <f t="shared" si="2"/>
        <v>#REF!</v>
      </c>
    </row>
    <row r="187" spans="13:13" x14ac:dyDescent="0.35">
      <c r="M187" s="26" t="e">
        <f t="shared" si="2"/>
        <v>#REF!</v>
      </c>
    </row>
    <row r="188" spans="13:13" x14ac:dyDescent="0.35">
      <c r="M188" s="26" t="e">
        <f t="shared" si="2"/>
        <v>#REF!</v>
      </c>
    </row>
    <row r="189" spans="13:13" x14ac:dyDescent="0.35">
      <c r="M189" s="26" t="e">
        <f t="shared" si="2"/>
        <v>#REF!</v>
      </c>
    </row>
    <row r="190" spans="13:13" x14ac:dyDescent="0.35">
      <c r="M190" s="26" t="e">
        <f t="shared" si="2"/>
        <v>#REF!</v>
      </c>
    </row>
    <row r="191" spans="13:13" x14ac:dyDescent="0.35">
      <c r="M191" s="26" t="e">
        <f t="shared" si="2"/>
        <v>#REF!</v>
      </c>
    </row>
    <row r="192" spans="13:13" x14ac:dyDescent="0.35">
      <c r="M192" s="26" t="e">
        <f t="shared" si="2"/>
        <v>#REF!</v>
      </c>
    </row>
    <row r="193" spans="13:13" x14ac:dyDescent="0.35">
      <c r="M193" s="26" t="e">
        <f t="shared" si="2"/>
        <v>#REF!</v>
      </c>
    </row>
    <row r="194" spans="13:13" x14ac:dyDescent="0.35">
      <c r="M194" s="26" t="e">
        <f t="shared" si="2"/>
        <v>#REF!</v>
      </c>
    </row>
    <row r="195" spans="13:13" x14ac:dyDescent="0.35">
      <c r="M195" s="26" t="e">
        <f t="shared" si="2"/>
        <v>#REF!</v>
      </c>
    </row>
    <row r="196" spans="13:13" x14ac:dyDescent="0.35">
      <c r="M196" s="26" t="e">
        <f t="shared" ref="M196:M200" si="3">M195</f>
        <v>#REF!</v>
      </c>
    </row>
    <row r="197" spans="13:13" x14ac:dyDescent="0.35">
      <c r="M197" s="26" t="e">
        <f t="shared" si="3"/>
        <v>#REF!</v>
      </c>
    </row>
    <row r="198" spans="13:13" x14ac:dyDescent="0.35">
      <c r="M198" s="26" t="e">
        <f t="shared" si="3"/>
        <v>#REF!</v>
      </c>
    </row>
    <row r="199" spans="13:13" x14ac:dyDescent="0.35">
      <c r="M199" s="26" t="e">
        <f t="shared" si="3"/>
        <v>#REF!</v>
      </c>
    </row>
    <row r="200" spans="13:13" x14ac:dyDescent="0.35">
      <c r="M200" s="26" t="e">
        <f t="shared" si="3"/>
        <v>#REF!</v>
      </c>
    </row>
  </sheetData>
  <sheetProtection password="949C" sheet="1" objects="1" scenarios="1"/>
  <autoFilter ref="A1:L62" xr:uid="{00000000-0009-0000-0000-000005000000}"/>
  <dataValidations disablePrompts="1" count="1">
    <dataValidation type="date" allowBlank="1" showInputMessage="1" showErrorMessage="1" sqref="G3:G62 F3:F51" xr:uid="{00000000-0002-0000-0500-000000000000}">
      <formula1>43466</formula1>
      <formula2>45657</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_ArchiveCaseNumber xmlns="6ee981c3-3e74-458b-9583-f389e4bc4216" xsi:nil="true"/>
    <IN_ArchiveAccessCode xmlns="6ee981c3-3e74-458b-9583-f389e4bc4216">UI</IN_ArchiveAccessCode>
    <IN_Archiving_DocType xmlns="62e8883c-5188-4302-a00a-120ef88c78b8">Fundamental Document</IN_Archiving_DocType>
    <IN_DivisionName xmlns="6ee981c3-3e74-458b-9583-f389e4bc4216">Brand Norway</IN_DivisionName>
    <IN_DivisionNumber xmlns="6ee981c3-3e74-458b-9583-f389e4bc4216" xsi:nil="true"/>
    <IN_Archiving_ArchiveId xmlns="62e8883c-5188-4302-a00a-120ef88c78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85430B3FFFA94E83F7932E1DE93B77" ma:contentTypeVersion="16" ma:contentTypeDescription="Create a new document." ma:contentTypeScope="" ma:versionID="68b61ca582aed799ad3045f19e2c9e6c">
  <xsd:schema xmlns:xsd="http://www.w3.org/2001/XMLSchema" xmlns:xs="http://www.w3.org/2001/XMLSchema" xmlns:p="http://schemas.microsoft.com/office/2006/metadata/properties" xmlns:ns2="6ee981c3-3e74-458b-9583-f389e4bc4216" xmlns:ns3="9afd52f1-5c19-4352-a00b-d9c21e944711" xmlns:ns4="62e8883c-5188-4302-a00a-120ef88c78b8" targetNamespace="http://schemas.microsoft.com/office/2006/metadata/properties" ma:root="true" ma:fieldsID="d9d8c3325e5734a25809b0362d3415e5" ns2:_="" ns3:_="" ns4:_="">
    <xsd:import namespace="6ee981c3-3e74-458b-9583-f389e4bc4216"/>
    <xsd:import namespace="9afd52f1-5c19-4352-a00b-d9c21e944711"/>
    <xsd:import namespace="62e8883c-5188-4302-a00a-120ef88c78b8"/>
    <xsd:element name="properties">
      <xsd:complexType>
        <xsd:sequence>
          <xsd:element name="documentManagement">
            <xsd:complexType>
              <xsd:all>
                <xsd:element ref="ns2:IN_DivisionName" minOccurs="0"/>
                <xsd:element ref="ns2:IN_DivisionNumber" minOccurs="0"/>
                <xsd:element ref="ns2:IN_ArchiveCaseNumber" minOccurs="0"/>
                <xsd:element ref="ns2:IN_ArchiveAccessCode" minOccurs="0"/>
                <xsd:element ref="ns2:SharedWithUsers" minOccurs="0"/>
                <xsd:element ref="ns2:SharedWithDetails" minOccurs="0"/>
                <xsd:element ref="ns3:MediaServiceMetadata" minOccurs="0"/>
                <xsd:element ref="ns3:MediaServiceFastMetadata" minOccurs="0"/>
                <xsd:element ref="ns3:MediaServiceDateTaken" minOccurs="0"/>
                <xsd:element ref="ns4:IN_Archiving_DocType" minOccurs="0"/>
                <xsd:element ref="ns3:MediaServiceAutoTags" minOccurs="0"/>
                <xsd:element ref="ns3:MediaServiceLocation" minOccurs="0"/>
                <xsd:element ref="ns3:MediaServiceOCR" minOccurs="0"/>
                <xsd:element ref="ns4:IN_Archiving_ArchiveId"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981c3-3e74-458b-9583-f389e4bc4216" elementFormDefault="qualified">
    <xsd:import namespace="http://schemas.microsoft.com/office/2006/documentManagement/types"/>
    <xsd:import namespace="http://schemas.microsoft.com/office/infopath/2007/PartnerControls"/>
    <xsd:element name="IN_DivisionName" ma:index="8" nillable="true" ma:displayName="Division name" ma:default="Brand Norway" ma:internalName="IN_DivisionName">
      <xsd:simpleType>
        <xsd:restriction base="dms:Text">
          <xsd:maxLength value="255"/>
        </xsd:restriction>
      </xsd:simpleType>
    </xsd:element>
    <xsd:element name="IN_DivisionNumber" ma:index="9" nillable="true" ma:displayName="Division number" ma:internalName="IN_DivisionNumber">
      <xsd:simpleType>
        <xsd:restriction base="dms:Text">
          <xsd:maxLength value="255"/>
        </xsd:restriction>
      </xsd:simpleType>
    </xsd:element>
    <xsd:element name="IN_ArchiveCaseNumber" ma:index="10" nillable="true" ma:displayName="Archive case number" ma:internalName="IN_ArchiveCaseNumber">
      <xsd:simpleType>
        <xsd:restriction base="dms:Text">
          <xsd:maxLength value="255"/>
        </xsd:restriction>
      </xsd:simpleType>
    </xsd:element>
    <xsd:element name="IN_ArchiveAccessCode" ma:index="11" nillable="true" ma:displayName="Archive access code" ma:default="UI" ma:internalName="IN_ArchiveAccessCode">
      <xsd:simpleType>
        <xsd:restriction base="dms:Text">
          <xsd:maxLength value="255"/>
        </xsd:restrictio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fd52f1-5c19-4352-a00b-d9c21e944711"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e8883c-5188-4302-a00a-120ef88c78b8" elementFormDefault="qualified">
    <xsd:import namespace="http://schemas.microsoft.com/office/2006/documentManagement/types"/>
    <xsd:import namespace="http://schemas.microsoft.com/office/infopath/2007/PartnerControls"/>
    <xsd:element name="IN_Archiving_DocType" ma:index="17" nillable="true" ma:displayName="Document Type" ma:default="Fundamental Document" ma:format="Dropdown" ma:internalName="IN_Archiving_DocType">
      <xsd:simpleType>
        <xsd:restriction base="dms:Choice">
          <xsd:enumeration value="Report"/>
          <xsd:enumeration value="Article"/>
          <xsd:enumeration value="Presentation"/>
          <xsd:enumeration value="Speech"/>
          <xsd:enumeration value="Fundamental Document"/>
          <xsd:enumeration value="Minutes of Meeting"/>
          <xsd:enumeration value="Other"/>
        </xsd:restriction>
      </xsd:simpleType>
    </xsd:element>
    <xsd:element name="IN_Archiving_ArchiveId" ma:index="21" nillable="true" ma:displayName="Archive Number" ma:description="Case number from ePhorte" ma:internalName="Archiv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C6413A-F8AF-428F-82D1-99DA0C5C7C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2e8883c-5188-4302-a00a-120ef88c78b8"/>
    <ds:schemaRef ds:uri="9afd52f1-5c19-4352-a00b-d9c21e944711"/>
    <ds:schemaRef ds:uri="http://purl.org/dc/elements/1.1/"/>
    <ds:schemaRef ds:uri="http://schemas.microsoft.com/office/2006/metadata/properties"/>
    <ds:schemaRef ds:uri="6ee981c3-3e74-458b-9583-f389e4bc4216"/>
    <ds:schemaRef ds:uri="http://www.w3.org/XML/1998/namespace"/>
    <ds:schemaRef ds:uri="http://purl.org/dc/dcmitype/"/>
  </ds:schemaRefs>
</ds:datastoreItem>
</file>

<file path=customXml/itemProps2.xml><?xml version="1.0" encoding="utf-8"?>
<ds:datastoreItem xmlns:ds="http://schemas.openxmlformats.org/officeDocument/2006/customXml" ds:itemID="{BC900CF1-3E83-4BDF-8DC3-4DCC8226F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981c3-3e74-458b-9583-f389e4bc4216"/>
    <ds:schemaRef ds:uri="9afd52f1-5c19-4352-a00b-d9c21e944711"/>
    <ds:schemaRef ds:uri="62e8883c-5188-4302-a00a-120ef88c7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45422E-7BD2-4A24-B444-6AFD7E7CD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Disbursement Plan</vt:lpstr>
      <vt:lpstr>Admin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Konrad Konieczny</dc:creator>
  <cp:keywords/>
  <dc:description/>
  <cp:lastModifiedBy>Frauke Muth</cp:lastModifiedBy>
  <cp:revision/>
  <cp:lastPrinted>2018-05-23T15:19:13Z</cp:lastPrinted>
  <dcterms:created xsi:type="dcterms:W3CDTF">2018-04-04T13:21:29Z</dcterms:created>
  <dcterms:modified xsi:type="dcterms:W3CDTF">2019-09-18T11:41:01Z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0x010100A985430B3FFFA94E83F7932E1DE93B77</vt:lpwstr>
  </property>
</Properties>
</file>