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threadedComments/threadedComment1.xml" ContentType="application/vnd.ms-excel.threadedcomments+xml"/>
  <Override PartName="/xl/comments2.xml" ContentType="application/vnd.openxmlformats-officedocument.spreadsheetml.comments+xml"/>
  <Override PartName="/xl/threadedComments/threadedComment2.xml" ContentType="application/vnd.ms-excel.threadedcomments+xml"/>
  <Override PartName="/xl/persons/person.xml" ContentType="application/vnd.ms-excel.person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/>
  <mc:AlternateContent xmlns:mc="http://schemas.openxmlformats.org/markup-compatibility/2006">
    <mc:Choice Requires="x15">
      <x15ac:absPath xmlns:x15ac="http://schemas.microsoft.com/office/spreadsheetml/2010/11/ac" url="C:\Users\RannveigMølmenNergår\Downloads\"/>
    </mc:Choice>
  </mc:AlternateContent>
  <xr:revisionPtr revIDLastSave="0" documentId="8_{0BF5CFE0-CB37-4DD5-B3C6-A854A81C971C}" xr6:coauthVersionLast="47" xr6:coauthVersionMax="47" xr10:uidLastSave="{00000000-0000-0000-0000-000000000000}"/>
  <bookViews>
    <workbookView xWindow="-110" yWindow="-110" windowWidth="19420" windowHeight="11500" activeTab="1" xr2:uid="{C729D3B8-C969-4662-9537-C4237BCF4679}"/>
  </bookViews>
  <sheets>
    <sheet name="Veiledning" sheetId="8" r:id="rId1"/>
    <sheet name="Timeregnskap samlet" sheetId="1" r:id="rId2"/>
    <sheet name="Ansatt A" sheetId="6" r:id="rId3"/>
    <sheet name="Ansatt B" sheetId="7" r:id="rId4"/>
    <sheet name="Ansatt C" sheetId="2" r:id="rId5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6" i="2" l="1"/>
  <c r="D6" i="2"/>
  <c r="B6" i="2"/>
  <c r="F6" i="7"/>
  <c r="D6" i="7"/>
  <c r="B6" i="7"/>
  <c r="F6" i="6"/>
  <c r="D6" i="6"/>
  <c r="B6" i="6"/>
  <c r="E30" i="1"/>
  <c r="D30" i="1"/>
  <c r="C30" i="1"/>
  <c r="E19" i="1"/>
  <c r="D19" i="1"/>
  <c r="C19" i="1"/>
  <c r="H10" i="1"/>
  <c r="C21" i="1"/>
  <c r="C23" i="1"/>
  <c r="E12" i="1"/>
  <c r="D12" i="1"/>
  <c r="C12" i="1"/>
  <c r="F43" i="2"/>
  <c r="E23" i="1" s="1"/>
  <c r="D43" i="2"/>
  <c r="D23" i="1" s="1"/>
  <c r="F42" i="2"/>
  <c r="H42" i="2" s="1"/>
  <c r="D42" i="2"/>
  <c r="F41" i="2"/>
  <c r="D41" i="2"/>
  <c r="H41" i="2" s="1"/>
  <c r="B41" i="2"/>
  <c r="B43" i="2"/>
  <c r="E33" i="1"/>
  <c r="D33" i="1"/>
  <c r="C33" i="1"/>
  <c r="E22" i="1"/>
  <c r="C22" i="1"/>
  <c r="E11" i="1"/>
  <c r="D11" i="1"/>
  <c r="F43" i="7"/>
  <c r="D43" i="7"/>
  <c r="F42" i="7"/>
  <c r="D42" i="7"/>
  <c r="D22" i="1" s="1"/>
  <c r="F41" i="7"/>
  <c r="D41" i="7"/>
  <c r="B43" i="7"/>
  <c r="H43" i="7" s="1"/>
  <c r="B41" i="7"/>
  <c r="H41" i="7" s="1"/>
  <c r="H42" i="7"/>
  <c r="C32" i="1"/>
  <c r="F43" i="6"/>
  <c r="E32" i="1" s="1"/>
  <c r="F42" i="6"/>
  <c r="E21" i="1" s="1"/>
  <c r="F41" i="6"/>
  <c r="E10" i="1" s="1"/>
  <c r="D43" i="6"/>
  <c r="D42" i="6"/>
  <c r="D41" i="6"/>
  <c r="D10" i="1" s="1"/>
  <c r="B41" i="6"/>
  <c r="H37" i="1"/>
  <c r="I37" i="1" s="1"/>
  <c r="H36" i="1"/>
  <c r="I36" i="1" s="1"/>
  <c r="H35" i="1"/>
  <c r="I35" i="1" s="1"/>
  <c r="H34" i="1"/>
  <c r="H33" i="1"/>
  <c r="H32" i="1"/>
  <c r="H15" i="1"/>
  <c r="I15" i="1" s="1"/>
  <c r="H14" i="1"/>
  <c r="I14" i="1" s="1"/>
  <c r="H13" i="1"/>
  <c r="I13" i="1" s="1"/>
  <c r="H12" i="1"/>
  <c r="H11" i="1"/>
  <c r="H21" i="1"/>
  <c r="H22" i="1"/>
  <c r="H23" i="1"/>
  <c r="H24" i="1"/>
  <c r="I24" i="1" s="1"/>
  <c r="H25" i="1"/>
  <c r="I25" i="1" s="1"/>
  <c r="H26" i="1"/>
  <c r="I26" i="1" s="1"/>
  <c r="H41" i="6" l="1"/>
  <c r="H43" i="6"/>
  <c r="D32" i="1"/>
  <c r="H42" i="6"/>
  <c r="D34" i="1"/>
  <c r="H43" i="2"/>
  <c r="E34" i="1"/>
  <c r="C34" i="1"/>
  <c r="C11" i="1"/>
  <c r="D21" i="1"/>
  <c r="F21" i="1" s="1"/>
  <c r="C10" i="1"/>
  <c r="F10" i="1" s="1"/>
  <c r="F32" i="1"/>
  <c r="I32" i="1" s="1"/>
  <c r="F23" i="1"/>
  <c r="I23" i="1" s="1"/>
  <c r="F34" i="1"/>
  <c r="I34" i="1" s="1"/>
  <c r="F12" i="1"/>
  <c r="I12" i="1" s="1"/>
  <c r="F33" i="1"/>
  <c r="I33" i="1" s="1"/>
  <c r="F22" i="1"/>
  <c r="I22" i="1" s="1"/>
  <c r="F11" i="1"/>
  <c r="I11" i="1" s="1"/>
  <c r="F16" i="1" l="1"/>
  <c r="I21" i="1"/>
  <c r="I27" i="1" s="1"/>
  <c r="F27" i="1"/>
  <c r="F38" i="1"/>
  <c r="I38" i="1"/>
  <c r="I10" i="1"/>
  <c r="I16" i="1" s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tc={272E561F-00CB-4F81-9A54-FE8406A4CE11}</author>
  </authors>
  <commentList>
    <comment ref="D41" authorId="0" shapeId="0" xr:uid="{272E561F-00CB-4F81-9A54-FE8406A4CE11}">
      <text>
        <t>[Kommentartråd]
Din versjon av Excel lar deg lese denne kommentartråden. Eventuelle endringer i den vil imidlertid bli fjernet hvis filen åpnes i en nyere versjon av Excel. Finn ut mer: https://go.microsoft.com/fwlink/?linkid=870924
Kommentar:
    Her må bedriften selv legge inn riktig summering fordelt på aktiviteter</t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tc={D5019C85-F850-4DF9-B9EE-DE61D29DD417}</author>
  </authors>
  <commentList>
    <comment ref="D41" authorId="0" shapeId="0" xr:uid="{D5019C85-F850-4DF9-B9EE-DE61D29DD417}">
      <text>
        <t>[Kommentartråd]
Din versjon av Excel lar deg lese denne kommentartråden. Eventuelle endringer i den vil imidlertid bli fjernet hvis filen åpnes i en nyere versjon av Excel. Finn ut mer: https://go.microsoft.com/fwlink/?linkid=870924
Kommentar:
    Her må bedriften selv legge inn riktig summering fordelt på aktiviteter</t>
      </text>
    </comment>
  </commentList>
</comments>
</file>

<file path=xl/sharedStrings.xml><?xml version="1.0" encoding="utf-8"?>
<sst xmlns="http://schemas.openxmlformats.org/spreadsheetml/2006/main" count="333" uniqueCount="78">
  <si>
    <t xml:space="preserve">Bedriftens navn: </t>
  </si>
  <si>
    <t>Bedrift AS</t>
  </si>
  <si>
    <t>Bedriftens org.nr:</t>
  </si>
  <si>
    <t>000 000 000</t>
  </si>
  <si>
    <t>INs saksnummer:</t>
  </si>
  <si>
    <t>xxx</t>
  </si>
  <si>
    <t xml:space="preserve">Bedriftens prosjektansvarlige: </t>
  </si>
  <si>
    <t>N N</t>
  </si>
  <si>
    <t xml:space="preserve">SUM </t>
  </si>
  <si>
    <t>AKTIVITET 1</t>
  </si>
  <si>
    <t>Personalkostnader pr ansatt</t>
  </si>
  <si>
    <t>Timer</t>
  </si>
  <si>
    <t>Pr ansatt</t>
  </si>
  <si>
    <t>Timesats pr ansatt</t>
  </si>
  <si>
    <t>Personalkostnader</t>
  </si>
  <si>
    <t>Ansatt A</t>
  </si>
  <si>
    <t>Ansatt B</t>
  </si>
  <si>
    <t>Ansatt C</t>
  </si>
  <si>
    <t xml:space="preserve">SUM personalkostnader </t>
  </si>
  <si>
    <t>AKTIVITET 2</t>
  </si>
  <si>
    <t>AKTIVITET 3</t>
  </si>
  <si>
    <t>Merknader:</t>
  </si>
  <si>
    <t>Timer i prosjektnr:</t>
  </si>
  <si>
    <t>Medarbeiders navn:</t>
  </si>
  <si>
    <t>dato</t>
  </si>
  <si>
    <t>timer</t>
  </si>
  <si>
    <t>Aktivitet (jf. kostnadsramme)</t>
  </si>
  <si>
    <t>SUM timer</t>
  </si>
  <si>
    <t>Aktivitet 1 - tekst</t>
  </si>
  <si>
    <t>Aktivitet 2 - tekst</t>
  </si>
  <si>
    <t>Aktivitet 3 - tekst</t>
  </si>
  <si>
    <t>Selskapets navn:</t>
  </si>
  <si>
    <t xml:space="preserve">Sum </t>
  </si>
  <si>
    <t>Aktivitet 1</t>
  </si>
  <si>
    <t>Aktivitet 2</t>
  </si>
  <si>
    <t>Aktivitet 3</t>
  </si>
  <si>
    <t xml:space="preserve">Merk at: </t>
  </si>
  <si>
    <t xml:space="preserve">Maks timesats er kr. 700,- selv om årslønn *1,2 promille er høyere enn dette (dersom timesatsen overstiger dette skal kun kr. 700 føres opp). </t>
  </si>
  <si>
    <t xml:space="preserve">Denne malen kan benyttes i tilfeller der bedriften ikke har et egnet timeføringssystem. </t>
  </si>
  <si>
    <t>TIMEREGNSKAP AKKUMULERT</t>
  </si>
  <si>
    <t>SUM MND timer</t>
  </si>
  <si>
    <t>MÅNED</t>
  </si>
  <si>
    <t>Aktivitetene refererer til aktivitet i Tilbudsbrevet fra Innovasjon Norge</t>
  </si>
  <si>
    <t>Fyll kun inn de gule feltene.</t>
  </si>
  <si>
    <t>Medarbeiders stillingandel (%)</t>
  </si>
  <si>
    <r>
      <t>Timer</t>
    </r>
    <r>
      <rPr>
        <b/>
        <sz val="11"/>
        <color rgb="FFFF0000"/>
        <rFont val="Aptos Narrow"/>
        <family val="2"/>
        <scheme val="minor"/>
      </rPr>
      <t>*</t>
    </r>
  </si>
  <si>
    <r>
      <t>Alle kostnader føres</t>
    </r>
    <r>
      <rPr>
        <u/>
        <sz val="11"/>
        <color rgb="FFFF0000"/>
        <rFont val="Aptos Narrow"/>
        <family val="2"/>
        <scheme val="minor"/>
      </rPr>
      <t xml:space="preserve"> eks. mva</t>
    </r>
  </si>
  <si>
    <r>
      <rPr>
        <sz val="11"/>
        <color rgb="FFFF0000"/>
        <rFont val="Aptos Narrow"/>
        <family val="2"/>
        <scheme val="minor"/>
      </rPr>
      <t>*)</t>
    </r>
    <r>
      <rPr>
        <sz val="11"/>
        <rFont val="Aptos Narrow"/>
        <family val="2"/>
        <scheme val="minor"/>
      </rPr>
      <t xml:space="preserve"> Maksimalt 1850 timer per prosjektmedarbeider per år (i prosjektet og totalt i bedriften)</t>
    </r>
  </si>
  <si>
    <r>
      <rPr>
        <sz val="11"/>
        <color rgb="FFFF0000"/>
        <rFont val="Aptos Narrow"/>
        <family val="2"/>
        <scheme val="minor"/>
      </rPr>
      <t>**)</t>
    </r>
    <r>
      <rPr>
        <sz val="11"/>
        <rFont val="Aptos Narrow"/>
        <family val="2"/>
        <scheme val="minor"/>
      </rPr>
      <t xml:space="preserve"> Nominell årslønn er avtalt årslønn ved utløpet av året. Hvis </t>
    </r>
    <r>
      <rPr>
        <u/>
        <sz val="11"/>
        <rFont val="Aptos Narrow"/>
        <family val="2"/>
        <scheme val="minor"/>
      </rPr>
      <t>deltidsstilling</t>
    </r>
    <r>
      <rPr>
        <sz val="11"/>
        <rFont val="Aptos Narrow"/>
        <family val="2"/>
        <scheme val="minor"/>
      </rPr>
      <t>, skal nominell årslønn regnes om til 100 % stilling, og det er tallet for 100 % stilling som skal føres i denne rubrikken.</t>
    </r>
  </si>
  <si>
    <r>
      <rPr>
        <sz val="11"/>
        <color rgb="FFFF0000"/>
        <rFont val="Aptos Narrow"/>
        <family val="2"/>
        <scheme val="minor"/>
      </rPr>
      <t>***)</t>
    </r>
    <r>
      <rPr>
        <sz val="11"/>
        <rFont val="Aptos Narrow"/>
        <family val="2"/>
        <scheme val="minor"/>
      </rPr>
      <t xml:space="preserve"> 1,2 ‰ (promille) av nominell årslønn danner grunnlaget for timesatsen. Eksempel: ved kr. 415 000 i årslønn blir timesatsen  (415 000*1,2/1000)= 498 kr/time. Dette legges inn i rubrikken</t>
    </r>
  </si>
  <si>
    <r>
      <rPr>
        <sz val="11"/>
        <color rgb="FFFF0000"/>
        <rFont val="Aptos Narrow"/>
        <family val="2"/>
        <scheme val="minor"/>
      </rPr>
      <t>***)</t>
    </r>
    <r>
      <rPr>
        <sz val="11"/>
        <rFont val="Aptos Narrow"/>
        <family val="2"/>
        <scheme val="minor"/>
      </rPr>
      <t xml:space="preserve"> Maksimal timesats er kr. 700. Dersom timesatsen overstiger dette skal kun kr. 700 føres opp. </t>
    </r>
  </si>
  <si>
    <r>
      <rPr>
        <sz val="11"/>
        <color rgb="FFFF0000"/>
        <rFont val="Aptos Narrow"/>
        <family val="2"/>
        <scheme val="minor"/>
      </rPr>
      <t>****)</t>
    </r>
    <r>
      <rPr>
        <sz val="11"/>
        <rFont val="Aptos Narrow"/>
        <family val="2"/>
        <scheme val="minor"/>
      </rPr>
      <t xml:space="preserve"> FoU-medarbeider og prosjektansvarlig signerer timelistene løpende, og minst hvert kvartal.</t>
    </r>
  </si>
  <si>
    <t>Sum periode - timer pr aktivitet</t>
  </si>
  <si>
    <r>
      <t>Nominell årslønn</t>
    </r>
    <r>
      <rPr>
        <b/>
        <sz val="11"/>
        <color rgb="FFFF0000"/>
        <rFont val="Aptos Narrow"/>
        <family val="2"/>
        <scheme val="minor"/>
      </rPr>
      <t>**</t>
    </r>
  </si>
  <si>
    <r>
      <t xml:space="preserve">Timesats = 1,2 ‰ maks 700,- </t>
    </r>
    <r>
      <rPr>
        <b/>
        <sz val="11"/>
        <color rgb="FFFF0000"/>
        <rFont val="Aptos Narrow"/>
        <family val="2"/>
        <scheme val="minor"/>
      </rPr>
      <t>***</t>
    </r>
  </si>
  <si>
    <t>SUM i kroner</t>
  </si>
  <si>
    <t>Summer timer for like aktiviteter manuelt.</t>
  </si>
  <si>
    <t>Kontroller at like aktiviteter er summert korrekt.</t>
  </si>
  <si>
    <t>Fyll inn de gule feltene.</t>
  </si>
  <si>
    <t xml:space="preserve">1,2 ‰ (promille) av nominell årslønn danner grunnlaget for timesatsen. Eksempel: ved kr. 415 000 i årslønn blir timesatsen  (415 000*1,2/1000)= 498 kr/time. </t>
  </si>
  <si>
    <t>FoU-medarbeider og prosjektansvarlig signerer timelistene løpende, og minst hvert kvartal.</t>
  </si>
  <si>
    <t>Veiledning - Mal for timeføring</t>
  </si>
  <si>
    <t>Innovasjon Norge godkjenner maksimalt 1850 timer per prosjektmedarbeider per år (i prosjektet og totalt i bedriften).</t>
  </si>
  <si>
    <t>Alle prosjektmedarbeidere benytter samme måneder, selv om de ikke deltar i de prosjektperioden.</t>
  </si>
  <si>
    <r>
      <t xml:space="preserve">Malen inneholder </t>
    </r>
    <r>
      <rPr>
        <u/>
        <sz val="12"/>
        <color theme="1"/>
        <rFont val="Aptos Narrow"/>
        <family val="2"/>
        <scheme val="minor"/>
      </rPr>
      <t>eksempler på timeføring</t>
    </r>
    <r>
      <rPr>
        <sz val="12"/>
        <color theme="1"/>
        <rFont val="Aptos Narrow"/>
        <family val="2"/>
        <scheme val="minor"/>
      </rPr>
      <t xml:space="preserve"> for kun tre ansatte, Ansatt A, B og C.</t>
    </r>
  </si>
  <si>
    <r>
      <t xml:space="preserve">Malen kan utvides med </t>
    </r>
    <r>
      <rPr>
        <u/>
        <sz val="12"/>
        <color theme="1"/>
        <rFont val="Aptos Narrow"/>
        <family val="2"/>
        <scheme val="minor"/>
      </rPr>
      <t>flere aktiviteter</t>
    </r>
    <r>
      <rPr>
        <sz val="12"/>
        <color theme="1"/>
        <rFont val="Aptos Narrow"/>
        <family val="2"/>
        <scheme val="minor"/>
      </rPr>
      <t>, dersom det er flere aktiviteter som er godkjent i tilbudsbrevet fra Innovasjon Norge.</t>
    </r>
  </si>
  <si>
    <r>
      <t xml:space="preserve">Fanene for hver ansatt skal summere timer benyttet på hver aktivitet i prosjektet. Denne summeringen må gjøres </t>
    </r>
    <r>
      <rPr>
        <u/>
        <sz val="12"/>
        <rFont val="Aptos Narrow"/>
        <family val="2"/>
        <scheme val="minor"/>
      </rPr>
      <t>manuelt</t>
    </r>
    <r>
      <rPr>
        <sz val="12"/>
        <rFont val="Aptos Narrow"/>
        <family val="2"/>
        <scheme val="minor"/>
      </rPr>
      <t xml:space="preserve"> (ikke benytt det som ligger som eksempel i hver fane). </t>
    </r>
  </si>
  <si>
    <r>
      <t xml:space="preserve">Nominell årslønn er avtalt årslønn ved utløpet av året. Hvis </t>
    </r>
    <r>
      <rPr>
        <u/>
        <sz val="12"/>
        <rFont val="Aptos Narrow"/>
        <family val="2"/>
        <scheme val="minor"/>
      </rPr>
      <t>deltid</t>
    </r>
    <r>
      <rPr>
        <sz val="12"/>
        <rFont val="Aptos Narrow"/>
        <family val="2"/>
        <scheme val="minor"/>
      </rPr>
      <t>sstilling, skal nominell årslønn regnes om til 100 % stilling.</t>
    </r>
  </si>
  <si>
    <t>Legg til nye kolonner ved behov, slik at hver ansattfane dekker hele prosjektperioden.</t>
  </si>
  <si>
    <r>
      <t xml:space="preserve">Malen er kun opprettet for tre </t>
    </r>
    <r>
      <rPr>
        <u/>
        <sz val="12"/>
        <color theme="1"/>
        <rFont val="Aptos Narrow"/>
        <family val="2"/>
        <scheme val="minor"/>
      </rPr>
      <t>måneder</t>
    </r>
    <r>
      <rPr>
        <sz val="12"/>
        <color theme="1"/>
        <rFont val="Aptos Narrow"/>
        <family val="2"/>
        <scheme val="minor"/>
      </rPr>
      <t xml:space="preserve">, men kan utvides. </t>
    </r>
    <r>
      <rPr>
        <u/>
        <sz val="12"/>
        <color theme="1"/>
        <rFont val="Aptos Narrow"/>
        <family val="2"/>
        <scheme val="minor"/>
      </rPr>
      <t>Vær obs på lenker til oppsummeringsarket.</t>
    </r>
  </si>
  <si>
    <r>
      <t xml:space="preserve">Dersom det er behov for flere ansatte i prosjektet, må det opprettes ny(e) ansatt-fane(r). Husk  at oppsummeringsarket </t>
    </r>
    <r>
      <rPr>
        <b/>
        <sz val="12"/>
        <color theme="1"/>
        <rFont val="Aptos Narrow"/>
        <family val="2"/>
        <scheme val="minor"/>
      </rPr>
      <t xml:space="preserve">Timeregnskap samlet </t>
    </r>
    <r>
      <rPr>
        <sz val="12"/>
        <color theme="1"/>
        <rFont val="Aptos Narrow"/>
        <family val="2"/>
        <scheme val="minor"/>
      </rPr>
      <t>må oppdateres tilsvarende.</t>
    </r>
  </si>
  <si>
    <t>Måned 1</t>
  </si>
  <si>
    <t>Måned 2</t>
  </si>
  <si>
    <t>Måned 3</t>
  </si>
  <si>
    <t>Legg inn flere ansatte ved behov og oppdater summeringen tilsvarende.</t>
  </si>
  <si>
    <r>
      <rPr>
        <sz val="12"/>
        <color rgb="FF000000"/>
        <rFont val="Aptos Narrow"/>
        <scheme val="minor"/>
      </rPr>
      <t xml:space="preserve">Dobbelsjekk at summene av </t>
    </r>
    <r>
      <rPr>
        <b/>
        <sz val="12"/>
        <color rgb="FF000000"/>
        <rFont val="Aptos Narrow"/>
        <scheme val="minor"/>
      </rPr>
      <t>Ansatt</t>
    </r>
    <r>
      <rPr>
        <sz val="12"/>
        <color rgb="FF000000"/>
        <rFont val="Aptos Narrow"/>
        <scheme val="minor"/>
      </rPr>
      <t xml:space="preserve">-fanene stemmer med summene i oppsummeringsarket </t>
    </r>
    <r>
      <rPr>
        <b/>
        <sz val="12"/>
        <color rgb="FF000000"/>
        <rFont val="Aptos Narrow"/>
        <scheme val="minor"/>
      </rPr>
      <t>Timeregnskap samlet</t>
    </r>
    <r>
      <rPr>
        <sz val="12"/>
        <color rgb="FF000000"/>
        <rFont val="Aptos Narrow"/>
        <scheme val="minor"/>
      </rPr>
      <t xml:space="preserve">. </t>
    </r>
  </si>
  <si>
    <r>
      <rPr>
        <sz val="12"/>
        <color rgb="FF000000"/>
        <rFont val="Aptos Narrow"/>
      </rPr>
      <t>Alle kostnader føres</t>
    </r>
    <r>
      <rPr>
        <u/>
        <sz val="12"/>
        <color rgb="FF000000"/>
        <rFont val="Aptos Narrow"/>
      </rPr>
      <t xml:space="preserve"> eks. mva.</t>
    </r>
  </si>
  <si>
    <r>
      <rPr>
        <sz val="12"/>
        <color rgb="FF000000"/>
        <rFont val="Aptos Narrow"/>
        <scheme val="minor"/>
      </rPr>
      <t xml:space="preserve">Hver ansatt må fylle ut og summere sin egen fane (sum timer nederst) fordelt på ulike aktiviteter, slik de fremkommer av tilbudsbrevet. </t>
    </r>
    <r>
      <rPr>
        <u/>
        <sz val="12"/>
        <color rgb="FF000000"/>
        <rFont val="Aptos Narrow"/>
        <scheme val="minor"/>
      </rPr>
      <t>Hver ansatt-fane skal dekke hele prosjektperioden.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</si>
</sst>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7" x14ac:knownFonts="1">
    <font>
      <sz val="11"/>
      <color theme="1"/>
      <name val="Aptos Narrow"/>
      <family val="2"/>
      <scheme val="minor"/>
    </font>
    <font>
      <sz val="1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rgb="FFFF0000"/>
      <name val="Aptos Narrow"/>
      <family val="2"/>
      <scheme val="minor"/>
    </font>
    <font>
      <b/>
      <sz val="12"/>
      <name val="Aptos Narrow"/>
      <family val="2"/>
      <scheme val="minor"/>
    </font>
    <font>
      <sz val="12"/>
      <name val="Aptos Narrow"/>
      <family val="2"/>
      <scheme val="minor"/>
    </font>
    <font>
      <sz val="12"/>
      <color rgb="FF000000"/>
      <name val="Aptos Narrow"/>
      <family val="2"/>
      <scheme val="minor"/>
    </font>
    <font>
      <sz val="12"/>
      <color theme="1"/>
      <name val="Aptos Narrow"/>
      <family val="2"/>
      <scheme val="minor"/>
    </font>
    <font>
      <b/>
      <sz val="14"/>
      <color rgb="FF0070C0"/>
      <name val="Aptos Narrow"/>
      <family val="2"/>
      <scheme val="minor"/>
    </font>
    <font>
      <b/>
      <sz val="11"/>
      <color rgb="FFFF0000"/>
      <name val="Aptos Narrow"/>
      <family val="2"/>
      <scheme val="minor"/>
    </font>
    <font>
      <b/>
      <sz val="12"/>
      <color rgb="FF0070C0"/>
      <name val="Aptos Narrow"/>
      <family val="2"/>
      <scheme val="minor"/>
    </font>
    <font>
      <u/>
      <sz val="12"/>
      <name val="Aptos Narrow"/>
      <family val="2"/>
      <scheme val="minor"/>
    </font>
    <font>
      <b/>
      <sz val="11"/>
      <color rgb="FF0070C0"/>
      <name val="Aptos Narrow"/>
      <family val="2"/>
      <scheme val="minor"/>
    </font>
    <font>
      <b/>
      <sz val="11"/>
      <name val="Aptos Narrow"/>
      <family val="2"/>
      <scheme val="minor"/>
    </font>
    <font>
      <sz val="11"/>
      <color rgb="FF000000"/>
      <name val="Aptos Narrow"/>
      <family val="2"/>
      <scheme val="minor"/>
    </font>
    <font>
      <b/>
      <sz val="11"/>
      <color rgb="FF000000"/>
      <name val="Aptos Narrow"/>
      <family val="2"/>
      <scheme val="minor"/>
    </font>
    <font>
      <sz val="11"/>
      <color rgb="FF0000FF"/>
      <name val="Aptos Narrow"/>
      <family val="2"/>
      <scheme val="minor"/>
    </font>
    <font>
      <u/>
      <sz val="11"/>
      <color rgb="FFFF0000"/>
      <name val="Aptos Narrow"/>
      <family val="2"/>
      <scheme val="minor"/>
    </font>
    <font>
      <u/>
      <sz val="11"/>
      <name val="Aptos Narrow"/>
      <family val="2"/>
      <scheme val="minor"/>
    </font>
    <font>
      <b/>
      <sz val="11"/>
      <color theme="9" tint="-0.249977111117893"/>
      <name val="Aptos Narrow"/>
      <family val="2"/>
      <scheme val="minor"/>
    </font>
    <font>
      <u/>
      <sz val="12"/>
      <color theme="1"/>
      <name val="Aptos Narrow"/>
      <family val="2"/>
      <scheme val="minor"/>
    </font>
    <font>
      <b/>
      <sz val="12"/>
      <color theme="1"/>
      <name val="Aptos Narrow"/>
      <family val="2"/>
      <scheme val="minor"/>
    </font>
    <font>
      <sz val="12"/>
      <color rgb="FF000000"/>
      <name val="Aptos Narrow"/>
      <scheme val="minor"/>
    </font>
    <font>
      <b/>
      <sz val="12"/>
      <color rgb="FF000000"/>
      <name val="Aptos Narrow"/>
      <scheme val="minor"/>
    </font>
    <font>
      <sz val="12"/>
      <color rgb="FF000000"/>
      <name val="Aptos Narrow"/>
    </font>
    <font>
      <u/>
      <sz val="12"/>
      <color rgb="FF000000"/>
      <name val="Aptos Narrow"/>
    </font>
    <font>
      <u/>
      <sz val="12"/>
      <color rgb="FF000000"/>
      <name val="Aptos Narrow"/>
      <scheme val="minor"/>
    </font>
  </fonts>
  <fills count="14">
    <fill>
      <patternFill patternType="none"/>
    </fill>
    <fill>
      <patternFill patternType="gray125"/>
    </fill>
    <fill>
      <patternFill patternType="solid">
        <fgColor theme="9" tint="0.79998168889431442"/>
        <bgColor rgb="FFCCFFCC"/>
      </patternFill>
    </fill>
    <fill>
      <patternFill patternType="solid">
        <fgColor theme="0"/>
        <bgColor rgb="FFFF99CC"/>
      </patternFill>
    </fill>
    <fill>
      <patternFill patternType="solid">
        <fgColor theme="0"/>
        <bgColor indexed="64"/>
      </patternFill>
    </fill>
    <fill>
      <patternFill patternType="solid">
        <fgColor theme="0"/>
        <bgColor rgb="FFCCFFCC"/>
      </patternFill>
    </fill>
    <fill>
      <patternFill patternType="solid">
        <fgColor theme="0"/>
        <bgColor rgb="FFFFFF99"/>
      </patternFill>
    </fill>
    <fill>
      <patternFill patternType="solid">
        <fgColor theme="9" tint="0.79998168889431442"/>
        <bgColor rgb="FFFF99CC"/>
      </patternFill>
    </fill>
    <fill>
      <patternFill patternType="solid">
        <fgColor theme="2"/>
        <bgColor indexed="64"/>
      </patternFill>
    </fill>
    <fill>
      <patternFill patternType="solid">
        <fgColor theme="3" tint="0.89999084444715716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FFCC"/>
        <bgColor rgb="FFFFFF99"/>
      </patternFill>
    </fill>
    <fill>
      <patternFill patternType="solid">
        <fgColor rgb="FFFFFFCC"/>
        <bgColor rgb="FFCCFFCC"/>
      </patternFill>
    </fill>
    <fill>
      <patternFill patternType="solid">
        <fgColor theme="6" tint="0.79998168889431442"/>
        <bgColor indexed="64"/>
      </patternFill>
    </fill>
  </fills>
  <borders count="47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/>
      <right/>
      <top/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indexed="64"/>
      </top>
      <bottom style="thin">
        <color indexed="64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hair">
        <color rgb="FF000000"/>
      </right>
      <top style="medium">
        <color rgb="FF000000"/>
      </top>
      <bottom/>
      <diagonal/>
    </border>
    <border>
      <left style="medium">
        <color rgb="FF000000"/>
      </left>
      <right style="hair">
        <color rgb="FF000000"/>
      </right>
      <top/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indexed="64"/>
      </right>
      <top style="thin">
        <color rgb="FF000000"/>
      </top>
      <bottom/>
      <diagonal/>
    </border>
    <border>
      <left style="thin">
        <color indexed="64"/>
      </left>
      <right style="thin">
        <color rgb="FF000000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rgb="FF000000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indexed="64"/>
      </left>
      <right style="thin">
        <color rgb="FF000000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indexed="64"/>
      </top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rgb="FF000000"/>
      </top>
      <bottom style="thin">
        <color rgb="FF000000"/>
      </bottom>
      <diagonal/>
    </border>
    <border>
      <left/>
      <right/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33">
    <xf numFmtId="0" fontId="0" fillId="0" borderId="0" xfId="0"/>
    <xf numFmtId="0" fontId="1" fillId="0" borderId="0" xfId="0" applyFont="1"/>
    <xf numFmtId="0" fontId="2" fillId="0" borderId="0" xfId="0" applyFont="1"/>
    <xf numFmtId="0" fontId="0" fillId="0" borderId="21" xfId="0" applyBorder="1"/>
    <xf numFmtId="0" fontId="0" fillId="0" borderId="2" xfId="0" applyBorder="1"/>
    <xf numFmtId="0" fontId="0" fillId="0" borderId="22" xfId="0" applyBorder="1"/>
    <xf numFmtId="0" fontId="2" fillId="0" borderId="6" xfId="0" applyFont="1" applyBorder="1"/>
    <xf numFmtId="0" fontId="2" fillId="0" borderId="23" xfId="0" applyFont="1" applyBorder="1"/>
    <xf numFmtId="0" fontId="0" fillId="0" borderId="6" xfId="0" applyBorder="1"/>
    <xf numFmtId="0" fontId="0" fillId="0" borderId="24" xfId="0" applyBorder="1"/>
    <xf numFmtId="0" fontId="0" fillId="0" borderId="4" xfId="0" applyBorder="1"/>
    <xf numFmtId="0" fontId="0" fillId="0" borderId="3" xfId="0" applyBorder="1"/>
    <xf numFmtId="0" fontId="2" fillId="0" borderId="24" xfId="0" applyFont="1" applyBorder="1"/>
    <xf numFmtId="0" fontId="2" fillId="0" borderId="4" xfId="0" applyFont="1" applyBorder="1"/>
    <xf numFmtId="0" fontId="2" fillId="0" borderId="25" xfId="0" applyFont="1" applyBorder="1"/>
    <xf numFmtId="0" fontId="2" fillId="0" borderId="26" xfId="0" applyFont="1" applyBorder="1"/>
    <xf numFmtId="0" fontId="0" fillId="0" borderId="10" xfId="0" applyBorder="1"/>
    <xf numFmtId="0" fontId="5" fillId="0" borderId="0" xfId="0" applyFont="1"/>
    <xf numFmtId="0" fontId="6" fillId="0" borderId="0" xfId="0" applyFont="1"/>
    <xf numFmtId="0" fontId="7" fillId="0" borderId="0" xfId="0" applyFont="1"/>
    <xf numFmtId="0" fontId="4" fillId="0" borderId="0" xfId="0" applyFont="1"/>
    <xf numFmtId="0" fontId="8" fillId="0" borderId="0" xfId="0" applyFont="1"/>
    <xf numFmtId="0" fontId="0" fillId="10" borderId="0" xfId="0" applyFill="1"/>
    <xf numFmtId="0" fontId="0" fillId="10" borderId="23" xfId="0" applyFill="1" applyBorder="1"/>
    <xf numFmtId="0" fontId="10" fillId="0" borderId="0" xfId="0" applyFont="1"/>
    <xf numFmtId="0" fontId="12" fillId="0" borderId="0" xfId="0" applyFont="1"/>
    <xf numFmtId="0" fontId="1" fillId="0" borderId="10" xfId="0" applyFont="1" applyBorder="1"/>
    <xf numFmtId="0" fontId="13" fillId="10" borderId="10" xfId="0" applyFont="1" applyFill="1" applyBorder="1"/>
    <xf numFmtId="0" fontId="14" fillId="0" borderId="0" xfId="0" applyFont="1"/>
    <xf numFmtId="0" fontId="1" fillId="10" borderId="10" xfId="0" applyFont="1" applyFill="1" applyBorder="1"/>
    <xf numFmtId="0" fontId="3" fillId="0" borderId="0" xfId="0" applyFont="1"/>
    <xf numFmtId="0" fontId="15" fillId="4" borderId="11" xfId="0" applyFont="1" applyFill="1" applyBorder="1"/>
    <xf numFmtId="0" fontId="15" fillId="4" borderId="10" xfId="0" applyFont="1" applyFill="1" applyBorder="1" applyAlignment="1">
      <alignment horizontal="left" wrapText="1"/>
    </xf>
    <xf numFmtId="0" fontId="15" fillId="4" borderId="18" xfId="0" applyFont="1" applyFill="1" applyBorder="1" applyAlignment="1">
      <alignment horizontal="center"/>
    </xf>
    <xf numFmtId="0" fontId="15" fillId="4" borderId="10" xfId="0" applyFont="1" applyFill="1" applyBorder="1" applyAlignment="1">
      <alignment horizontal="center"/>
    </xf>
    <xf numFmtId="0" fontId="15" fillId="4" borderId="13" xfId="0" applyFont="1" applyFill="1" applyBorder="1" applyAlignment="1">
      <alignment horizontal="center"/>
    </xf>
    <xf numFmtId="0" fontId="15" fillId="5" borderId="37" xfId="0" applyFont="1" applyFill="1" applyBorder="1" applyAlignment="1">
      <alignment horizontal="center"/>
    </xf>
    <xf numFmtId="0" fontId="15" fillId="4" borderId="36" xfId="0" applyFont="1" applyFill="1" applyBorder="1"/>
    <xf numFmtId="0" fontId="15" fillId="4" borderId="0" xfId="0" applyFont="1" applyFill="1"/>
    <xf numFmtId="0" fontId="15" fillId="4" borderId="10" xfId="0" applyFont="1" applyFill="1" applyBorder="1"/>
    <xf numFmtId="0" fontId="14" fillId="10" borderId="19" xfId="0" applyFont="1" applyFill="1" applyBorder="1" applyAlignment="1">
      <alignment horizontal="left"/>
    </xf>
    <xf numFmtId="0" fontId="14" fillId="10" borderId="0" xfId="0" applyFont="1" applyFill="1" applyAlignment="1">
      <alignment horizontal="center"/>
    </xf>
    <xf numFmtId="0" fontId="14" fillId="6" borderId="16" xfId="0" applyFont="1" applyFill="1" applyBorder="1" applyAlignment="1">
      <alignment horizontal="center"/>
    </xf>
    <xf numFmtId="0" fontId="15" fillId="5" borderId="16" xfId="0" applyFont="1" applyFill="1" applyBorder="1" applyAlignment="1">
      <alignment horizontal="center"/>
    </xf>
    <xf numFmtId="3" fontId="14" fillId="11" borderId="1" xfId="0" applyNumberFormat="1" applyFont="1" applyFill="1" applyBorder="1" applyAlignment="1">
      <alignment horizontal="center"/>
    </xf>
    <xf numFmtId="0" fontId="14" fillId="6" borderId="29" xfId="0" applyFont="1" applyFill="1" applyBorder="1" applyAlignment="1">
      <alignment horizontal="center"/>
    </xf>
    <xf numFmtId="3" fontId="14" fillId="4" borderId="40" xfId="0" applyNumberFormat="1" applyFont="1" applyFill="1" applyBorder="1" applyAlignment="1">
      <alignment horizontal="right"/>
    </xf>
    <xf numFmtId="0" fontId="14" fillId="10" borderId="36" xfId="0" applyFont="1" applyFill="1" applyBorder="1" applyAlignment="1">
      <alignment horizontal="left"/>
    </xf>
    <xf numFmtId="0" fontId="14" fillId="6" borderId="1" xfId="0" applyFont="1" applyFill="1" applyBorder="1" applyAlignment="1">
      <alignment horizontal="center"/>
    </xf>
    <xf numFmtId="0" fontId="15" fillId="5" borderId="1" xfId="0" applyFont="1" applyFill="1" applyBorder="1" applyAlignment="1">
      <alignment horizontal="center"/>
    </xf>
    <xf numFmtId="3" fontId="14" fillId="4" borderId="36" xfId="0" applyNumberFormat="1" applyFont="1" applyFill="1" applyBorder="1" applyAlignment="1">
      <alignment horizontal="right"/>
    </xf>
    <xf numFmtId="0" fontId="14" fillId="10" borderId="36" xfId="0" applyFont="1" applyFill="1" applyBorder="1" applyAlignment="1">
      <alignment horizontal="right"/>
    </xf>
    <xf numFmtId="0" fontId="14" fillId="11" borderId="1" xfId="0" applyFont="1" applyFill="1" applyBorder="1" applyAlignment="1">
      <alignment horizontal="center"/>
    </xf>
    <xf numFmtId="0" fontId="15" fillId="0" borderId="0" xfId="0" applyFont="1"/>
    <xf numFmtId="0" fontId="14" fillId="10" borderId="35" xfId="0" applyFont="1" applyFill="1" applyBorder="1" applyAlignment="1">
      <alignment horizontal="right"/>
    </xf>
    <xf numFmtId="0" fontId="14" fillId="6" borderId="19" xfId="0" applyFont="1" applyFill="1" applyBorder="1" applyAlignment="1">
      <alignment horizontal="center"/>
    </xf>
    <xf numFmtId="0" fontId="15" fillId="5" borderId="19" xfId="0" applyFont="1" applyFill="1" applyBorder="1" applyAlignment="1">
      <alignment horizontal="center"/>
    </xf>
    <xf numFmtId="0" fontId="14" fillId="11" borderId="19" xfId="0" applyFont="1" applyFill="1" applyBorder="1" applyAlignment="1">
      <alignment horizontal="center"/>
    </xf>
    <xf numFmtId="3" fontId="14" fillId="4" borderId="35" xfId="0" applyNumberFormat="1" applyFont="1" applyFill="1" applyBorder="1" applyAlignment="1">
      <alignment horizontal="right"/>
    </xf>
    <xf numFmtId="0" fontId="16" fillId="0" borderId="0" xfId="0" applyFont="1"/>
    <xf numFmtId="0" fontId="13" fillId="4" borderId="17" xfId="0" applyFont="1" applyFill="1" applyBorder="1" applyAlignment="1">
      <alignment horizontal="left"/>
    </xf>
    <xf numFmtId="0" fontId="9" fillId="4" borderId="18" xfId="0" applyFont="1" applyFill="1" applyBorder="1" applyAlignment="1">
      <alignment horizontal="center"/>
    </xf>
    <xf numFmtId="0" fontId="14" fillId="4" borderId="18" xfId="0" applyFont="1" applyFill="1" applyBorder="1" applyAlignment="1">
      <alignment horizontal="center"/>
    </xf>
    <xf numFmtId="0" fontId="15" fillId="5" borderId="20" xfId="0" applyFont="1" applyFill="1" applyBorder="1" applyAlignment="1">
      <alignment horizontal="center"/>
    </xf>
    <xf numFmtId="0" fontId="14" fillId="4" borderId="44" xfId="0" applyFont="1" applyFill="1" applyBorder="1" applyAlignment="1">
      <alignment horizontal="center"/>
    </xf>
    <xf numFmtId="0" fontId="14" fillId="4" borderId="34" xfId="0" applyFont="1" applyFill="1" applyBorder="1" applyAlignment="1">
      <alignment horizontal="center"/>
    </xf>
    <xf numFmtId="3" fontId="15" fillId="3" borderId="32" xfId="0" applyNumberFormat="1" applyFont="1" applyFill="1" applyBorder="1" applyAlignment="1">
      <alignment horizontal="right"/>
    </xf>
    <xf numFmtId="0" fontId="13" fillId="0" borderId="0" xfId="0" applyFont="1" applyAlignment="1">
      <alignment horizontal="left"/>
    </xf>
    <xf numFmtId="0" fontId="9" fillId="0" borderId="0" xfId="0" applyFont="1" applyAlignment="1">
      <alignment horizontal="center"/>
    </xf>
    <xf numFmtId="0" fontId="14" fillId="0" borderId="0" xfId="0" applyFont="1" applyAlignment="1">
      <alignment horizontal="center"/>
    </xf>
    <xf numFmtId="0" fontId="15" fillId="0" borderId="12" xfId="0" applyFont="1" applyBorder="1" applyAlignment="1">
      <alignment horizontal="center"/>
    </xf>
    <xf numFmtId="0" fontId="14" fillId="0" borderId="12" xfId="0" applyFont="1" applyBorder="1" applyAlignment="1">
      <alignment horizontal="center"/>
    </xf>
    <xf numFmtId="3" fontId="15" fillId="0" borderId="12" xfId="0" applyNumberFormat="1" applyFont="1" applyBorder="1" applyAlignment="1">
      <alignment horizontal="right"/>
    </xf>
    <xf numFmtId="0" fontId="15" fillId="4" borderId="17" xfId="0" applyFont="1" applyFill="1" applyBorder="1"/>
    <xf numFmtId="0" fontId="15" fillId="4" borderId="38" xfId="0" applyFont="1" applyFill="1" applyBorder="1"/>
    <xf numFmtId="0" fontId="15" fillId="4" borderId="33" xfId="0" applyFont="1" applyFill="1" applyBorder="1"/>
    <xf numFmtId="0" fontId="15" fillId="4" borderId="32" xfId="0" applyFont="1" applyFill="1" applyBorder="1"/>
    <xf numFmtId="0" fontId="14" fillId="10" borderId="40" xfId="0" applyFont="1" applyFill="1" applyBorder="1" applyAlignment="1">
      <alignment horizontal="left"/>
    </xf>
    <xf numFmtId="3" fontId="14" fillId="11" borderId="7" xfId="0" applyNumberFormat="1" applyFont="1" applyFill="1" applyBorder="1" applyAlignment="1">
      <alignment horizontal="center"/>
    </xf>
    <xf numFmtId="0" fontId="14" fillId="6" borderId="30" xfId="0" applyFont="1" applyFill="1" applyBorder="1" applyAlignment="1">
      <alignment horizontal="center"/>
    </xf>
    <xf numFmtId="3" fontId="14" fillId="4" borderId="14" xfId="0" applyNumberFormat="1" applyFont="1" applyFill="1" applyBorder="1" applyAlignment="1">
      <alignment horizontal="right"/>
    </xf>
    <xf numFmtId="3" fontId="14" fillId="4" borderId="41" xfId="0" applyNumberFormat="1" applyFont="1" applyFill="1" applyBorder="1" applyAlignment="1">
      <alignment horizontal="right"/>
    </xf>
    <xf numFmtId="0" fontId="14" fillId="11" borderId="7" xfId="0" applyFont="1" applyFill="1" applyBorder="1" applyAlignment="1">
      <alignment horizontal="center"/>
    </xf>
    <xf numFmtId="0" fontId="14" fillId="10" borderId="16" xfId="0" applyFont="1" applyFill="1" applyBorder="1" applyAlignment="1">
      <alignment horizontal="right"/>
    </xf>
    <xf numFmtId="0" fontId="13" fillId="4" borderId="7" xfId="0" applyFont="1" applyFill="1" applyBorder="1" applyAlignment="1">
      <alignment horizontal="left"/>
    </xf>
    <xf numFmtId="0" fontId="9" fillId="4" borderId="9" xfId="0" applyFont="1" applyFill="1" applyBorder="1" applyAlignment="1">
      <alignment horizontal="center"/>
    </xf>
    <xf numFmtId="0" fontId="14" fillId="4" borderId="9" xfId="0" applyFont="1" applyFill="1" applyBorder="1" applyAlignment="1">
      <alignment horizontal="center"/>
    </xf>
    <xf numFmtId="0" fontId="14" fillId="4" borderId="7" xfId="0" applyFont="1" applyFill="1" applyBorder="1" applyAlignment="1">
      <alignment horizontal="center"/>
    </xf>
    <xf numFmtId="0" fontId="14" fillId="4" borderId="45" xfId="0" applyFont="1" applyFill="1" applyBorder="1" applyAlignment="1">
      <alignment horizontal="center"/>
    </xf>
    <xf numFmtId="3" fontId="15" fillId="3" borderId="42" xfId="0" applyNumberFormat="1" applyFont="1" applyFill="1" applyBorder="1" applyAlignment="1">
      <alignment horizontal="right"/>
    </xf>
    <xf numFmtId="0" fontId="15" fillId="0" borderId="0" xfId="0" applyFont="1" applyAlignment="1">
      <alignment horizontal="center"/>
    </xf>
    <xf numFmtId="3" fontId="15" fillId="0" borderId="0" xfId="0" applyNumberFormat="1" applyFont="1" applyAlignment="1">
      <alignment horizontal="right"/>
    </xf>
    <xf numFmtId="0" fontId="15" fillId="5" borderId="31" xfId="0" applyFont="1" applyFill="1" applyBorder="1" applyAlignment="1">
      <alignment horizontal="center"/>
    </xf>
    <xf numFmtId="0" fontId="15" fillId="4" borderId="20" xfId="0" applyFont="1" applyFill="1" applyBorder="1"/>
    <xf numFmtId="3" fontId="14" fillId="11" borderId="39" xfId="0" applyNumberFormat="1" applyFont="1" applyFill="1" applyBorder="1" applyAlignment="1">
      <alignment horizontal="center"/>
    </xf>
    <xf numFmtId="0" fontId="14" fillId="6" borderId="36" xfId="0" applyFont="1" applyFill="1" applyBorder="1" applyAlignment="1">
      <alignment horizontal="center"/>
    </xf>
    <xf numFmtId="0" fontId="13" fillId="4" borderId="8" xfId="0" applyFont="1" applyFill="1" applyBorder="1" applyAlignment="1">
      <alignment horizontal="left"/>
    </xf>
    <xf numFmtId="0" fontId="14" fillId="4" borderId="43" xfId="0" applyFont="1" applyFill="1" applyBorder="1" applyAlignment="1">
      <alignment horizontal="center"/>
    </xf>
    <xf numFmtId="3" fontId="15" fillId="3" borderId="1" xfId="0" applyNumberFormat="1" applyFont="1" applyFill="1" applyBorder="1" applyAlignment="1">
      <alignment horizontal="right"/>
    </xf>
    <xf numFmtId="0" fontId="13" fillId="0" borderId="0" xfId="0" applyFont="1"/>
    <xf numFmtId="0" fontId="3" fillId="0" borderId="0" xfId="0" applyFont="1" applyAlignment="1">
      <alignment horizontal="left"/>
    </xf>
    <xf numFmtId="0" fontId="0" fillId="0" borderId="27" xfId="0" applyBorder="1"/>
    <xf numFmtId="0" fontId="0" fillId="0" borderId="28" xfId="0" applyBorder="1"/>
    <xf numFmtId="0" fontId="0" fillId="8" borderId="5" xfId="0" applyFill="1" applyBorder="1"/>
    <xf numFmtId="0" fontId="0" fillId="0" borderId="15" xfId="0" applyBorder="1"/>
    <xf numFmtId="0" fontId="1" fillId="9" borderId="46" xfId="0" applyFont="1" applyFill="1" applyBorder="1"/>
    <xf numFmtId="0" fontId="1" fillId="9" borderId="46" xfId="0" applyFont="1" applyFill="1" applyBorder="1" applyAlignment="1">
      <alignment wrapText="1"/>
    </xf>
    <xf numFmtId="0" fontId="2" fillId="10" borderId="0" xfId="0" applyFont="1" applyFill="1"/>
    <xf numFmtId="0" fontId="12" fillId="0" borderId="12" xfId="0" applyFont="1" applyBorder="1"/>
    <xf numFmtId="0" fontId="0" fillId="0" borderId="12" xfId="0" applyBorder="1"/>
    <xf numFmtId="0" fontId="12" fillId="2" borderId="17" xfId="0" applyFont="1" applyFill="1" applyBorder="1"/>
    <xf numFmtId="0" fontId="9" fillId="2" borderId="18" xfId="0" applyFont="1" applyFill="1" applyBorder="1"/>
    <xf numFmtId="0" fontId="15" fillId="2" borderId="37" xfId="0" applyFont="1" applyFill="1" applyBorder="1" applyAlignment="1">
      <alignment horizontal="center"/>
    </xf>
    <xf numFmtId="0" fontId="15" fillId="2" borderId="20" xfId="0" applyFont="1" applyFill="1" applyBorder="1" applyAlignment="1">
      <alignment horizontal="center" wrapText="1"/>
    </xf>
    <xf numFmtId="0" fontId="15" fillId="2" borderId="32" xfId="0" applyFont="1" applyFill="1" applyBorder="1" applyAlignment="1">
      <alignment horizontal="center" wrapText="1"/>
    </xf>
    <xf numFmtId="0" fontId="15" fillId="7" borderId="34" xfId="0" applyFont="1" applyFill="1" applyBorder="1" applyAlignment="1">
      <alignment horizontal="center"/>
    </xf>
    <xf numFmtId="0" fontId="19" fillId="10" borderId="12" xfId="0" applyFont="1" applyFill="1" applyBorder="1"/>
    <xf numFmtId="0" fontId="1" fillId="10" borderId="0" xfId="0" applyFont="1" applyFill="1"/>
    <xf numFmtId="0" fontId="0" fillId="10" borderId="22" xfId="0" applyFill="1" applyBorder="1"/>
    <xf numFmtId="0" fontId="0" fillId="10" borderId="25" xfId="0" applyFill="1" applyBorder="1"/>
    <xf numFmtId="0" fontId="9" fillId="13" borderId="0" xfId="0" applyFont="1" applyFill="1"/>
    <xf numFmtId="0" fontId="0" fillId="13" borderId="15" xfId="0" applyFill="1" applyBorder="1"/>
    <xf numFmtId="0" fontId="0" fillId="13" borderId="10" xfId="0" applyFill="1" applyBorder="1"/>
    <xf numFmtId="0" fontId="0" fillId="13" borderId="0" xfId="0" applyFill="1"/>
    <xf numFmtId="0" fontId="14" fillId="0" borderId="10" xfId="0" applyFont="1" applyBorder="1" applyAlignment="1">
      <alignment horizontal="center"/>
    </xf>
    <xf numFmtId="0" fontId="14" fillId="0" borderId="18" xfId="0" applyFont="1" applyBorder="1" applyAlignment="1">
      <alignment horizontal="center"/>
    </xf>
    <xf numFmtId="0" fontId="2" fillId="0" borderId="21" xfId="0" applyFont="1" applyBorder="1"/>
    <xf numFmtId="0" fontId="2" fillId="0" borderId="2" xfId="0" applyFont="1" applyBorder="1"/>
    <xf numFmtId="0" fontId="15" fillId="12" borderId="10" xfId="0" applyFont="1" applyFill="1" applyBorder="1" applyAlignment="1">
      <alignment horizontal="center"/>
    </xf>
    <xf numFmtId="0" fontId="15" fillId="12" borderId="18" xfId="0" applyFont="1" applyFill="1" applyBorder="1" applyAlignment="1">
      <alignment horizontal="center"/>
    </xf>
    <xf numFmtId="0" fontId="24" fillId="0" borderId="0" xfId="0" applyFont="1" applyAlignment="1">
      <alignment horizontal="left"/>
    </xf>
    <xf numFmtId="0" fontId="13" fillId="10" borderId="0" xfId="0" applyFont="1" applyFill="1"/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13" Type="http://schemas.openxmlformats.org/officeDocument/2006/relationships/customXml" Target="../customXml/item3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12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11" Type="http://schemas.openxmlformats.org/officeDocument/2006/relationships/customXml" Target="../customXml/item1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microsoft.com/office/2017/10/relationships/person" Target="persons/person.xml"/></Relationships>
</file>

<file path=xl/persons/person.xml><?xml version="1.0" encoding="utf-8"?>
<personList xmlns="http://schemas.microsoft.com/office/spreadsheetml/2018/threadedcomments" xmlns:x="http://schemas.openxmlformats.org/spreadsheetml/2006/main">
  <person displayName="Marianne Tonning Kinnari" id="{DDD88343-2DEB-439C-91A4-B761F1A0493D}" userId="S::Marianne.Tonning.Kinnari@innovasjonnorge.no::0d568f29-61a2-4073-9fc0-ffcd5ac8dfce" providerId="AD"/>
</personList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threadedComments/threadedComment1.xml><?xml version="1.0" encoding="utf-8"?>
<ThreadedComments xmlns="http://schemas.microsoft.com/office/spreadsheetml/2018/threadedcomments" xmlns:x="http://schemas.openxmlformats.org/spreadsheetml/2006/main">
  <threadedComment ref="D41" dT="2026-04-14T13:12:47.03" personId="{DDD88343-2DEB-439C-91A4-B761F1A0493D}" id="{272E561F-00CB-4F81-9A54-FE8406A4CE11}">
    <text>Her må bedriften selv legge inn riktig summering fordelt på aktiviteter</text>
  </threadedComment>
</ThreadedComments>
</file>

<file path=xl/threadedComments/threadedComment2.xml><?xml version="1.0" encoding="utf-8"?>
<ThreadedComments xmlns="http://schemas.microsoft.com/office/spreadsheetml/2018/threadedcomments" xmlns:x="http://schemas.openxmlformats.org/spreadsheetml/2006/main">
  <threadedComment ref="D41" dT="2026-04-14T13:12:47.03" personId="{DDD88343-2DEB-439C-91A4-B761F1A0493D}" id="{D5019C85-F850-4DF9-B9EE-DE61D29DD417}">
    <text>Her må bedriften selv legge inn riktig summering fordelt på aktiviteter</text>
  </threadedComment>
</ThreadedComment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3" Type="http://schemas.microsoft.com/office/2017/10/relationships/threadedComment" Target="../threadedComments/threadedComment1.xml"/><Relationship Id="rId2" Type="http://schemas.openxmlformats.org/officeDocument/2006/relationships/comments" Target="../comments1.xml"/><Relationship Id="rId1" Type="http://schemas.openxmlformats.org/officeDocument/2006/relationships/vmlDrawing" Target="../drawings/vmlDrawing1.vml"/></Relationships>
</file>

<file path=xl/worksheets/_rels/sheet4.xml.rels><?xml version="1.0" encoding="UTF-8" standalone="yes"?>
<Relationships xmlns="http://schemas.openxmlformats.org/package/2006/relationships"><Relationship Id="rId3" Type="http://schemas.microsoft.com/office/2017/10/relationships/threadedComment" Target="../threadedComments/threadedComment2.xml"/><Relationship Id="rId2" Type="http://schemas.openxmlformats.org/officeDocument/2006/relationships/comments" Target="../comments2.xml"/><Relationship Id="rId1" Type="http://schemas.openxmlformats.org/officeDocument/2006/relationships/vmlDrawing" Target="../drawings/vmlDrawing2.v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AFE6178-37B2-4F72-BECA-875248337C27}">
  <dimension ref="A1:A20"/>
  <sheetViews>
    <sheetView zoomScaleNormal="100" workbookViewId="0">
      <selection activeCell="A12" sqref="A12"/>
    </sheetView>
  </sheetViews>
  <sheetFormatPr baseColWidth="10" defaultColWidth="11.453125" defaultRowHeight="16" x14ac:dyDescent="0.4"/>
  <cols>
    <col min="1" max="1" width="170.54296875" style="19" customWidth="1"/>
    <col min="2" max="16384" width="11.453125" style="19"/>
  </cols>
  <sheetData>
    <row r="1" spans="1:1" ht="18.5" x14ac:dyDescent="0.45">
      <c r="A1" s="21" t="s">
        <v>61</v>
      </c>
    </row>
    <row r="2" spans="1:1" x14ac:dyDescent="0.4">
      <c r="A2" s="24"/>
    </row>
    <row r="3" spans="1:1" ht="18.75" customHeight="1" x14ac:dyDescent="0.4">
      <c r="A3" s="19" t="s">
        <v>38</v>
      </c>
    </row>
    <row r="4" spans="1:1" ht="18.75" customHeight="1" x14ac:dyDescent="0.4">
      <c r="A4" s="19" t="s">
        <v>64</v>
      </c>
    </row>
    <row r="5" spans="1:1" ht="18.75" customHeight="1" x14ac:dyDescent="0.4">
      <c r="A5" s="19" t="s">
        <v>70</v>
      </c>
    </row>
    <row r="6" spans="1:1" ht="18.75" customHeight="1" x14ac:dyDescent="0.4">
      <c r="A6" s="19" t="s">
        <v>65</v>
      </c>
    </row>
    <row r="7" spans="1:1" ht="18.75" customHeight="1" x14ac:dyDescent="0.4">
      <c r="A7" s="19" t="s">
        <v>69</v>
      </c>
    </row>
    <row r="8" spans="1:1" ht="18.75" customHeight="1" x14ac:dyDescent="0.4"/>
    <row r="9" spans="1:1" ht="18.75" customHeight="1" x14ac:dyDescent="0.4">
      <c r="A9" s="18" t="s">
        <v>77</v>
      </c>
    </row>
    <row r="10" spans="1:1" ht="18.75" customHeight="1" x14ac:dyDescent="0.4">
      <c r="A10" s="17" t="s">
        <v>66</v>
      </c>
    </row>
    <row r="11" spans="1:1" ht="18.75" customHeight="1" x14ac:dyDescent="0.4">
      <c r="A11" s="18" t="s">
        <v>75</v>
      </c>
    </row>
    <row r="12" spans="1:1" ht="18.75" customHeight="1" x14ac:dyDescent="0.4"/>
    <row r="13" spans="1:1" ht="18.75" customHeight="1" x14ac:dyDescent="0.4">
      <c r="A13" s="20" t="s">
        <v>36</v>
      </c>
    </row>
    <row r="14" spans="1:1" ht="18.75" customHeight="1" x14ac:dyDescent="0.4">
      <c r="A14" s="130" t="s">
        <v>76</v>
      </c>
    </row>
    <row r="15" spans="1:1" ht="18.75" customHeight="1" x14ac:dyDescent="0.4">
      <c r="A15" s="18"/>
    </row>
    <row r="16" spans="1:1" ht="18.75" customHeight="1" x14ac:dyDescent="0.4">
      <c r="A16" s="17" t="s">
        <v>62</v>
      </c>
    </row>
    <row r="17" spans="1:1" ht="18.75" customHeight="1" x14ac:dyDescent="0.4">
      <c r="A17" s="17" t="s">
        <v>67</v>
      </c>
    </row>
    <row r="18" spans="1:1" ht="18.75" customHeight="1" x14ac:dyDescent="0.4">
      <c r="A18" s="17" t="s">
        <v>59</v>
      </c>
    </row>
    <row r="19" spans="1:1" ht="18.75" customHeight="1" x14ac:dyDescent="0.4">
      <c r="A19" s="17" t="s">
        <v>37</v>
      </c>
    </row>
    <row r="20" spans="1:1" ht="18.75" customHeight="1" x14ac:dyDescent="0.4">
      <c r="A20" s="17" t="s">
        <v>60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FA47AB7-693E-418A-8049-A22A7E3394F7}">
  <dimension ref="A1:J47"/>
  <sheetViews>
    <sheetView tabSelected="1" zoomScaleNormal="100" workbookViewId="0">
      <selection activeCell="C8" sqref="C8"/>
    </sheetView>
  </sheetViews>
  <sheetFormatPr baseColWidth="10" defaultColWidth="11.453125" defaultRowHeight="14.5" x14ac:dyDescent="0.35"/>
  <cols>
    <col min="1" max="1" width="43.453125" customWidth="1"/>
    <col min="2" max="2" width="29.81640625" customWidth="1"/>
    <col min="3" max="5" width="13.1796875" customWidth="1"/>
    <col min="7" max="7" width="20.26953125" customWidth="1"/>
    <col min="8" max="8" width="21.81640625" customWidth="1"/>
    <col min="9" max="9" width="21.1796875" customWidth="1"/>
  </cols>
  <sheetData>
    <row r="1" spans="1:10" ht="18.5" x14ac:dyDescent="0.45">
      <c r="A1" s="21" t="s">
        <v>39</v>
      </c>
    </row>
    <row r="2" spans="1:10" x14ac:dyDescent="0.35">
      <c r="A2" s="26" t="s">
        <v>0</v>
      </c>
      <c r="B2" s="27" t="s">
        <v>1</v>
      </c>
      <c r="C2" s="1"/>
      <c r="D2" s="131" t="s">
        <v>43</v>
      </c>
      <c r="E2" s="132"/>
      <c r="F2" s="28"/>
      <c r="G2" s="28"/>
      <c r="H2" s="28"/>
      <c r="I2" s="28"/>
      <c r="J2" s="28"/>
    </row>
    <row r="3" spans="1:10" x14ac:dyDescent="0.35">
      <c r="A3" s="26" t="s">
        <v>2</v>
      </c>
      <c r="B3" s="29" t="s">
        <v>3</v>
      </c>
      <c r="C3" s="1"/>
      <c r="D3" s="28" t="s">
        <v>74</v>
      </c>
      <c r="E3" s="28"/>
      <c r="F3" s="28"/>
      <c r="G3" s="28"/>
      <c r="H3" s="28"/>
      <c r="I3" s="28"/>
      <c r="J3" s="28"/>
    </row>
    <row r="4" spans="1:10" x14ac:dyDescent="0.35">
      <c r="A4" s="26" t="s">
        <v>4</v>
      </c>
      <c r="B4" s="29" t="s">
        <v>5</v>
      </c>
      <c r="C4" s="1"/>
      <c r="D4" s="28"/>
      <c r="E4" s="28"/>
      <c r="F4" s="28"/>
      <c r="G4" s="28"/>
      <c r="H4" s="28"/>
      <c r="I4" s="28"/>
      <c r="J4" s="28"/>
    </row>
    <row r="5" spans="1:10" x14ac:dyDescent="0.35">
      <c r="A5" s="26" t="s">
        <v>6</v>
      </c>
      <c r="B5" s="29" t="s">
        <v>7</v>
      </c>
      <c r="C5" s="1"/>
      <c r="D5" s="28"/>
      <c r="E5" s="28"/>
      <c r="F5" s="28"/>
      <c r="G5" s="28"/>
      <c r="H5" s="28"/>
      <c r="I5" s="28"/>
      <c r="J5" s="28"/>
    </row>
    <row r="6" spans="1:10" x14ac:dyDescent="0.35">
      <c r="A6" s="1"/>
      <c r="B6" s="1"/>
      <c r="C6" s="1"/>
      <c r="D6" s="28"/>
      <c r="E6" s="28"/>
      <c r="F6" s="28"/>
      <c r="G6" s="28"/>
      <c r="H6" s="28"/>
      <c r="I6" s="28"/>
      <c r="J6" s="28"/>
    </row>
    <row r="7" spans="1:10" x14ac:dyDescent="0.35">
      <c r="A7" s="30" t="s">
        <v>42</v>
      </c>
      <c r="B7" s="1"/>
      <c r="C7" s="1"/>
      <c r="D7" s="28"/>
      <c r="E7" s="28"/>
      <c r="F7" s="28"/>
      <c r="G7" s="28"/>
      <c r="H7" s="28"/>
      <c r="I7" s="28"/>
      <c r="J7" s="28"/>
    </row>
    <row r="8" spans="1:10" ht="29" x14ac:dyDescent="0.35">
      <c r="A8" s="110" t="s">
        <v>9</v>
      </c>
      <c r="B8" s="111"/>
      <c r="C8" s="128" t="s">
        <v>71</v>
      </c>
      <c r="D8" s="129" t="s">
        <v>72</v>
      </c>
      <c r="E8" s="128" t="s">
        <v>73</v>
      </c>
      <c r="F8" s="112" t="s">
        <v>8</v>
      </c>
      <c r="G8" s="113" t="s">
        <v>53</v>
      </c>
      <c r="H8" s="114" t="s">
        <v>54</v>
      </c>
      <c r="I8" s="115" t="s">
        <v>55</v>
      </c>
      <c r="J8" s="28"/>
    </row>
    <row r="9" spans="1:10" x14ac:dyDescent="0.35">
      <c r="A9" s="31" t="s">
        <v>10</v>
      </c>
      <c r="B9" s="32" t="s">
        <v>44</v>
      </c>
      <c r="C9" s="33" t="s">
        <v>11</v>
      </c>
      <c r="D9" s="34" t="s">
        <v>11</v>
      </c>
      <c r="E9" s="35" t="s">
        <v>11</v>
      </c>
      <c r="F9" s="36" t="s">
        <v>45</v>
      </c>
      <c r="G9" s="37" t="s">
        <v>12</v>
      </c>
      <c r="H9" s="38" t="s">
        <v>13</v>
      </c>
      <c r="I9" s="39" t="s">
        <v>14</v>
      </c>
      <c r="J9" s="28"/>
    </row>
    <row r="10" spans="1:10" x14ac:dyDescent="0.35">
      <c r="A10" s="40" t="s">
        <v>15</v>
      </c>
      <c r="B10" s="41">
        <v>100</v>
      </c>
      <c r="C10" s="42">
        <f>+'Ansatt A'!B41</f>
        <v>17</v>
      </c>
      <c r="D10" s="42">
        <f>+'Ansatt A'!D41</f>
        <v>94</v>
      </c>
      <c r="E10" s="42">
        <f>+'Ansatt A'!F41</f>
        <v>58</v>
      </c>
      <c r="F10" s="43">
        <f>SUM(C10:E10)</f>
        <v>169</v>
      </c>
      <c r="G10" s="44">
        <v>620000</v>
      </c>
      <c r="H10" s="45">
        <f>IF(G10*0.0012&gt;700,700,G10*0.0012)</f>
        <v>700</v>
      </c>
      <c r="I10" s="46">
        <f>+H10*F10</f>
        <v>118300</v>
      </c>
      <c r="J10" s="28"/>
    </row>
    <row r="11" spans="1:10" x14ac:dyDescent="0.35">
      <c r="A11" s="47" t="s">
        <v>16</v>
      </c>
      <c r="B11" s="41">
        <v>100</v>
      </c>
      <c r="C11" s="48">
        <f>+'Ansatt B'!B41</f>
        <v>1</v>
      </c>
      <c r="D11" s="48">
        <f>+'Ansatt B'!D41</f>
        <v>82</v>
      </c>
      <c r="E11" s="48">
        <f>+'Ansatt B'!F41</f>
        <v>55</v>
      </c>
      <c r="F11" s="49">
        <f t="shared" ref="F11:F12" si="0">SUM(C11:E11)</f>
        <v>138</v>
      </c>
      <c r="G11" s="44">
        <v>580000</v>
      </c>
      <c r="H11" s="45">
        <f t="shared" ref="H11:H15" si="1">IF(G11*0.0012&gt;700,700,G11*0.0012)</f>
        <v>695.99999999999989</v>
      </c>
      <c r="I11" s="50">
        <f t="shared" ref="I11:I15" si="2">+H11*F11</f>
        <v>96047.999999999985</v>
      </c>
      <c r="J11" s="28"/>
    </row>
    <row r="12" spans="1:10" x14ac:dyDescent="0.35">
      <c r="A12" s="47" t="s">
        <v>17</v>
      </c>
      <c r="B12" s="41">
        <v>80</v>
      </c>
      <c r="C12" s="48">
        <f>+'Ansatt C'!B41</f>
        <v>15</v>
      </c>
      <c r="D12" s="48">
        <f>+'Ansatt C'!D41</f>
        <v>92</v>
      </c>
      <c r="E12" s="48">
        <f>+'Ansatt C'!F41</f>
        <v>64</v>
      </c>
      <c r="F12" s="49">
        <f t="shared" si="0"/>
        <v>171</v>
      </c>
      <c r="G12" s="44">
        <v>450000</v>
      </c>
      <c r="H12" s="45">
        <f t="shared" si="1"/>
        <v>540</v>
      </c>
      <c r="I12" s="50">
        <f t="shared" si="2"/>
        <v>92340</v>
      </c>
      <c r="J12" s="28"/>
    </row>
    <row r="13" spans="1:10" x14ac:dyDescent="0.35">
      <c r="A13" s="51"/>
      <c r="B13" s="41"/>
      <c r="C13" s="48"/>
      <c r="D13" s="48"/>
      <c r="E13" s="48"/>
      <c r="F13" s="49"/>
      <c r="G13" s="52"/>
      <c r="H13" s="45">
        <f t="shared" si="1"/>
        <v>0</v>
      </c>
      <c r="I13" s="50">
        <f t="shared" si="2"/>
        <v>0</v>
      </c>
      <c r="J13" s="28"/>
    </row>
    <row r="14" spans="1:10" x14ac:dyDescent="0.35">
      <c r="A14" s="51"/>
      <c r="B14" s="41"/>
      <c r="C14" s="48"/>
      <c r="D14" s="48"/>
      <c r="E14" s="48"/>
      <c r="F14" s="49"/>
      <c r="G14" s="52"/>
      <c r="H14" s="45">
        <f t="shared" si="1"/>
        <v>0</v>
      </c>
      <c r="I14" s="50">
        <f t="shared" si="2"/>
        <v>0</v>
      </c>
      <c r="J14" s="53"/>
    </row>
    <row r="15" spans="1:10" x14ac:dyDescent="0.35">
      <c r="A15" s="54"/>
      <c r="B15" s="41"/>
      <c r="C15" s="55"/>
      <c r="D15" s="55"/>
      <c r="E15" s="55"/>
      <c r="F15" s="56"/>
      <c r="G15" s="57"/>
      <c r="H15" s="45">
        <f t="shared" si="1"/>
        <v>0</v>
      </c>
      <c r="I15" s="58">
        <f t="shared" si="2"/>
        <v>0</v>
      </c>
      <c r="J15" s="59"/>
    </row>
    <row r="16" spans="1:10" x14ac:dyDescent="0.35">
      <c r="A16" s="60" t="s">
        <v>18</v>
      </c>
      <c r="B16" s="61"/>
      <c r="C16" s="62"/>
      <c r="D16" s="62"/>
      <c r="E16" s="62"/>
      <c r="F16" s="63">
        <f>SUM(F10:F15)</f>
        <v>478</v>
      </c>
      <c r="G16" s="64"/>
      <c r="H16" s="65"/>
      <c r="I16" s="66">
        <f>SUM(I10:I15)</f>
        <v>306688</v>
      </c>
      <c r="J16" s="28"/>
    </row>
    <row r="17" spans="1:10" x14ac:dyDescent="0.35">
      <c r="A17" s="1"/>
      <c r="B17" s="1"/>
      <c r="C17" s="1"/>
      <c r="D17" s="28"/>
      <c r="E17" s="28"/>
      <c r="F17" s="28"/>
      <c r="G17" s="28"/>
      <c r="H17" s="28"/>
      <c r="I17" s="28"/>
      <c r="J17" s="28"/>
    </row>
    <row r="18" spans="1:10" x14ac:dyDescent="0.35">
      <c r="A18" s="67"/>
      <c r="B18" s="68"/>
      <c r="C18" s="69"/>
      <c r="D18" s="69"/>
      <c r="E18" s="69"/>
      <c r="F18" s="70"/>
      <c r="G18" s="71"/>
      <c r="H18" s="71"/>
      <c r="I18" s="72"/>
      <c r="J18" s="28"/>
    </row>
    <row r="19" spans="1:10" ht="29" x14ac:dyDescent="0.35">
      <c r="A19" s="110" t="s">
        <v>19</v>
      </c>
      <c r="B19" s="111"/>
      <c r="C19" s="124" t="str">
        <f>C8</f>
        <v>Måned 1</v>
      </c>
      <c r="D19" s="125" t="str">
        <f>D8</f>
        <v>Måned 2</v>
      </c>
      <c r="E19" s="124" t="str">
        <f>E8</f>
        <v>Måned 3</v>
      </c>
      <c r="F19" s="112" t="s">
        <v>8</v>
      </c>
      <c r="G19" s="113" t="s">
        <v>53</v>
      </c>
      <c r="H19" s="114" t="s">
        <v>54</v>
      </c>
      <c r="I19" s="115" t="s">
        <v>55</v>
      </c>
      <c r="J19" s="28"/>
    </row>
    <row r="20" spans="1:10" x14ac:dyDescent="0.35">
      <c r="A20" s="73" t="s">
        <v>10</v>
      </c>
      <c r="B20" s="32" t="s">
        <v>44</v>
      </c>
      <c r="C20" s="33" t="s">
        <v>11</v>
      </c>
      <c r="D20" s="34" t="s">
        <v>11</v>
      </c>
      <c r="E20" s="35" t="s">
        <v>11</v>
      </c>
      <c r="F20" s="36" t="s">
        <v>45</v>
      </c>
      <c r="G20" s="74" t="s">
        <v>12</v>
      </c>
      <c r="H20" s="75" t="s">
        <v>13</v>
      </c>
      <c r="I20" s="76" t="s">
        <v>14</v>
      </c>
      <c r="J20" s="28"/>
    </row>
    <row r="21" spans="1:10" x14ac:dyDescent="0.35">
      <c r="A21" s="77" t="s">
        <v>15</v>
      </c>
      <c r="B21" s="41">
        <v>100</v>
      </c>
      <c r="C21" s="42">
        <f>+'Ansatt A'!B42</f>
        <v>0</v>
      </c>
      <c r="D21" s="42">
        <f>+'Ansatt A'!D42</f>
        <v>19</v>
      </c>
      <c r="E21" s="42">
        <f>+'Ansatt A'!F42</f>
        <v>51</v>
      </c>
      <c r="F21" s="43">
        <f>SUM(C21:E21)</f>
        <v>70</v>
      </c>
      <c r="G21" s="78">
        <v>620000</v>
      </c>
      <c r="H21" s="79">
        <f>IF(G21*0.0012&gt;700,700,G21*0.0012)</f>
        <v>700</v>
      </c>
      <c r="I21" s="80">
        <f>+H21*F21</f>
        <v>49000</v>
      </c>
      <c r="J21" s="28"/>
    </row>
    <row r="22" spans="1:10" x14ac:dyDescent="0.35">
      <c r="A22" s="47" t="s">
        <v>16</v>
      </c>
      <c r="B22" s="41">
        <v>100</v>
      </c>
      <c r="C22" s="48">
        <f>+'Ansatt B'!B42</f>
        <v>0</v>
      </c>
      <c r="D22" s="48">
        <f>+'Ansatt B'!D42</f>
        <v>19</v>
      </c>
      <c r="E22" s="48">
        <f>+'Ansatt B'!F42</f>
        <v>51</v>
      </c>
      <c r="F22" s="49">
        <f t="shared" ref="F22:F23" si="3">SUM(C22:E22)</f>
        <v>70</v>
      </c>
      <c r="G22" s="78">
        <v>580000</v>
      </c>
      <c r="H22" s="79">
        <f t="shared" ref="H22:H26" si="4">IF(G22*0.0012&gt;700,700,G22*0.0012)</f>
        <v>695.99999999999989</v>
      </c>
      <c r="I22" s="81">
        <f t="shared" ref="I22:I26" si="5">+H22*F22</f>
        <v>48719.999999999993</v>
      </c>
      <c r="J22" s="28"/>
    </row>
    <row r="23" spans="1:10" x14ac:dyDescent="0.35">
      <c r="A23" s="47" t="s">
        <v>17</v>
      </c>
      <c r="B23" s="41">
        <v>80</v>
      </c>
      <c r="C23" s="48">
        <f>+'Ansatt C'!B43</f>
        <v>0</v>
      </c>
      <c r="D23" s="48">
        <f>+'Ansatt C'!D43</f>
        <v>24</v>
      </c>
      <c r="E23" s="48">
        <f>+'Ansatt C'!F43</f>
        <v>25</v>
      </c>
      <c r="F23" s="49">
        <f t="shared" si="3"/>
        <v>49</v>
      </c>
      <c r="G23" s="78">
        <v>450000</v>
      </c>
      <c r="H23" s="79">
        <f t="shared" si="4"/>
        <v>540</v>
      </c>
      <c r="I23" s="81">
        <f t="shared" si="5"/>
        <v>26460</v>
      </c>
      <c r="J23" s="28"/>
    </row>
    <row r="24" spans="1:10" x14ac:dyDescent="0.35">
      <c r="A24" s="51"/>
      <c r="B24" s="41"/>
      <c r="C24" s="48"/>
      <c r="D24" s="48"/>
      <c r="E24" s="48"/>
      <c r="F24" s="49"/>
      <c r="G24" s="82"/>
      <c r="H24" s="79">
        <f t="shared" si="4"/>
        <v>0</v>
      </c>
      <c r="I24" s="81">
        <f t="shared" si="5"/>
        <v>0</v>
      </c>
      <c r="J24" s="28"/>
    </row>
    <row r="25" spans="1:10" x14ac:dyDescent="0.35">
      <c r="A25" s="51"/>
      <c r="B25" s="41"/>
      <c r="C25" s="48"/>
      <c r="D25" s="48"/>
      <c r="E25" s="48"/>
      <c r="F25" s="49"/>
      <c r="G25" s="82"/>
      <c r="H25" s="79">
        <f t="shared" si="4"/>
        <v>0</v>
      </c>
      <c r="I25" s="81">
        <f t="shared" si="5"/>
        <v>0</v>
      </c>
      <c r="J25" s="28"/>
    </row>
    <row r="26" spans="1:10" x14ac:dyDescent="0.35">
      <c r="A26" s="83"/>
      <c r="B26" s="41"/>
      <c r="C26" s="48"/>
      <c r="D26" s="48"/>
      <c r="E26" s="48"/>
      <c r="F26" s="49"/>
      <c r="G26" s="82"/>
      <c r="H26" s="79">
        <f t="shared" si="4"/>
        <v>0</v>
      </c>
      <c r="I26" s="81">
        <f t="shared" si="5"/>
        <v>0</v>
      </c>
      <c r="J26" s="28"/>
    </row>
    <row r="27" spans="1:10" x14ac:dyDescent="0.35">
      <c r="A27" s="84" t="s">
        <v>18</v>
      </c>
      <c r="B27" s="85"/>
      <c r="C27" s="86"/>
      <c r="D27" s="86"/>
      <c r="E27" s="86"/>
      <c r="F27" s="49">
        <f>SUM(F21:F26)</f>
        <v>189</v>
      </c>
      <c r="G27" s="87"/>
      <c r="H27" s="88"/>
      <c r="I27" s="89">
        <f>SUM(I21:I26)</f>
        <v>124180</v>
      </c>
    </row>
    <row r="28" spans="1:10" x14ac:dyDescent="0.35">
      <c r="A28" s="67"/>
      <c r="B28" s="68"/>
      <c r="C28" s="69"/>
      <c r="D28" s="69"/>
      <c r="E28" s="69"/>
      <c r="F28" s="90"/>
      <c r="G28" s="69"/>
      <c r="H28" s="69"/>
      <c r="I28" s="91"/>
    </row>
    <row r="29" spans="1:10" x14ac:dyDescent="0.35">
      <c r="A29" s="59"/>
      <c r="B29" s="59"/>
      <c r="C29" s="28"/>
      <c r="D29" s="28"/>
      <c r="E29" s="28"/>
      <c r="F29" s="53"/>
      <c r="G29" s="28"/>
      <c r="H29" s="28"/>
      <c r="I29" s="28"/>
    </row>
    <row r="30" spans="1:10" ht="29" x14ac:dyDescent="0.35">
      <c r="A30" s="110" t="s">
        <v>20</v>
      </c>
      <c r="B30" s="111"/>
      <c r="C30" s="124" t="str">
        <f>C8</f>
        <v>Måned 1</v>
      </c>
      <c r="D30" s="125" t="str">
        <f>D8</f>
        <v>Måned 2</v>
      </c>
      <c r="E30" s="124" t="str">
        <f>E8</f>
        <v>Måned 3</v>
      </c>
      <c r="F30" s="112" t="s">
        <v>8</v>
      </c>
      <c r="G30" s="113" t="s">
        <v>53</v>
      </c>
      <c r="H30" s="114" t="s">
        <v>54</v>
      </c>
      <c r="I30" s="115" t="s">
        <v>55</v>
      </c>
    </row>
    <row r="31" spans="1:10" x14ac:dyDescent="0.35">
      <c r="A31" s="73" t="s">
        <v>10</v>
      </c>
      <c r="B31" s="32" t="s">
        <v>44</v>
      </c>
      <c r="C31" s="33" t="s">
        <v>11</v>
      </c>
      <c r="D31" s="34" t="s">
        <v>11</v>
      </c>
      <c r="E31" s="35" t="s">
        <v>11</v>
      </c>
      <c r="F31" s="92" t="s">
        <v>45</v>
      </c>
      <c r="G31" s="93" t="s">
        <v>12</v>
      </c>
      <c r="H31" s="93" t="s">
        <v>13</v>
      </c>
      <c r="I31" s="76" t="s">
        <v>14</v>
      </c>
    </row>
    <row r="32" spans="1:10" x14ac:dyDescent="0.35">
      <c r="A32" s="77" t="s">
        <v>15</v>
      </c>
      <c r="B32" s="41">
        <v>100</v>
      </c>
      <c r="C32" s="42">
        <f>+'Ansatt A'!B43</f>
        <v>0</v>
      </c>
      <c r="D32" s="42">
        <f>+'Ansatt A'!D43</f>
        <v>31</v>
      </c>
      <c r="E32" s="42">
        <f>+'Ansatt A'!F43</f>
        <v>29</v>
      </c>
      <c r="F32" s="43">
        <f t="shared" ref="F32:F34" si="6">SUM(C32:E32)</f>
        <v>60</v>
      </c>
      <c r="G32" s="94">
        <v>620000</v>
      </c>
      <c r="H32" s="95">
        <f>IF(G32*0.0012&gt;700,700,G32*0.0012)</f>
        <v>700</v>
      </c>
      <c r="I32" s="46">
        <f>+H32*F32</f>
        <v>42000</v>
      </c>
    </row>
    <row r="33" spans="1:9" x14ac:dyDescent="0.35">
      <c r="A33" s="47" t="s">
        <v>16</v>
      </c>
      <c r="B33" s="41">
        <v>100</v>
      </c>
      <c r="C33" s="48">
        <f>+'Ansatt B'!B43</f>
        <v>3</v>
      </c>
      <c r="D33" s="48">
        <f>+'Ansatt B'!D43</f>
        <v>27</v>
      </c>
      <c r="E33" s="48">
        <f>+'Ansatt B'!F43</f>
        <v>28</v>
      </c>
      <c r="F33" s="49">
        <f t="shared" si="6"/>
        <v>58</v>
      </c>
      <c r="G33" s="78">
        <v>580000</v>
      </c>
      <c r="H33" s="55">
        <f t="shared" ref="H33:H37" si="7">IF(G33*0.0012&gt;700,700,G33*0.0012)</f>
        <v>695.99999999999989</v>
      </c>
      <c r="I33" s="50">
        <f t="shared" ref="I33:I37" si="8">+H33*F33</f>
        <v>40367.999999999993</v>
      </c>
    </row>
    <row r="34" spans="1:9" x14ac:dyDescent="0.35">
      <c r="A34" s="47" t="s">
        <v>17</v>
      </c>
      <c r="B34" s="41">
        <v>80</v>
      </c>
      <c r="C34" s="48">
        <f>+'Ansatt C'!B43</f>
        <v>0</v>
      </c>
      <c r="D34" s="48">
        <f>+'Ansatt C'!D43</f>
        <v>24</v>
      </c>
      <c r="E34" s="48">
        <f>+'Ansatt C'!F43</f>
        <v>25</v>
      </c>
      <c r="F34" s="49">
        <f t="shared" si="6"/>
        <v>49</v>
      </c>
      <c r="G34" s="78">
        <v>450000</v>
      </c>
      <c r="H34" s="55">
        <f t="shared" si="7"/>
        <v>540</v>
      </c>
      <c r="I34" s="50">
        <f t="shared" si="8"/>
        <v>26460</v>
      </c>
    </row>
    <row r="35" spans="1:9" x14ac:dyDescent="0.35">
      <c r="A35" s="51"/>
      <c r="B35" s="41"/>
      <c r="C35" s="48"/>
      <c r="D35" s="48"/>
      <c r="E35" s="48"/>
      <c r="F35" s="49"/>
      <c r="G35" s="82"/>
      <c r="H35" s="55">
        <f t="shared" si="7"/>
        <v>0</v>
      </c>
      <c r="I35" s="50">
        <f t="shared" si="8"/>
        <v>0</v>
      </c>
    </row>
    <row r="36" spans="1:9" x14ac:dyDescent="0.35">
      <c r="A36" s="51"/>
      <c r="B36" s="41"/>
      <c r="C36" s="48"/>
      <c r="D36" s="48"/>
      <c r="E36" s="48"/>
      <c r="F36" s="49"/>
      <c r="G36" s="82"/>
      <c r="H36" s="55">
        <f t="shared" si="7"/>
        <v>0</v>
      </c>
      <c r="I36" s="50">
        <f t="shared" si="8"/>
        <v>0</v>
      </c>
    </row>
    <row r="37" spans="1:9" x14ac:dyDescent="0.35">
      <c r="A37" s="83"/>
      <c r="B37" s="41"/>
      <c r="C37" s="48"/>
      <c r="D37" s="48"/>
      <c r="E37" s="48"/>
      <c r="F37" s="49"/>
      <c r="G37" s="82"/>
      <c r="H37" s="55">
        <f t="shared" si="7"/>
        <v>0</v>
      </c>
      <c r="I37" s="50">
        <f t="shared" si="8"/>
        <v>0</v>
      </c>
    </row>
    <row r="38" spans="1:9" x14ac:dyDescent="0.35">
      <c r="A38" s="96" t="s">
        <v>18</v>
      </c>
      <c r="B38" s="85"/>
      <c r="C38" s="86"/>
      <c r="D38" s="86"/>
      <c r="E38" s="86"/>
      <c r="F38" s="49">
        <f>SUM(F32:F37)</f>
        <v>167</v>
      </c>
      <c r="G38" s="87"/>
      <c r="H38" s="97"/>
      <c r="I38" s="98">
        <f>SUM(I32:I37)</f>
        <v>108828</v>
      </c>
    </row>
    <row r="39" spans="1:9" x14ac:dyDescent="0.35">
      <c r="A39" s="59"/>
      <c r="B39" s="59"/>
      <c r="C39" s="28"/>
      <c r="D39" s="28"/>
      <c r="E39" s="28"/>
      <c r="F39" s="53"/>
      <c r="G39" s="28"/>
      <c r="H39" s="28"/>
      <c r="I39" s="28"/>
    </row>
    <row r="40" spans="1:9" x14ac:dyDescent="0.35">
      <c r="A40" s="99" t="s">
        <v>21</v>
      </c>
    </row>
    <row r="41" spans="1:9" x14ac:dyDescent="0.35">
      <c r="A41" s="100" t="s">
        <v>46</v>
      </c>
    </row>
    <row r="42" spans="1:9" x14ac:dyDescent="0.35">
      <c r="A42" s="28"/>
    </row>
    <row r="43" spans="1:9" x14ac:dyDescent="0.35">
      <c r="A43" s="1" t="s">
        <v>47</v>
      </c>
    </row>
    <row r="44" spans="1:9" x14ac:dyDescent="0.35">
      <c r="A44" s="1" t="s">
        <v>48</v>
      </c>
    </row>
    <row r="45" spans="1:9" x14ac:dyDescent="0.35">
      <c r="A45" s="1" t="s">
        <v>49</v>
      </c>
    </row>
    <row r="46" spans="1:9" x14ac:dyDescent="0.35">
      <c r="A46" s="1" t="s">
        <v>50</v>
      </c>
    </row>
    <row r="47" spans="1:9" x14ac:dyDescent="0.35">
      <c r="A47" s="1" t="s">
        <v>51</v>
      </c>
    </row>
  </sheetData>
  <mergeCells count="1">
    <mergeCell ref="D2:E2"/>
  </mergeCells>
  <pageMargins left="0.7" right="0.7" top="0.75" bottom="0.75" header="0.3" footer="0.3"/>
  <pageSetup paperSize="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CA3A675-6D1F-4DF2-B440-BE495510CA88}">
  <dimension ref="A1:H46"/>
  <sheetViews>
    <sheetView workbookViewId="0">
      <selection activeCell="N15" sqref="N15"/>
    </sheetView>
  </sheetViews>
  <sheetFormatPr baseColWidth="10" defaultColWidth="8.7265625" defaultRowHeight="14.5" x14ac:dyDescent="0.35"/>
  <cols>
    <col min="1" max="1" width="9" customWidth="1"/>
    <col min="2" max="2" width="10.26953125" customWidth="1"/>
    <col min="3" max="3" width="27.453125" customWidth="1"/>
    <col min="4" max="4" width="10.1796875" customWidth="1"/>
    <col min="5" max="5" width="27.54296875" customWidth="1"/>
    <col min="6" max="6" width="9.7265625" customWidth="1"/>
    <col min="7" max="7" width="30.81640625" customWidth="1"/>
    <col min="8" max="8" width="16.7265625" customWidth="1"/>
  </cols>
  <sheetData>
    <row r="1" spans="1:8" x14ac:dyDescent="0.35">
      <c r="A1" s="25" t="s">
        <v>31</v>
      </c>
      <c r="C1" s="107" t="s">
        <v>1</v>
      </c>
      <c r="E1" s="117" t="s">
        <v>58</v>
      </c>
    </row>
    <row r="2" spans="1:8" x14ac:dyDescent="0.35">
      <c r="A2" s="25" t="s">
        <v>22</v>
      </c>
      <c r="C2" s="22"/>
      <c r="E2" t="s">
        <v>63</v>
      </c>
    </row>
    <row r="3" spans="1:8" x14ac:dyDescent="0.35">
      <c r="A3" s="108" t="s">
        <v>23</v>
      </c>
      <c r="B3" s="109"/>
      <c r="C3" s="116" t="s">
        <v>15</v>
      </c>
      <c r="E3" t="s">
        <v>68</v>
      </c>
    </row>
    <row r="4" spans="1:8" x14ac:dyDescent="0.35">
      <c r="E4" s="30" t="s">
        <v>42</v>
      </c>
    </row>
    <row r="5" spans="1:8" ht="15" thickBot="1" x14ac:dyDescent="0.4">
      <c r="A5" s="30"/>
    </row>
    <row r="6" spans="1:8" x14ac:dyDescent="0.35">
      <c r="A6" s="3" t="s">
        <v>41</v>
      </c>
      <c r="B6" s="126" t="str">
        <f>'Timeregnskap samlet'!C8</f>
        <v>Måned 1</v>
      </c>
      <c r="C6" s="5"/>
      <c r="D6" s="127" t="str">
        <f>'Timeregnskap samlet'!D8</f>
        <v>Måned 2</v>
      </c>
      <c r="E6" s="5"/>
      <c r="F6" s="127" t="str">
        <f>'Timeregnskap samlet'!E8</f>
        <v>Måned 3</v>
      </c>
      <c r="G6" s="4"/>
      <c r="H6" s="11"/>
    </row>
    <row r="7" spans="1:8" s="2" customFormat="1" ht="15" thickBot="1" x14ac:dyDescent="0.4">
      <c r="A7" s="12" t="s">
        <v>24</v>
      </c>
      <c r="B7" s="12" t="s">
        <v>25</v>
      </c>
      <c r="C7" s="14" t="s">
        <v>26</v>
      </c>
      <c r="D7" s="13" t="s">
        <v>25</v>
      </c>
      <c r="E7" s="14" t="s">
        <v>26</v>
      </c>
      <c r="F7" s="13" t="s">
        <v>25</v>
      </c>
      <c r="G7" s="13" t="s">
        <v>26</v>
      </c>
      <c r="H7" s="15" t="s">
        <v>27</v>
      </c>
    </row>
    <row r="8" spans="1:8" x14ac:dyDescent="0.35">
      <c r="A8" s="8">
        <v>1</v>
      </c>
      <c r="B8" s="101"/>
      <c r="C8" s="23"/>
      <c r="D8" s="101"/>
      <c r="E8" s="23"/>
      <c r="F8" s="101">
        <v>7</v>
      </c>
      <c r="G8" s="22" t="s">
        <v>28</v>
      </c>
      <c r="H8" s="103"/>
    </row>
    <row r="9" spans="1:8" x14ac:dyDescent="0.35">
      <c r="A9" s="8">
        <v>2</v>
      </c>
      <c r="B9" s="102"/>
      <c r="C9" s="23"/>
      <c r="D9" s="102"/>
      <c r="E9" s="23"/>
      <c r="F9" s="102"/>
      <c r="G9" s="22"/>
      <c r="H9" s="103"/>
    </row>
    <row r="10" spans="1:8" x14ac:dyDescent="0.35">
      <c r="A10" s="8">
        <v>3</v>
      </c>
      <c r="B10" s="102"/>
      <c r="C10" s="23"/>
      <c r="D10" s="102"/>
      <c r="E10" s="23"/>
      <c r="F10" s="102">
        <v>5</v>
      </c>
      <c r="G10" s="22" t="s">
        <v>29</v>
      </c>
      <c r="H10" s="103"/>
    </row>
    <row r="11" spans="1:8" x14ac:dyDescent="0.35">
      <c r="A11" s="8">
        <v>4</v>
      </c>
      <c r="B11" s="102"/>
      <c r="C11" s="23"/>
      <c r="D11" s="102">
        <v>8</v>
      </c>
      <c r="E11" s="23" t="s">
        <v>29</v>
      </c>
      <c r="F11" s="102">
        <v>7</v>
      </c>
      <c r="G11" s="22" t="s">
        <v>29</v>
      </c>
      <c r="H11" s="103"/>
    </row>
    <row r="12" spans="1:8" x14ac:dyDescent="0.35">
      <c r="A12" s="8">
        <v>5</v>
      </c>
      <c r="B12" s="102"/>
      <c r="C12" s="23"/>
      <c r="D12" s="102">
        <v>8</v>
      </c>
      <c r="E12" s="23" t="s">
        <v>28</v>
      </c>
      <c r="F12" s="102"/>
      <c r="G12" s="22"/>
      <c r="H12" s="103"/>
    </row>
    <row r="13" spans="1:8" x14ac:dyDescent="0.35">
      <c r="A13" s="8">
        <v>6</v>
      </c>
      <c r="B13" s="102"/>
      <c r="C13" s="23"/>
      <c r="D13" s="102">
        <v>8</v>
      </c>
      <c r="E13" s="23" t="s">
        <v>28</v>
      </c>
      <c r="F13" s="102"/>
      <c r="G13" s="22"/>
      <c r="H13" s="103"/>
    </row>
    <row r="14" spans="1:8" x14ac:dyDescent="0.35">
      <c r="A14" s="8">
        <v>7</v>
      </c>
      <c r="B14" s="102"/>
      <c r="C14" s="23"/>
      <c r="D14" s="102">
        <v>8</v>
      </c>
      <c r="E14" s="23" t="s">
        <v>28</v>
      </c>
      <c r="F14" s="102">
        <v>5</v>
      </c>
      <c r="G14" s="22" t="s">
        <v>28</v>
      </c>
      <c r="H14" s="103"/>
    </row>
    <row r="15" spans="1:8" x14ac:dyDescent="0.35">
      <c r="A15" s="8">
        <v>8</v>
      </c>
      <c r="B15" s="102"/>
      <c r="C15" s="23"/>
      <c r="D15" s="102">
        <v>3</v>
      </c>
      <c r="E15" s="23" t="s">
        <v>28</v>
      </c>
      <c r="F15" s="102">
        <v>4</v>
      </c>
      <c r="G15" s="22" t="s">
        <v>28</v>
      </c>
      <c r="H15" s="103"/>
    </row>
    <row r="16" spans="1:8" x14ac:dyDescent="0.35">
      <c r="A16" s="8">
        <v>9</v>
      </c>
      <c r="B16" s="102"/>
      <c r="C16" s="23"/>
      <c r="D16" s="102"/>
      <c r="E16" s="23"/>
      <c r="F16" s="102">
        <v>8</v>
      </c>
      <c r="G16" s="22" t="s">
        <v>28</v>
      </c>
      <c r="H16" s="103"/>
    </row>
    <row r="17" spans="1:8" x14ac:dyDescent="0.35">
      <c r="A17" s="8">
        <v>1</v>
      </c>
      <c r="B17" s="102"/>
      <c r="C17" s="23"/>
      <c r="D17" s="102"/>
      <c r="E17" s="23"/>
      <c r="F17" s="102"/>
      <c r="G17" s="22"/>
      <c r="H17" s="103"/>
    </row>
    <row r="18" spans="1:8" x14ac:dyDescent="0.35">
      <c r="A18" s="8">
        <v>0</v>
      </c>
      <c r="B18" s="102"/>
      <c r="C18" s="23"/>
      <c r="D18" s="102">
        <v>8</v>
      </c>
      <c r="E18" s="23" t="s">
        <v>30</v>
      </c>
      <c r="F18" s="102">
        <v>8</v>
      </c>
      <c r="G18" s="22" t="s">
        <v>29</v>
      </c>
      <c r="H18" s="103"/>
    </row>
    <row r="19" spans="1:8" x14ac:dyDescent="0.35">
      <c r="A19" s="8">
        <v>11</v>
      </c>
      <c r="B19" s="102"/>
      <c r="C19" s="23"/>
      <c r="D19" s="102">
        <v>8</v>
      </c>
      <c r="E19" s="23" t="s">
        <v>30</v>
      </c>
      <c r="F19" s="102"/>
      <c r="G19" s="22"/>
      <c r="H19" s="103"/>
    </row>
    <row r="20" spans="1:8" x14ac:dyDescent="0.35">
      <c r="A20" s="8">
        <v>12</v>
      </c>
      <c r="B20" s="102"/>
      <c r="C20" s="23"/>
      <c r="D20" s="102">
        <v>8</v>
      </c>
      <c r="E20" s="23" t="s">
        <v>28</v>
      </c>
      <c r="F20" s="102"/>
      <c r="G20" s="22"/>
      <c r="H20" s="103"/>
    </row>
    <row r="21" spans="1:8" x14ac:dyDescent="0.35">
      <c r="A21" s="8">
        <v>13</v>
      </c>
      <c r="B21" s="102"/>
      <c r="C21" s="23"/>
      <c r="D21" s="102">
        <v>7</v>
      </c>
      <c r="E21" s="23" t="s">
        <v>28</v>
      </c>
      <c r="F21" s="102">
        <v>7</v>
      </c>
      <c r="G21" s="22" t="s">
        <v>29</v>
      </c>
      <c r="H21" s="103"/>
    </row>
    <row r="22" spans="1:8" x14ac:dyDescent="0.35">
      <c r="A22" s="8">
        <v>14</v>
      </c>
      <c r="B22" s="102"/>
      <c r="C22" s="23"/>
      <c r="D22" s="102">
        <v>7</v>
      </c>
      <c r="E22" s="23" t="s">
        <v>28</v>
      </c>
      <c r="F22" s="102">
        <v>6</v>
      </c>
      <c r="G22" s="22" t="s">
        <v>29</v>
      </c>
      <c r="H22" s="103"/>
    </row>
    <row r="23" spans="1:8" x14ac:dyDescent="0.35">
      <c r="A23" s="8">
        <v>15</v>
      </c>
      <c r="B23" s="102"/>
      <c r="C23" s="23"/>
      <c r="D23" s="102"/>
      <c r="E23" s="23"/>
      <c r="F23" s="102">
        <v>5</v>
      </c>
      <c r="G23" s="22" t="s">
        <v>29</v>
      </c>
      <c r="H23" s="103"/>
    </row>
    <row r="24" spans="1:8" x14ac:dyDescent="0.35">
      <c r="A24" s="8">
        <v>16</v>
      </c>
      <c r="B24" s="102"/>
      <c r="C24" s="23"/>
      <c r="D24" s="102"/>
      <c r="E24" s="23"/>
      <c r="F24" s="102">
        <v>5</v>
      </c>
      <c r="G24" s="22" t="s">
        <v>29</v>
      </c>
      <c r="H24" s="103"/>
    </row>
    <row r="25" spans="1:8" x14ac:dyDescent="0.35">
      <c r="A25" s="8">
        <v>17</v>
      </c>
      <c r="B25" s="102"/>
      <c r="C25" s="23"/>
      <c r="D25" s="102">
        <v>4</v>
      </c>
      <c r="E25" s="23" t="s">
        <v>29</v>
      </c>
      <c r="F25" s="102">
        <v>8</v>
      </c>
      <c r="G25" s="22" t="s">
        <v>29</v>
      </c>
      <c r="H25" s="103"/>
    </row>
    <row r="26" spans="1:8" x14ac:dyDescent="0.35">
      <c r="A26" s="8">
        <v>18</v>
      </c>
      <c r="B26" s="102"/>
      <c r="C26" s="23"/>
      <c r="D26" s="102">
        <v>7</v>
      </c>
      <c r="E26" s="23" t="s">
        <v>28</v>
      </c>
      <c r="F26" s="102"/>
      <c r="G26" s="22"/>
      <c r="H26" s="103"/>
    </row>
    <row r="27" spans="1:8" x14ac:dyDescent="0.35">
      <c r="A27" s="8">
        <v>19</v>
      </c>
      <c r="B27" s="102"/>
      <c r="C27" s="23"/>
      <c r="D27" s="102">
        <v>7</v>
      </c>
      <c r="E27" s="23" t="s">
        <v>28</v>
      </c>
      <c r="F27" s="102"/>
      <c r="G27" s="22"/>
      <c r="H27" s="103"/>
    </row>
    <row r="28" spans="1:8" x14ac:dyDescent="0.35">
      <c r="A28" s="8">
        <v>20</v>
      </c>
      <c r="B28" s="102"/>
      <c r="C28" s="23"/>
      <c r="D28" s="102">
        <v>8</v>
      </c>
      <c r="E28" s="23" t="s">
        <v>30</v>
      </c>
      <c r="F28" s="102">
        <v>7</v>
      </c>
      <c r="G28" s="23" t="s">
        <v>30</v>
      </c>
      <c r="H28" s="103"/>
    </row>
    <row r="29" spans="1:8" x14ac:dyDescent="0.35">
      <c r="A29" s="8">
        <v>21</v>
      </c>
      <c r="B29" s="102"/>
      <c r="C29" s="23"/>
      <c r="D29" s="102">
        <v>7</v>
      </c>
      <c r="E29" s="23" t="s">
        <v>28</v>
      </c>
      <c r="F29" s="102">
        <v>7</v>
      </c>
      <c r="G29" s="23" t="s">
        <v>30</v>
      </c>
      <c r="H29" s="103"/>
    </row>
    <row r="30" spans="1:8" x14ac:dyDescent="0.35">
      <c r="A30" s="8">
        <v>22</v>
      </c>
      <c r="B30" s="102"/>
      <c r="C30" s="23"/>
      <c r="D30" s="102"/>
      <c r="E30" s="23"/>
      <c r="F30" s="102">
        <v>7</v>
      </c>
      <c r="G30" s="23" t="s">
        <v>28</v>
      </c>
      <c r="H30" s="103"/>
    </row>
    <row r="31" spans="1:8" x14ac:dyDescent="0.35">
      <c r="A31" s="8">
        <v>23</v>
      </c>
      <c r="B31" s="102"/>
      <c r="C31" s="23"/>
      <c r="D31" s="102"/>
      <c r="E31" s="23"/>
      <c r="F31" s="102">
        <v>8</v>
      </c>
      <c r="G31" s="23" t="s">
        <v>28</v>
      </c>
      <c r="H31" s="103"/>
    </row>
    <row r="32" spans="1:8" x14ac:dyDescent="0.35">
      <c r="A32" s="8">
        <v>24</v>
      </c>
      <c r="B32" s="102"/>
      <c r="C32" s="23"/>
      <c r="D32" s="102">
        <v>7</v>
      </c>
      <c r="E32" s="23" t="s">
        <v>29</v>
      </c>
      <c r="F32" s="102">
        <v>8</v>
      </c>
      <c r="G32" s="23" t="s">
        <v>28</v>
      </c>
      <c r="H32" s="103"/>
    </row>
    <row r="33" spans="1:8" x14ac:dyDescent="0.35">
      <c r="A33" s="8">
        <v>25</v>
      </c>
      <c r="B33" s="102"/>
      <c r="C33" s="23"/>
      <c r="D33" s="102">
        <v>7</v>
      </c>
      <c r="E33" s="23" t="s">
        <v>28</v>
      </c>
      <c r="F33" s="102"/>
      <c r="G33" s="22"/>
      <c r="H33" s="103"/>
    </row>
    <row r="34" spans="1:8" x14ac:dyDescent="0.35">
      <c r="A34" s="8">
        <v>26</v>
      </c>
      <c r="B34" s="102"/>
      <c r="C34" s="23"/>
      <c r="D34" s="102">
        <v>7</v>
      </c>
      <c r="E34" s="23" t="s">
        <v>28</v>
      </c>
      <c r="F34" s="102"/>
      <c r="G34" s="22"/>
      <c r="H34" s="103"/>
    </row>
    <row r="35" spans="1:8" x14ac:dyDescent="0.35">
      <c r="A35" s="8">
        <v>27</v>
      </c>
      <c r="B35" s="102"/>
      <c r="C35" s="23"/>
      <c r="D35" s="102">
        <v>7</v>
      </c>
      <c r="E35" s="23" t="s">
        <v>30</v>
      </c>
      <c r="F35" s="102">
        <v>8</v>
      </c>
      <c r="G35" s="23" t="s">
        <v>30</v>
      </c>
      <c r="H35" s="103"/>
    </row>
    <row r="36" spans="1:8" x14ac:dyDescent="0.35">
      <c r="A36" s="8">
        <v>28</v>
      </c>
      <c r="B36" s="102"/>
      <c r="C36" s="23"/>
      <c r="D36" s="102">
        <v>3</v>
      </c>
      <c r="E36" s="23" t="s">
        <v>28</v>
      </c>
      <c r="F36" s="102">
        <v>7</v>
      </c>
      <c r="G36" s="23" t="s">
        <v>30</v>
      </c>
      <c r="H36" s="103"/>
    </row>
    <row r="37" spans="1:8" x14ac:dyDescent="0.35">
      <c r="A37" s="8">
        <v>29</v>
      </c>
      <c r="B37" s="102">
        <v>7</v>
      </c>
      <c r="C37" s="23" t="s">
        <v>28</v>
      </c>
      <c r="D37" s="102"/>
      <c r="E37" s="23"/>
      <c r="F37" s="102">
        <v>8</v>
      </c>
      <c r="G37" s="23" t="s">
        <v>28</v>
      </c>
      <c r="H37" s="103"/>
    </row>
    <row r="38" spans="1:8" x14ac:dyDescent="0.35">
      <c r="A38" s="8">
        <v>30</v>
      </c>
      <c r="B38" s="102">
        <v>5</v>
      </c>
      <c r="C38" s="23" t="s">
        <v>28</v>
      </c>
      <c r="D38" s="102"/>
      <c r="E38" s="23"/>
      <c r="F38" s="102">
        <v>8</v>
      </c>
      <c r="G38" s="23" t="s">
        <v>28</v>
      </c>
      <c r="H38" s="103"/>
    </row>
    <row r="39" spans="1:8" x14ac:dyDescent="0.35">
      <c r="A39" s="8">
        <v>31</v>
      </c>
      <c r="B39" s="102">
        <v>5</v>
      </c>
      <c r="C39" s="23" t="s">
        <v>28</v>
      </c>
      <c r="D39" s="102">
        <v>7</v>
      </c>
      <c r="E39" s="23" t="s">
        <v>28</v>
      </c>
      <c r="F39" s="102"/>
      <c r="G39" s="23"/>
      <c r="H39" s="103"/>
    </row>
    <row r="40" spans="1:8" ht="29.5" thickBot="1" x14ac:dyDescent="0.4">
      <c r="A40" s="105"/>
      <c r="B40" s="106" t="s">
        <v>40</v>
      </c>
      <c r="C40" s="105"/>
      <c r="D40" s="106" t="s">
        <v>40</v>
      </c>
      <c r="E40" s="105"/>
      <c r="F40" s="106" t="s">
        <v>40</v>
      </c>
      <c r="G40" s="105"/>
      <c r="H40" s="106" t="s">
        <v>52</v>
      </c>
    </row>
    <row r="41" spans="1:8" x14ac:dyDescent="0.35">
      <c r="A41" s="104" t="s">
        <v>32</v>
      </c>
      <c r="B41" s="121">
        <f>B37+B38+B39</f>
        <v>17</v>
      </c>
      <c r="C41" s="104" t="s">
        <v>33</v>
      </c>
      <c r="D41" s="121">
        <f>+D12+D13+D14+D15+D20+D21+D22+D26+D27+D29+D33+D34+D36+D39</f>
        <v>94</v>
      </c>
      <c r="E41" s="104" t="s">
        <v>33</v>
      </c>
      <c r="F41" s="121">
        <f>+F8+F15++F16+F30+F31+F32+F37+F38</f>
        <v>58</v>
      </c>
      <c r="G41" s="104" t="s">
        <v>28</v>
      </c>
      <c r="H41" s="104">
        <f>+B41+D41+F41</f>
        <v>169</v>
      </c>
    </row>
    <row r="42" spans="1:8" x14ac:dyDescent="0.35">
      <c r="A42" s="16" t="s">
        <v>32</v>
      </c>
      <c r="B42" s="122"/>
      <c r="C42" s="16" t="s">
        <v>34</v>
      </c>
      <c r="D42" s="122">
        <f>+D11+D25+D32</f>
        <v>19</v>
      </c>
      <c r="E42" s="16" t="s">
        <v>34</v>
      </c>
      <c r="F42" s="122">
        <f>+F10+F11+F18+F21+F22+F23+F24+F25</f>
        <v>51</v>
      </c>
      <c r="G42" s="16" t="s">
        <v>29</v>
      </c>
      <c r="H42" s="16">
        <f t="shared" ref="H42:H43" si="0">+B42+D42+F42</f>
        <v>70</v>
      </c>
    </row>
    <row r="43" spans="1:8" x14ac:dyDescent="0.35">
      <c r="A43" s="16" t="s">
        <v>32</v>
      </c>
      <c r="B43" s="122"/>
      <c r="C43" s="16" t="s">
        <v>35</v>
      </c>
      <c r="D43" s="122">
        <f>+D18+D19+D28+D35</f>
        <v>31</v>
      </c>
      <c r="E43" s="16" t="s">
        <v>35</v>
      </c>
      <c r="F43" s="122">
        <f>+F28+F29+F35+F36</f>
        <v>29</v>
      </c>
      <c r="G43" s="16" t="s">
        <v>30</v>
      </c>
      <c r="H43" s="16">
        <f t="shared" si="0"/>
        <v>60</v>
      </c>
    </row>
    <row r="45" spans="1:8" x14ac:dyDescent="0.35">
      <c r="A45" s="120" t="s">
        <v>56</v>
      </c>
      <c r="B45" s="123"/>
      <c r="C45" s="123"/>
    </row>
    <row r="46" spans="1:8" x14ac:dyDescent="0.35">
      <c r="A46" s="30" t="s">
        <v>57</v>
      </c>
    </row>
  </sheetData>
  <pageMargins left="0.7" right="0.7" top="0.75" bottom="0.75" header="0.3" footer="0.3"/>
  <legacy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DB790B5-7673-4033-B7CE-77FA011B86DA}">
  <dimension ref="A1:H46"/>
  <sheetViews>
    <sheetView workbookViewId="0">
      <selection activeCell="F48" sqref="F48"/>
    </sheetView>
  </sheetViews>
  <sheetFormatPr baseColWidth="10" defaultColWidth="8.7265625" defaultRowHeight="14.5" x14ac:dyDescent="0.35"/>
  <cols>
    <col min="2" max="2" width="10.26953125" customWidth="1"/>
    <col min="3" max="3" width="27.453125" customWidth="1"/>
    <col min="4" max="4" width="10.1796875" customWidth="1"/>
    <col min="5" max="5" width="27.54296875" customWidth="1"/>
    <col min="7" max="7" width="30.81640625" customWidth="1"/>
    <col min="8" max="8" width="14.7265625" customWidth="1"/>
  </cols>
  <sheetData>
    <row r="1" spans="1:8" x14ac:dyDescent="0.35">
      <c r="A1" s="25" t="s">
        <v>31</v>
      </c>
      <c r="C1" s="107" t="s">
        <v>1</v>
      </c>
      <c r="E1" s="117" t="s">
        <v>58</v>
      </c>
    </row>
    <row r="2" spans="1:8" x14ac:dyDescent="0.35">
      <c r="A2" s="25" t="s">
        <v>22</v>
      </c>
      <c r="C2" s="22"/>
      <c r="E2" t="s">
        <v>63</v>
      </c>
    </row>
    <row r="3" spans="1:8" x14ac:dyDescent="0.35">
      <c r="A3" s="108" t="s">
        <v>23</v>
      </c>
      <c r="B3" s="109"/>
      <c r="C3" s="116" t="s">
        <v>16</v>
      </c>
      <c r="E3" t="s">
        <v>68</v>
      </c>
    </row>
    <row r="4" spans="1:8" x14ac:dyDescent="0.35">
      <c r="E4" s="30" t="s">
        <v>42</v>
      </c>
    </row>
    <row r="5" spans="1:8" ht="15" thickBot="1" x14ac:dyDescent="0.4"/>
    <row r="6" spans="1:8" x14ac:dyDescent="0.35">
      <c r="A6" s="3"/>
      <c r="B6" s="126" t="str">
        <f>'Timeregnskap samlet'!C8</f>
        <v>Måned 1</v>
      </c>
      <c r="C6" s="5"/>
      <c r="D6" s="127" t="str">
        <f>'Timeregnskap samlet'!D8</f>
        <v>Måned 2</v>
      </c>
      <c r="E6" s="5"/>
      <c r="F6" s="127" t="str">
        <f>'Timeregnskap samlet'!E8</f>
        <v>Måned 3</v>
      </c>
      <c r="G6" s="4"/>
      <c r="H6" s="11"/>
    </row>
    <row r="7" spans="1:8" s="2" customFormat="1" x14ac:dyDescent="0.35">
      <c r="A7" s="12" t="s">
        <v>24</v>
      </c>
      <c r="B7" s="6" t="s">
        <v>25</v>
      </c>
      <c r="C7" s="7" t="s">
        <v>26</v>
      </c>
      <c r="D7" s="13" t="s">
        <v>25</v>
      </c>
      <c r="E7" s="14" t="s">
        <v>26</v>
      </c>
      <c r="F7" s="13" t="s">
        <v>25</v>
      </c>
      <c r="G7" s="13" t="s">
        <v>26</v>
      </c>
      <c r="H7" s="15" t="s">
        <v>27</v>
      </c>
    </row>
    <row r="8" spans="1:8" x14ac:dyDescent="0.35">
      <c r="A8" s="8">
        <v>1</v>
      </c>
      <c r="B8" s="3"/>
      <c r="C8" s="118"/>
      <c r="E8" s="23"/>
      <c r="F8">
        <v>7</v>
      </c>
      <c r="G8" s="22" t="s">
        <v>28</v>
      </c>
      <c r="H8" s="103"/>
    </row>
    <row r="9" spans="1:8" x14ac:dyDescent="0.35">
      <c r="A9" s="8">
        <v>2</v>
      </c>
      <c r="B9" s="8"/>
      <c r="C9" s="23"/>
      <c r="E9" s="23"/>
      <c r="G9" s="22"/>
      <c r="H9" s="103"/>
    </row>
    <row r="10" spans="1:8" x14ac:dyDescent="0.35">
      <c r="A10" s="8">
        <v>3</v>
      </c>
      <c r="B10" s="8"/>
      <c r="C10" s="23"/>
      <c r="E10" s="23"/>
      <c r="F10">
        <v>5</v>
      </c>
      <c r="G10" s="22" t="s">
        <v>29</v>
      </c>
      <c r="H10" s="103"/>
    </row>
    <row r="11" spans="1:8" x14ac:dyDescent="0.35">
      <c r="A11" s="8">
        <v>4</v>
      </c>
      <c r="B11" s="8"/>
      <c r="C11" s="23"/>
      <c r="D11">
        <v>8</v>
      </c>
      <c r="E11" s="23" t="s">
        <v>29</v>
      </c>
      <c r="F11">
        <v>7</v>
      </c>
      <c r="G11" s="22" t="s">
        <v>29</v>
      </c>
      <c r="H11" s="103"/>
    </row>
    <row r="12" spans="1:8" x14ac:dyDescent="0.35">
      <c r="A12" s="8">
        <v>5</v>
      </c>
      <c r="B12" s="8"/>
      <c r="C12" s="23"/>
      <c r="D12">
        <v>6</v>
      </c>
      <c r="E12" s="23" t="s">
        <v>28</v>
      </c>
      <c r="G12" s="22"/>
      <c r="H12" s="103"/>
    </row>
    <row r="13" spans="1:8" x14ac:dyDescent="0.35">
      <c r="A13" s="8">
        <v>6</v>
      </c>
      <c r="B13" s="8"/>
      <c r="C13" s="23"/>
      <c r="D13">
        <v>8</v>
      </c>
      <c r="E13" s="23" t="s">
        <v>28</v>
      </c>
      <c r="G13" s="22"/>
      <c r="H13" s="103"/>
    </row>
    <row r="14" spans="1:8" x14ac:dyDescent="0.35">
      <c r="A14" s="8">
        <v>7</v>
      </c>
      <c r="B14" s="8"/>
      <c r="C14" s="23"/>
      <c r="D14">
        <v>5</v>
      </c>
      <c r="E14" s="23" t="s">
        <v>28</v>
      </c>
      <c r="F14">
        <v>5</v>
      </c>
      <c r="G14" s="22" t="s">
        <v>28</v>
      </c>
      <c r="H14" s="103"/>
    </row>
    <row r="15" spans="1:8" x14ac:dyDescent="0.35">
      <c r="A15" s="8">
        <v>8</v>
      </c>
      <c r="B15" s="8"/>
      <c r="C15" s="23"/>
      <c r="D15">
        <v>3</v>
      </c>
      <c r="E15" s="23" t="s">
        <v>28</v>
      </c>
      <c r="F15">
        <v>4</v>
      </c>
      <c r="G15" s="22" t="s">
        <v>28</v>
      </c>
      <c r="H15" s="103"/>
    </row>
    <row r="16" spans="1:8" x14ac:dyDescent="0.35">
      <c r="A16" s="8">
        <v>9</v>
      </c>
      <c r="B16" s="8"/>
      <c r="C16" s="23"/>
      <c r="E16" s="23"/>
      <c r="F16">
        <v>7</v>
      </c>
      <c r="G16" s="22" t="s">
        <v>28</v>
      </c>
      <c r="H16" s="103"/>
    </row>
    <row r="17" spans="1:8" x14ac:dyDescent="0.35">
      <c r="A17" s="8">
        <v>1</v>
      </c>
      <c r="B17" s="8"/>
      <c r="C17" s="23"/>
      <c r="E17" s="23"/>
      <c r="G17" s="22"/>
      <c r="H17" s="103"/>
    </row>
    <row r="18" spans="1:8" x14ac:dyDescent="0.35">
      <c r="A18" s="8">
        <v>0</v>
      </c>
      <c r="B18" s="8"/>
      <c r="C18" s="23"/>
      <c r="D18">
        <v>8</v>
      </c>
      <c r="E18" s="23" t="s">
        <v>30</v>
      </c>
      <c r="F18">
        <v>8</v>
      </c>
      <c r="G18" s="22" t="s">
        <v>29</v>
      </c>
      <c r="H18" s="103"/>
    </row>
    <row r="19" spans="1:8" x14ac:dyDescent="0.35">
      <c r="A19" s="8">
        <v>11</v>
      </c>
      <c r="B19" s="8"/>
      <c r="C19" s="23"/>
      <c r="D19">
        <v>4</v>
      </c>
      <c r="E19" s="23" t="s">
        <v>30</v>
      </c>
      <c r="G19" s="22"/>
      <c r="H19" s="103"/>
    </row>
    <row r="20" spans="1:8" x14ac:dyDescent="0.35">
      <c r="A20" s="8">
        <v>12</v>
      </c>
      <c r="B20" s="8">
        <v>3</v>
      </c>
      <c r="C20" s="23" t="s">
        <v>28</v>
      </c>
      <c r="D20">
        <v>8</v>
      </c>
      <c r="E20" s="23" t="s">
        <v>28</v>
      </c>
      <c r="G20" s="22"/>
      <c r="H20" s="103"/>
    </row>
    <row r="21" spans="1:8" x14ac:dyDescent="0.35">
      <c r="A21" s="8">
        <v>13</v>
      </c>
      <c r="B21" s="8">
        <v>1</v>
      </c>
      <c r="C21" s="23" t="s">
        <v>28</v>
      </c>
      <c r="D21">
        <v>7</v>
      </c>
      <c r="E21" s="23" t="s">
        <v>28</v>
      </c>
      <c r="F21">
        <v>7</v>
      </c>
      <c r="G21" s="22" t="s">
        <v>29</v>
      </c>
      <c r="H21" s="103"/>
    </row>
    <row r="22" spans="1:8" x14ac:dyDescent="0.35">
      <c r="A22" s="8">
        <v>14</v>
      </c>
      <c r="B22" s="8"/>
      <c r="C22" s="23"/>
      <c r="D22">
        <v>7</v>
      </c>
      <c r="E22" s="23" t="s">
        <v>28</v>
      </c>
      <c r="F22">
        <v>6</v>
      </c>
      <c r="G22" s="22" t="s">
        <v>29</v>
      </c>
      <c r="H22" s="103"/>
    </row>
    <row r="23" spans="1:8" x14ac:dyDescent="0.35">
      <c r="A23" s="8">
        <v>15</v>
      </c>
      <c r="B23" s="8"/>
      <c r="C23" s="23"/>
      <c r="E23" s="23"/>
      <c r="F23">
        <v>5</v>
      </c>
      <c r="G23" s="22" t="s">
        <v>29</v>
      </c>
      <c r="H23" s="103"/>
    </row>
    <row r="24" spans="1:8" x14ac:dyDescent="0.35">
      <c r="A24" s="8">
        <v>16</v>
      </c>
      <c r="B24" s="8"/>
      <c r="C24" s="23"/>
      <c r="E24" s="23"/>
      <c r="F24">
        <v>5</v>
      </c>
      <c r="G24" s="22" t="s">
        <v>29</v>
      </c>
      <c r="H24" s="103"/>
    </row>
    <row r="25" spans="1:8" x14ac:dyDescent="0.35">
      <c r="A25" s="8">
        <v>17</v>
      </c>
      <c r="B25" s="8"/>
      <c r="C25" s="23"/>
      <c r="D25">
        <v>4</v>
      </c>
      <c r="E25" s="23" t="s">
        <v>29</v>
      </c>
      <c r="F25">
        <v>8</v>
      </c>
      <c r="G25" s="22" t="s">
        <v>29</v>
      </c>
      <c r="H25" s="103"/>
    </row>
    <row r="26" spans="1:8" x14ac:dyDescent="0.35">
      <c r="A26" s="8">
        <v>18</v>
      </c>
      <c r="B26" s="8"/>
      <c r="C26" s="23"/>
      <c r="D26">
        <v>2</v>
      </c>
      <c r="E26" s="23" t="s">
        <v>28</v>
      </c>
      <c r="G26" s="22"/>
      <c r="H26" s="103"/>
    </row>
    <row r="27" spans="1:8" x14ac:dyDescent="0.35">
      <c r="A27" s="8">
        <v>19</v>
      </c>
      <c r="B27" s="8"/>
      <c r="C27" s="23"/>
      <c r="D27">
        <v>7</v>
      </c>
      <c r="E27" s="23" t="s">
        <v>28</v>
      </c>
      <c r="G27" s="22"/>
      <c r="H27" s="103"/>
    </row>
    <row r="28" spans="1:8" x14ac:dyDescent="0.35">
      <c r="A28" s="8">
        <v>20</v>
      </c>
      <c r="B28" s="8"/>
      <c r="C28" s="23"/>
      <c r="D28">
        <v>8</v>
      </c>
      <c r="E28" s="23" t="s">
        <v>30</v>
      </c>
      <c r="F28">
        <v>7</v>
      </c>
      <c r="G28" s="23" t="s">
        <v>30</v>
      </c>
      <c r="H28" s="103"/>
    </row>
    <row r="29" spans="1:8" x14ac:dyDescent="0.35">
      <c r="A29" s="8">
        <v>21</v>
      </c>
      <c r="B29" s="8"/>
      <c r="C29" s="23"/>
      <c r="D29">
        <v>7</v>
      </c>
      <c r="E29" s="23" t="s">
        <v>28</v>
      </c>
      <c r="F29">
        <v>6</v>
      </c>
      <c r="G29" s="23" t="s">
        <v>30</v>
      </c>
      <c r="H29" s="103"/>
    </row>
    <row r="30" spans="1:8" x14ac:dyDescent="0.35">
      <c r="A30" s="8">
        <v>22</v>
      </c>
      <c r="B30" s="8"/>
      <c r="C30" s="23"/>
      <c r="E30" s="23"/>
      <c r="F30">
        <v>7</v>
      </c>
      <c r="G30" s="23" t="s">
        <v>28</v>
      </c>
      <c r="H30" s="103"/>
    </row>
    <row r="31" spans="1:8" x14ac:dyDescent="0.35">
      <c r="A31" s="8">
        <v>23</v>
      </c>
      <c r="B31" s="8"/>
      <c r="C31" s="23"/>
      <c r="E31" s="23"/>
      <c r="F31">
        <v>4</v>
      </c>
      <c r="G31" s="23" t="s">
        <v>28</v>
      </c>
      <c r="H31" s="103"/>
    </row>
    <row r="32" spans="1:8" x14ac:dyDescent="0.35">
      <c r="A32" s="8">
        <v>24</v>
      </c>
      <c r="B32" s="8"/>
      <c r="C32" s="23"/>
      <c r="D32">
        <v>7</v>
      </c>
      <c r="E32" s="23" t="s">
        <v>29</v>
      </c>
      <c r="F32">
        <v>8</v>
      </c>
      <c r="G32" s="23" t="s">
        <v>28</v>
      </c>
      <c r="H32" s="103"/>
    </row>
    <row r="33" spans="1:8" x14ac:dyDescent="0.35">
      <c r="A33" s="8">
        <v>25</v>
      </c>
      <c r="B33" s="8"/>
      <c r="C33" s="23"/>
      <c r="D33">
        <v>5</v>
      </c>
      <c r="E33" s="23" t="s">
        <v>28</v>
      </c>
      <c r="G33" s="22"/>
      <c r="H33" s="103"/>
    </row>
    <row r="34" spans="1:8" x14ac:dyDescent="0.35">
      <c r="A34" s="8">
        <v>26</v>
      </c>
      <c r="B34" s="8"/>
      <c r="C34" s="23"/>
      <c r="D34">
        <v>7</v>
      </c>
      <c r="E34" s="23" t="s">
        <v>28</v>
      </c>
      <c r="G34" s="22"/>
      <c r="H34" s="103"/>
    </row>
    <row r="35" spans="1:8" x14ac:dyDescent="0.35">
      <c r="A35" s="8">
        <v>27</v>
      </c>
      <c r="B35" s="8"/>
      <c r="C35" s="23"/>
      <c r="D35">
        <v>7</v>
      </c>
      <c r="E35" s="23" t="s">
        <v>30</v>
      </c>
      <c r="F35">
        <v>8</v>
      </c>
      <c r="G35" s="23" t="s">
        <v>30</v>
      </c>
      <c r="H35" s="103"/>
    </row>
    <row r="36" spans="1:8" x14ac:dyDescent="0.35">
      <c r="A36" s="8">
        <v>28</v>
      </c>
      <c r="B36" s="8"/>
      <c r="C36" s="23"/>
      <c r="D36">
        <v>3</v>
      </c>
      <c r="E36" s="23" t="s">
        <v>28</v>
      </c>
      <c r="F36">
        <v>7</v>
      </c>
      <c r="G36" s="23" t="s">
        <v>30</v>
      </c>
      <c r="H36" s="103"/>
    </row>
    <row r="37" spans="1:8" x14ac:dyDescent="0.35">
      <c r="A37" s="8">
        <v>29</v>
      </c>
      <c r="B37" s="8"/>
      <c r="C37" s="23"/>
      <c r="E37" s="23"/>
      <c r="F37">
        <v>8</v>
      </c>
      <c r="G37" s="23" t="s">
        <v>28</v>
      </c>
      <c r="H37" s="103"/>
    </row>
    <row r="38" spans="1:8" x14ac:dyDescent="0.35">
      <c r="A38" s="8">
        <v>30</v>
      </c>
      <c r="B38" s="8"/>
      <c r="C38" s="23"/>
      <c r="E38" s="23"/>
      <c r="F38">
        <v>5</v>
      </c>
      <c r="G38" s="23" t="s">
        <v>28</v>
      </c>
      <c r="H38" s="103"/>
    </row>
    <row r="39" spans="1:8" ht="16" customHeight="1" thickBot="1" x14ac:dyDescent="0.4">
      <c r="A39" s="9">
        <v>31</v>
      </c>
      <c r="B39" s="9">
        <v>5</v>
      </c>
      <c r="C39" s="119" t="s">
        <v>28</v>
      </c>
      <c r="D39" s="10">
        <v>7</v>
      </c>
      <c r="E39" s="119" t="s">
        <v>28</v>
      </c>
      <c r="G39" s="23"/>
      <c r="H39" s="103"/>
    </row>
    <row r="40" spans="1:8" ht="44" thickBot="1" x14ac:dyDescent="0.4">
      <c r="A40" s="105"/>
      <c r="B40" s="106" t="s">
        <v>40</v>
      </c>
      <c r="C40" s="105"/>
      <c r="D40" s="106" t="s">
        <v>40</v>
      </c>
      <c r="E40" s="105"/>
      <c r="F40" s="106" t="s">
        <v>40</v>
      </c>
      <c r="G40" s="105"/>
      <c r="H40" s="106" t="s">
        <v>52</v>
      </c>
    </row>
    <row r="41" spans="1:8" x14ac:dyDescent="0.35">
      <c r="A41" s="16" t="s">
        <v>32</v>
      </c>
      <c r="B41" s="122">
        <f>+B21</f>
        <v>1</v>
      </c>
      <c r="C41" s="16" t="s">
        <v>33</v>
      </c>
      <c r="D41" s="122">
        <f>+D12+D13+D14+D15+D20+D21+D22+D26+D27+D29+D33+D34+D36+D39</f>
        <v>82</v>
      </c>
      <c r="E41" s="16" t="s">
        <v>33</v>
      </c>
      <c r="F41" s="122">
        <f>+F8+F14+F15+F16+F30+F31+F32+F37+F38</f>
        <v>55</v>
      </c>
      <c r="G41" s="16" t="s">
        <v>28</v>
      </c>
      <c r="H41" s="16">
        <f>+B41+D41+F41</f>
        <v>138</v>
      </c>
    </row>
    <row r="42" spans="1:8" x14ac:dyDescent="0.35">
      <c r="A42" s="16" t="s">
        <v>32</v>
      </c>
      <c r="B42" s="122"/>
      <c r="C42" s="16" t="s">
        <v>34</v>
      </c>
      <c r="D42" s="122">
        <f>+D11+D25+D32</f>
        <v>19</v>
      </c>
      <c r="E42" s="16" t="s">
        <v>34</v>
      </c>
      <c r="F42" s="122">
        <f>+F10+F11+F18+F21+F22+F23+F24+F25</f>
        <v>51</v>
      </c>
      <c r="G42" s="16" t="s">
        <v>29</v>
      </c>
      <c r="H42" s="16">
        <f t="shared" ref="H42:H43" si="0">+B42+D42+F42</f>
        <v>70</v>
      </c>
    </row>
    <row r="43" spans="1:8" x14ac:dyDescent="0.35">
      <c r="A43" s="16" t="s">
        <v>32</v>
      </c>
      <c r="B43" s="122">
        <f>+B20</f>
        <v>3</v>
      </c>
      <c r="C43" s="16" t="s">
        <v>35</v>
      </c>
      <c r="D43" s="122">
        <f>+D18+D19+D28+D35</f>
        <v>27</v>
      </c>
      <c r="E43" s="16" t="s">
        <v>35</v>
      </c>
      <c r="F43" s="122">
        <f>+F28+F29+F35+F36</f>
        <v>28</v>
      </c>
      <c r="G43" s="16" t="s">
        <v>30</v>
      </c>
      <c r="H43" s="16">
        <f t="shared" si="0"/>
        <v>58</v>
      </c>
    </row>
    <row r="45" spans="1:8" x14ac:dyDescent="0.35">
      <c r="A45" s="120" t="s">
        <v>56</v>
      </c>
      <c r="B45" s="123"/>
      <c r="C45" s="123"/>
    </row>
    <row r="46" spans="1:8" x14ac:dyDescent="0.35">
      <c r="A46" s="30" t="s">
        <v>57</v>
      </c>
    </row>
  </sheetData>
  <pageMargins left="0.7" right="0.7" top="0.75" bottom="0.75" header="0.3" footer="0.3"/>
  <legacy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E3B5B9E-7E8A-4C91-AC1D-89591F9A4082}">
  <dimension ref="A1:H46"/>
  <sheetViews>
    <sheetView workbookViewId="0">
      <selection activeCell="B12" sqref="B12"/>
    </sheetView>
  </sheetViews>
  <sheetFormatPr baseColWidth="10" defaultColWidth="8.7265625" defaultRowHeight="14.5" x14ac:dyDescent="0.35"/>
  <cols>
    <col min="2" max="2" width="10.26953125" customWidth="1"/>
    <col min="3" max="3" width="27.453125" customWidth="1"/>
    <col min="4" max="4" width="10.453125" customWidth="1"/>
    <col min="5" max="5" width="27.54296875" customWidth="1"/>
    <col min="6" max="6" width="9.54296875" customWidth="1"/>
    <col min="7" max="7" width="30.81640625" customWidth="1"/>
    <col min="8" max="8" width="12.81640625" customWidth="1"/>
  </cols>
  <sheetData>
    <row r="1" spans="1:8" x14ac:dyDescent="0.35">
      <c r="A1" s="25" t="s">
        <v>31</v>
      </c>
      <c r="C1" s="107" t="s">
        <v>1</v>
      </c>
      <c r="E1" s="117" t="s">
        <v>58</v>
      </c>
    </row>
    <row r="2" spans="1:8" x14ac:dyDescent="0.35">
      <c r="A2" s="25" t="s">
        <v>22</v>
      </c>
      <c r="C2" s="22"/>
      <c r="E2" t="s">
        <v>63</v>
      </c>
    </row>
    <row r="3" spans="1:8" x14ac:dyDescent="0.35">
      <c r="A3" s="108" t="s">
        <v>23</v>
      </c>
      <c r="B3" s="109"/>
      <c r="C3" s="116" t="s">
        <v>17</v>
      </c>
      <c r="E3" t="s">
        <v>68</v>
      </c>
    </row>
    <row r="4" spans="1:8" x14ac:dyDescent="0.35">
      <c r="E4" s="30" t="s">
        <v>42</v>
      </c>
    </row>
    <row r="5" spans="1:8" ht="15" thickBot="1" x14ac:dyDescent="0.4">
      <c r="A5" s="30"/>
    </row>
    <row r="6" spans="1:8" x14ac:dyDescent="0.35">
      <c r="A6" s="3"/>
      <c r="B6" s="126" t="str">
        <f>'Timeregnskap samlet'!C8</f>
        <v>Måned 1</v>
      </c>
      <c r="C6" s="5"/>
      <c r="D6" s="127" t="str">
        <f>'Timeregnskap samlet'!D8</f>
        <v>Måned 2</v>
      </c>
      <c r="E6" s="5"/>
      <c r="F6" s="127" t="str">
        <f>'Timeregnskap samlet'!E8</f>
        <v>Måned 3</v>
      </c>
      <c r="G6" s="4"/>
      <c r="H6" s="11"/>
    </row>
    <row r="7" spans="1:8" s="2" customFormat="1" x14ac:dyDescent="0.35">
      <c r="A7" s="12" t="s">
        <v>24</v>
      </c>
      <c r="B7" s="12" t="s">
        <v>25</v>
      </c>
      <c r="C7" s="14" t="s">
        <v>26</v>
      </c>
      <c r="D7" s="13" t="s">
        <v>25</v>
      </c>
      <c r="E7" s="14" t="s">
        <v>26</v>
      </c>
      <c r="F7" s="13" t="s">
        <v>25</v>
      </c>
      <c r="G7" s="13" t="s">
        <v>26</v>
      </c>
      <c r="H7" s="15" t="s">
        <v>27</v>
      </c>
    </row>
    <row r="8" spans="1:8" x14ac:dyDescent="0.35">
      <c r="A8" s="8">
        <v>1</v>
      </c>
      <c r="B8" s="8"/>
      <c r="C8" s="23"/>
      <c r="E8" s="23"/>
      <c r="F8">
        <v>7</v>
      </c>
      <c r="G8" s="22" t="s">
        <v>28</v>
      </c>
      <c r="H8" s="103"/>
    </row>
    <row r="9" spans="1:8" x14ac:dyDescent="0.35">
      <c r="A9" s="8">
        <v>2</v>
      </c>
      <c r="B9" s="8"/>
      <c r="C9" s="23"/>
      <c r="E9" s="23"/>
      <c r="G9" s="22"/>
      <c r="H9" s="103"/>
    </row>
    <row r="10" spans="1:8" x14ac:dyDescent="0.35">
      <c r="A10" s="8">
        <v>3</v>
      </c>
      <c r="B10" s="8"/>
      <c r="C10" s="23"/>
      <c r="E10" s="23"/>
      <c r="F10">
        <v>5</v>
      </c>
      <c r="G10" s="22" t="s">
        <v>29</v>
      </c>
      <c r="H10" s="103"/>
    </row>
    <row r="11" spans="1:8" x14ac:dyDescent="0.35">
      <c r="A11" s="8">
        <v>4</v>
      </c>
      <c r="B11" s="8"/>
      <c r="C11" s="23"/>
      <c r="D11">
        <v>8</v>
      </c>
      <c r="E11" s="23" t="s">
        <v>29</v>
      </c>
      <c r="F11">
        <v>7</v>
      </c>
      <c r="G11" s="22" t="s">
        <v>29</v>
      </c>
      <c r="H11" s="103"/>
    </row>
    <row r="12" spans="1:8" x14ac:dyDescent="0.35">
      <c r="A12" s="8">
        <v>5</v>
      </c>
      <c r="B12" s="8"/>
      <c r="C12" s="23"/>
      <c r="D12">
        <v>8</v>
      </c>
      <c r="E12" s="23" t="s">
        <v>28</v>
      </c>
      <c r="G12" s="22"/>
      <c r="H12" s="103"/>
    </row>
    <row r="13" spans="1:8" x14ac:dyDescent="0.35">
      <c r="A13" s="8">
        <v>6</v>
      </c>
      <c r="B13" s="8"/>
      <c r="C13" s="23"/>
      <c r="D13">
        <v>8</v>
      </c>
      <c r="E13" s="23" t="s">
        <v>28</v>
      </c>
      <c r="G13" s="22"/>
      <c r="H13" s="103"/>
    </row>
    <row r="14" spans="1:8" x14ac:dyDescent="0.35">
      <c r="A14" s="8">
        <v>7</v>
      </c>
      <c r="B14" s="8"/>
      <c r="C14" s="23"/>
      <c r="D14">
        <v>8</v>
      </c>
      <c r="E14" s="23" t="s">
        <v>28</v>
      </c>
      <c r="F14">
        <v>5</v>
      </c>
      <c r="G14" s="22" t="s">
        <v>28</v>
      </c>
      <c r="H14" s="103"/>
    </row>
    <row r="15" spans="1:8" x14ac:dyDescent="0.35">
      <c r="A15" s="8">
        <v>8</v>
      </c>
      <c r="B15" s="8"/>
      <c r="C15" s="23"/>
      <c r="D15">
        <v>3</v>
      </c>
      <c r="E15" s="23" t="s">
        <v>28</v>
      </c>
      <c r="F15">
        <v>4</v>
      </c>
      <c r="G15" s="22" t="s">
        <v>28</v>
      </c>
      <c r="H15" s="103"/>
    </row>
    <row r="16" spans="1:8" x14ac:dyDescent="0.35">
      <c r="A16" s="8">
        <v>9</v>
      </c>
      <c r="B16" s="8"/>
      <c r="C16" s="23"/>
      <c r="E16" s="23"/>
      <c r="F16">
        <v>8</v>
      </c>
      <c r="G16" s="22" t="s">
        <v>28</v>
      </c>
      <c r="H16" s="103"/>
    </row>
    <row r="17" spans="1:8" x14ac:dyDescent="0.35">
      <c r="A17" s="8">
        <v>1</v>
      </c>
      <c r="B17" s="8"/>
      <c r="C17" s="23"/>
      <c r="E17" s="23"/>
      <c r="G17" s="22"/>
      <c r="H17" s="103"/>
    </row>
    <row r="18" spans="1:8" x14ac:dyDescent="0.35">
      <c r="A18" s="8">
        <v>0</v>
      </c>
      <c r="B18" s="8"/>
      <c r="C18" s="23"/>
      <c r="D18">
        <v>8</v>
      </c>
      <c r="E18" s="23" t="s">
        <v>30</v>
      </c>
      <c r="F18">
        <v>8</v>
      </c>
      <c r="G18" s="22" t="s">
        <v>29</v>
      </c>
      <c r="H18" s="103"/>
    </row>
    <row r="19" spans="1:8" x14ac:dyDescent="0.35">
      <c r="A19" s="8">
        <v>11</v>
      </c>
      <c r="B19" s="8"/>
      <c r="C19" s="23"/>
      <c r="D19">
        <v>1</v>
      </c>
      <c r="E19" s="23" t="s">
        <v>30</v>
      </c>
      <c r="G19" s="22"/>
      <c r="H19" s="103"/>
    </row>
    <row r="20" spans="1:8" x14ac:dyDescent="0.35">
      <c r="A20" s="8">
        <v>12</v>
      </c>
      <c r="B20" s="8"/>
      <c r="C20" s="23"/>
      <c r="D20">
        <v>8</v>
      </c>
      <c r="E20" s="23" t="s">
        <v>28</v>
      </c>
      <c r="G20" s="22"/>
      <c r="H20" s="103"/>
    </row>
    <row r="21" spans="1:8" x14ac:dyDescent="0.35">
      <c r="A21" s="8">
        <v>13</v>
      </c>
      <c r="B21" s="8"/>
      <c r="C21" s="23"/>
      <c r="D21">
        <v>7</v>
      </c>
      <c r="E21" s="23" t="s">
        <v>28</v>
      </c>
      <c r="F21">
        <v>7</v>
      </c>
      <c r="G21" s="22" t="s">
        <v>29</v>
      </c>
      <c r="H21" s="103"/>
    </row>
    <row r="22" spans="1:8" x14ac:dyDescent="0.35">
      <c r="A22" s="8">
        <v>14</v>
      </c>
      <c r="B22" s="8"/>
      <c r="C22" s="23"/>
      <c r="D22">
        <v>7</v>
      </c>
      <c r="E22" s="23" t="s">
        <v>28</v>
      </c>
      <c r="F22">
        <v>6</v>
      </c>
      <c r="G22" s="22" t="s">
        <v>29</v>
      </c>
      <c r="H22" s="103"/>
    </row>
    <row r="23" spans="1:8" x14ac:dyDescent="0.35">
      <c r="A23" s="8">
        <v>15</v>
      </c>
      <c r="B23" s="8"/>
      <c r="C23" s="23"/>
      <c r="E23" s="23"/>
      <c r="F23">
        <v>5</v>
      </c>
      <c r="G23" s="22" t="s">
        <v>29</v>
      </c>
      <c r="H23" s="103"/>
    </row>
    <row r="24" spans="1:8" x14ac:dyDescent="0.35">
      <c r="A24" s="8">
        <v>16</v>
      </c>
      <c r="B24" s="8"/>
      <c r="C24" s="23"/>
      <c r="E24" s="23"/>
      <c r="F24">
        <v>5</v>
      </c>
      <c r="G24" s="22" t="s">
        <v>29</v>
      </c>
      <c r="H24" s="103"/>
    </row>
    <row r="25" spans="1:8" x14ac:dyDescent="0.35">
      <c r="A25" s="8">
        <v>17</v>
      </c>
      <c r="B25" s="8"/>
      <c r="C25" s="23"/>
      <c r="D25">
        <v>4</v>
      </c>
      <c r="E25" s="23" t="s">
        <v>29</v>
      </c>
      <c r="F25">
        <v>4</v>
      </c>
      <c r="G25" s="22" t="s">
        <v>29</v>
      </c>
      <c r="H25" s="103"/>
    </row>
    <row r="26" spans="1:8" x14ac:dyDescent="0.35">
      <c r="A26" s="8">
        <v>18</v>
      </c>
      <c r="B26" s="8"/>
      <c r="C26" s="23"/>
      <c r="D26">
        <v>7</v>
      </c>
      <c r="E26" s="23" t="s">
        <v>28</v>
      </c>
      <c r="G26" s="22"/>
      <c r="H26" s="103"/>
    </row>
    <row r="27" spans="1:8" x14ac:dyDescent="0.35">
      <c r="A27" s="8">
        <v>19</v>
      </c>
      <c r="B27" s="8"/>
      <c r="C27" s="23"/>
      <c r="D27">
        <v>7</v>
      </c>
      <c r="E27" s="23" t="s">
        <v>28</v>
      </c>
      <c r="G27" s="22"/>
      <c r="H27" s="103"/>
    </row>
    <row r="28" spans="1:8" x14ac:dyDescent="0.35">
      <c r="A28" s="8">
        <v>20</v>
      </c>
      <c r="B28" s="8"/>
      <c r="C28" s="23"/>
      <c r="D28">
        <v>8</v>
      </c>
      <c r="E28" s="23" t="s">
        <v>30</v>
      </c>
      <c r="F28">
        <v>7</v>
      </c>
      <c r="G28" s="23" t="s">
        <v>30</v>
      </c>
      <c r="H28" s="103"/>
    </row>
    <row r="29" spans="1:8" x14ac:dyDescent="0.35">
      <c r="A29" s="8">
        <v>21</v>
      </c>
      <c r="B29" s="8"/>
      <c r="C29" s="23"/>
      <c r="D29">
        <v>7</v>
      </c>
      <c r="E29" s="23" t="s">
        <v>28</v>
      </c>
      <c r="F29">
        <v>3</v>
      </c>
      <c r="G29" s="23" t="s">
        <v>30</v>
      </c>
      <c r="H29" s="103"/>
    </row>
    <row r="30" spans="1:8" x14ac:dyDescent="0.35">
      <c r="A30" s="8">
        <v>22</v>
      </c>
      <c r="B30" s="8"/>
      <c r="C30" s="23"/>
      <c r="E30" s="23"/>
      <c r="F30">
        <v>7</v>
      </c>
      <c r="G30" s="23" t="s">
        <v>28</v>
      </c>
      <c r="H30" s="103"/>
    </row>
    <row r="31" spans="1:8" x14ac:dyDescent="0.35">
      <c r="A31" s="8">
        <v>23</v>
      </c>
      <c r="B31" s="8"/>
      <c r="C31" s="23"/>
      <c r="E31" s="23"/>
      <c r="F31">
        <v>8</v>
      </c>
      <c r="G31" s="23" t="s">
        <v>28</v>
      </c>
      <c r="H31" s="103"/>
    </row>
    <row r="32" spans="1:8" x14ac:dyDescent="0.35">
      <c r="A32" s="8">
        <v>24</v>
      </c>
      <c r="B32" s="8"/>
      <c r="C32" s="23"/>
      <c r="D32">
        <v>7</v>
      </c>
      <c r="E32" s="23" t="s">
        <v>29</v>
      </c>
      <c r="F32">
        <v>8</v>
      </c>
      <c r="G32" s="23" t="s">
        <v>28</v>
      </c>
      <c r="H32" s="103"/>
    </row>
    <row r="33" spans="1:8" x14ac:dyDescent="0.35">
      <c r="A33" s="8">
        <v>25</v>
      </c>
      <c r="B33" s="8"/>
      <c r="C33" s="23"/>
      <c r="D33">
        <v>5</v>
      </c>
      <c r="E33" s="23" t="s">
        <v>28</v>
      </c>
      <c r="G33" s="22"/>
      <c r="H33" s="103"/>
    </row>
    <row r="34" spans="1:8" x14ac:dyDescent="0.35">
      <c r="A34" s="8">
        <v>26</v>
      </c>
      <c r="B34" s="8"/>
      <c r="C34" s="23"/>
      <c r="D34">
        <v>7</v>
      </c>
      <c r="E34" s="23" t="s">
        <v>28</v>
      </c>
      <c r="G34" s="22"/>
      <c r="H34" s="103"/>
    </row>
    <row r="35" spans="1:8" x14ac:dyDescent="0.35">
      <c r="A35" s="8">
        <v>27</v>
      </c>
      <c r="B35" s="8"/>
      <c r="C35" s="23"/>
      <c r="D35">
        <v>7</v>
      </c>
      <c r="E35" s="23" t="s">
        <v>30</v>
      </c>
      <c r="F35">
        <v>8</v>
      </c>
      <c r="G35" s="23" t="s">
        <v>30</v>
      </c>
      <c r="H35" s="103"/>
    </row>
    <row r="36" spans="1:8" x14ac:dyDescent="0.35">
      <c r="A36" s="8">
        <v>28</v>
      </c>
      <c r="B36" s="8"/>
      <c r="C36" s="23"/>
      <c r="D36">
        <v>3</v>
      </c>
      <c r="E36" s="23" t="s">
        <v>28</v>
      </c>
      <c r="F36">
        <v>7</v>
      </c>
      <c r="G36" s="23" t="s">
        <v>30</v>
      </c>
      <c r="H36" s="103"/>
    </row>
    <row r="37" spans="1:8" x14ac:dyDescent="0.35">
      <c r="A37" s="8">
        <v>29</v>
      </c>
      <c r="B37" s="8">
        <v>7</v>
      </c>
      <c r="C37" s="23" t="s">
        <v>28</v>
      </c>
      <c r="E37" s="23"/>
      <c r="F37">
        <v>8</v>
      </c>
      <c r="G37" s="23" t="s">
        <v>28</v>
      </c>
      <c r="H37" s="103"/>
    </row>
    <row r="38" spans="1:8" x14ac:dyDescent="0.35">
      <c r="A38" s="8">
        <v>30</v>
      </c>
      <c r="B38" s="8">
        <v>3</v>
      </c>
      <c r="C38" s="23" t="s">
        <v>28</v>
      </c>
      <c r="E38" s="23"/>
      <c r="F38">
        <v>9</v>
      </c>
      <c r="G38" s="23" t="s">
        <v>28</v>
      </c>
      <c r="H38" s="103"/>
    </row>
    <row r="39" spans="1:8" ht="15" thickBot="1" x14ac:dyDescent="0.4">
      <c r="A39" s="9">
        <v>31</v>
      </c>
      <c r="B39" s="9">
        <v>5</v>
      </c>
      <c r="C39" s="119" t="s">
        <v>28</v>
      </c>
      <c r="D39" s="10">
        <v>7</v>
      </c>
      <c r="E39" s="119" t="s">
        <v>28</v>
      </c>
      <c r="G39" s="23"/>
      <c r="H39" s="103"/>
    </row>
    <row r="40" spans="1:8" ht="44" thickBot="1" x14ac:dyDescent="0.4">
      <c r="A40" s="105"/>
      <c r="B40" s="106" t="s">
        <v>40</v>
      </c>
      <c r="C40" s="105"/>
      <c r="D40" s="106" t="s">
        <v>40</v>
      </c>
      <c r="E40" s="105"/>
      <c r="F40" s="106" t="s">
        <v>40</v>
      </c>
      <c r="G40" s="105"/>
      <c r="H40" s="106" t="s">
        <v>52</v>
      </c>
    </row>
    <row r="41" spans="1:8" x14ac:dyDescent="0.35">
      <c r="A41" s="16" t="s">
        <v>32</v>
      </c>
      <c r="B41" s="122">
        <f>+B37+B38+B39</f>
        <v>15</v>
      </c>
      <c r="C41" s="16" t="s">
        <v>33</v>
      </c>
      <c r="D41" s="122">
        <f>+D12+D13+D14+D15+D20+D21+D22+D26+D27+D29+D33+D34+D36+D39</f>
        <v>92</v>
      </c>
      <c r="E41" s="16" t="s">
        <v>33</v>
      </c>
      <c r="F41" s="122">
        <f>+F8+F14+F15+F16+F30+F31+F32+F37+F38</f>
        <v>64</v>
      </c>
      <c r="G41" s="16" t="s">
        <v>28</v>
      </c>
      <c r="H41" s="16">
        <f>+B41+D41+F41</f>
        <v>171</v>
      </c>
    </row>
    <row r="42" spans="1:8" x14ac:dyDescent="0.35">
      <c r="A42" s="16" t="s">
        <v>32</v>
      </c>
      <c r="B42" s="122"/>
      <c r="C42" s="16" t="s">
        <v>34</v>
      </c>
      <c r="D42" s="122">
        <f>+D11+D25+D32</f>
        <v>19</v>
      </c>
      <c r="E42" s="16" t="s">
        <v>34</v>
      </c>
      <c r="F42" s="122">
        <f>+F10+F11+F18+F21+F22+F23+F24+F25</f>
        <v>47</v>
      </c>
      <c r="G42" s="16" t="s">
        <v>29</v>
      </c>
      <c r="H42" s="16">
        <f t="shared" ref="H42:H43" si="0">+B42+D42+F42</f>
        <v>66</v>
      </c>
    </row>
    <row r="43" spans="1:8" x14ac:dyDescent="0.35">
      <c r="A43" s="16" t="s">
        <v>32</v>
      </c>
      <c r="B43" s="122">
        <f>+B20</f>
        <v>0</v>
      </c>
      <c r="C43" s="16" t="s">
        <v>35</v>
      </c>
      <c r="D43" s="122">
        <f>+D18+D19+D28+D35</f>
        <v>24</v>
      </c>
      <c r="E43" s="16" t="s">
        <v>35</v>
      </c>
      <c r="F43" s="122">
        <f>+F28+F29+F35+F36</f>
        <v>25</v>
      </c>
      <c r="G43" s="16" t="s">
        <v>30</v>
      </c>
      <c r="H43" s="16">
        <f t="shared" si="0"/>
        <v>49</v>
      </c>
    </row>
    <row r="45" spans="1:8" x14ac:dyDescent="0.35">
      <c r="A45" s="120" t="s">
        <v>56</v>
      </c>
      <c r="B45" s="123"/>
      <c r="C45" s="123"/>
    </row>
    <row r="46" spans="1:8" x14ac:dyDescent="0.35">
      <c r="A46" s="30" t="s">
        <v>57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CF47F4F07AA11541A3B938DA56FB04BE" ma:contentTypeVersion="34" ma:contentTypeDescription="Opprett et nytt dokument." ma:contentTypeScope="" ma:versionID="f20dcc9d20bf60367cfe3e842f0ba01e">
  <xsd:schema xmlns:xsd="http://www.w3.org/2001/XMLSchema" xmlns:xs="http://www.w3.org/2001/XMLSchema" xmlns:p="http://schemas.microsoft.com/office/2006/metadata/properties" xmlns:ns2="75cae3e7-da97-4ea6-9fad-f5b7bab6e369" xmlns:ns3="62e8883c-5188-4302-a00a-120ef88c78b8" xmlns:ns4="69bfbcfc-4223-4c3c-81fa-f75989183785" targetNamespace="http://schemas.microsoft.com/office/2006/metadata/properties" ma:root="true" ma:fieldsID="580c0435e6c53aa2cb9dd2dfe8a7caab" ns2:_="" ns3:_="" ns4:_="">
    <xsd:import namespace="75cae3e7-da97-4ea6-9fad-f5b7bab6e369"/>
    <xsd:import namespace="62e8883c-5188-4302-a00a-120ef88c78b8"/>
    <xsd:import namespace="69bfbcfc-4223-4c3c-81fa-f75989183785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IN_Archiving_ArchiveId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ediaServiceLocation" minOccurs="0"/>
                <xsd:element ref="ns4:SharedWithUsers" minOccurs="0"/>
                <xsd:element ref="ns4:SharedWithDetails" minOccurs="0"/>
                <xsd:element ref="ns4:IN_Archiving_DocumentStatus" minOccurs="0"/>
                <xsd:element ref="ns4:IN_Archiving_SendToArchive" minOccurs="0"/>
                <xsd:element ref="ns4:IN_Archiving_Direction" minOccurs="0"/>
                <xsd:element ref="ns4:IN_Archiving_RecipiantSender" minOccurs="0"/>
                <xsd:element ref="ns4:IN_Archiving_AccessType" minOccurs="0"/>
                <xsd:element ref="ns4:IN_Archiving_ArchiveNumber" minOccurs="0"/>
                <xsd:element ref="ns4:IN_Archiving_CompletedDate" minOccurs="0"/>
                <xsd:element ref="ns4:IN_Archiving_Owner" minOccurs="0"/>
                <xsd:element ref="ns4:IN_Archiving_Archived" minOccurs="0"/>
                <xsd:element ref="ns4:IN_Archiving_OwnerLoginName" minOccurs="0"/>
                <xsd:element ref="ns4:IN_Archiving_LegalReference" minOccurs="0"/>
                <xsd:element ref="ns4:IN_Archiving_LegalReference_NO" minOccurs="0"/>
                <xsd:element ref="ns4:IN_Archiving_Filename" minOccurs="0"/>
                <xsd:element ref="ns4:IN_Archiving_ArchivedDate" minOccurs="0"/>
                <xsd:element ref="ns4:IN_Archiving_ArchivedBy" minOccurs="0"/>
                <xsd:element ref="ns2:MediaServiceAutoKeyPoints" minOccurs="0"/>
                <xsd:element ref="ns2:MediaServiceKeyPoints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5cae3e7-da97-4ea6-9fad-f5b7bab6e369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ServiceOCR" ma:index="12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5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6" nillable="true" ma:displayName="Location" ma:internalName="MediaServiceLocation" ma:readOnly="true">
      <xsd:simpleType>
        <xsd:restriction base="dms:Text"/>
      </xsd:simpleType>
    </xsd:element>
    <xsd:element name="MediaServiceAutoKeyPoints" ma:index="34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35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LengthInSeconds" ma:index="36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38" nillable="true" ma:taxonomy="true" ma:internalName="lcf76f155ced4ddcb4097134ff3c332f" ma:taxonomyFieldName="MediaServiceImageTags" ma:displayName="Bildemerkelapper" ma:readOnly="false" ma:fieldId="{5cf76f15-5ced-4ddc-b409-7134ff3c332f}" ma:taxonomyMulti="true" ma:sspId="03918563-c33c-4c1d-9189-b9eee4bdb201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4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41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2e8883c-5188-4302-a00a-120ef88c78b8" elementFormDefault="qualified">
    <xsd:import namespace="http://schemas.microsoft.com/office/2006/documentManagement/types"/>
    <xsd:import namespace="http://schemas.microsoft.com/office/infopath/2007/PartnerControls"/>
    <xsd:element name="IN_Archiving_ArchiveId" ma:index="10" nillable="true" ma:displayName="Archive Number" ma:description="Case number from ePhorte" ma:internalName="Archive_x0020_Number">
      <xsd:simpleType>
        <xsd:restriction base="dms:Text">
          <xsd:maxLength value="255"/>
        </xsd:restriction>
      </xsd:simpleType>
    </xsd:element>
    <xsd:element name="TaxCatchAll" ma:index="39" nillable="true" ma:displayName="Taxonomy Catch All Column" ma:hidden="true" ma:list="{9ce8fa3c-cbfd-45ee-ae5d-fc0802c7aecb}" ma:internalName="TaxCatchAll" ma:showField="CatchAllData" ma:web="69bfbcfc-4223-4c3c-81fa-f75989183785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9bfbcfc-4223-4c3c-81fa-f75989183785" elementFormDefault="qualified">
    <xsd:import namespace="http://schemas.microsoft.com/office/2006/documentManagement/types"/>
    <xsd:import namespace="http://schemas.microsoft.com/office/infopath/2007/PartnerControls"/>
    <xsd:element name="SharedWithUsers" ma:index="17" nillable="true" ma:displayName="Delt med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8" nillable="true" ma:displayName="Delingsdetaljer" ma:internalName="SharedWithDetails" ma:readOnly="true">
      <xsd:simpleType>
        <xsd:restriction base="dms:Note">
          <xsd:maxLength value="255"/>
        </xsd:restriction>
      </xsd:simpleType>
    </xsd:element>
    <xsd:element name="IN_Archiving_DocumentStatus" ma:index="19" nillable="true" ma:displayName="Document Status" ma:internalName="IN_Archiving_DocumentStatus">
      <xsd:simpleType>
        <xsd:restriction base="dms:Text"/>
      </xsd:simpleType>
    </xsd:element>
    <xsd:element name="IN_Archiving_SendToArchive" ma:index="20" nillable="true" ma:displayName="Send to Archive" ma:default="0" ma:internalName="IN_Archiving_SendToArchive">
      <xsd:simpleType>
        <xsd:restriction base="dms:Boolean"/>
      </xsd:simpleType>
    </xsd:element>
    <xsd:element name="IN_Archiving_Direction" ma:index="21" nillable="true" ma:displayName="Direction" ma:internalName="IN_Archiving_Direction">
      <xsd:simpleType>
        <xsd:restriction base="dms:Text"/>
      </xsd:simpleType>
    </xsd:element>
    <xsd:element name="IN_Archiving_RecipiantSender" ma:index="22" nillable="true" ma:displayName="Recipiant/Sender" ma:internalName="IN_Archiving_RecipiantSender">
      <xsd:simpleType>
        <xsd:restriction base="dms:Text"/>
      </xsd:simpleType>
    </xsd:element>
    <xsd:element name="IN_Archiving_AccessType" ma:index="23" nillable="true" ma:displayName="Access Code" ma:internalName="IN_Archiving_AccessType">
      <xsd:simpleType>
        <xsd:restriction base="dms:Text"/>
      </xsd:simpleType>
    </xsd:element>
    <xsd:element name="IN_Archiving_ArchiveNumber" ma:index="24" nillable="true" ma:displayName="Archive Number" ma:internalName="IN_Archiving_ArchiveNumber">
      <xsd:simpleType>
        <xsd:restriction base="dms:Text"/>
      </xsd:simpleType>
    </xsd:element>
    <xsd:element name="IN_Archiving_CompletedDate" ma:index="25" nillable="true" ma:displayName="Completed Date" ma:format="DateOnly" ma:internalName="IN_Archiving_CompletedDate">
      <xsd:simpleType>
        <xsd:restriction base="dms:DateTime"/>
      </xsd:simpleType>
    </xsd:element>
    <xsd:element name="IN_Archiving_Owner" ma:index="26" nillable="true" ma:displayName="Owner" ma:internalName="IN_Archiving_Owner" ma:showField="ImnNam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IN_Archiving_Archived" ma:index="27" nillable="true" ma:displayName="Archived" ma:default="0" ma:internalName="IN_Archiving_Archived">
      <xsd:simpleType>
        <xsd:restriction base="dms:Boolean"/>
      </xsd:simpleType>
    </xsd:element>
    <xsd:element name="IN_Archiving_OwnerLoginName" ma:index="28" nillable="true" ma:displayName="Owner LoginName" ma:internalName="IN_Archiving_OwnerLoginName">
      <xsd:simpleType>
        <xsd:restriction base="dms:Text"/>
      </xsd:simpleType>
    </xsd:element>
    <xsd:element name="IN_Archiving_LegalReference" ma:index="29" nillable="true" ma:displayName="Legal Reference" ma:internalName="IN_Archiving_LegalReference">
      <xsd:simpleType>
        <xsd:restriction base="dms:Note">
          <xsd:maxLength value="255"/>
        </xsd:restriction>
      </xsd:simpleType>
    </xsd:element>
    <xsd:element name="IN_Archiving_LegalReference_NO" ma:index="30" nillable="true" ma:displayName="Legal Reference NO" ma:internalName="IN_Archiving_LegalReference_NO">
      <xsd:simpleType>
        <xsd:restriction base="dms:Note">
          <xsd:maxLength value="255"/>
        </xsd:restriction>
      </xsd:simpleType>
    </xsd:element>
    <xsd:element name="IN_Archiving_Filename" ma:index="31" nillable="true" ma:displayName="Filename" ma:internalName="IN_Archiving_Filename">
      <xsd:simpleType>
        <xsd:restriction base="dms:Text"/>
      </xsd:simpleType>
    </xsd:element>
    <xsd:element name="IN_Archiving_ArchivedDate" ma:index="32" nillable="true" ma:displayName="Archived Date" ma:format="DateTime" ma:internalName="IN_Archiving_ArchivedDate">
      <xsd:simpleType>
        <xsd:restriction base="dms:DateTime"/>
      </xsd:simpleType>
    </xsd:element>
    <xsd:element name="IN_Archiving_ArchivedBy" ma:index="33" nillable="true" ma:displayName="Archived By" ma:internalName="IN_Archiving_ArchivedBy" ma:showField="ImnNam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nholdstype"/>
        <xsd:element ref="dc:title" minOccurs="0" maxOccurs="1" ma:index="4" ma:displayName="Tit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IN_Archiving_ArchiveId xmlns="62e8883c-5188-4302-a00a-120ef88c78b8" xsi:nil="true"/>
    <TaxCatchAll xmlns="62e8883c-5188-4302-a00a-120ef88c78b8" xsi:nil="true"/>
    <IN_Archiving_Direction xmlns="69bfbcfc-4223-4c3c-81fa-f75989183785" xsi:nil="true"/>
    <IN_Archiving_LegalReference_NO xmlns="69bfbcfc-4223-4c3c-81fa-f75989183785" xsi:nil="true"/>
    <IN_Archiving_ArchiveNumber xmlns="69bfbcfc-4223-4c3c-81fa-f75989183785" xsi:nil="true"/>
    <IN_Archiving_ArchivedBy xmlns="69bfbcfc-4223-4c3c-81fa-f75989183785">
      <UserInfo>
        <DisplayName/>
        <AccountId xsi:nil="true"/>
        <AccountType/>
      </UserInfo>
    </IN_Archiving_ArchivedBy>
    <IN_Archiving_Filename xmlns="69bfbcfc-4223-4c3c-81fa-f75989183785" xsi:nil="true"/>
    <IN_Archiving_ArchivedDate xmlns="69bfbcfc-4223-4c3c-81fa-f75989183785" xsi:nil="true"/>
    <IN_Archiving_RecipiantSender xmlns="69bfbcfc-4223-4c3c-81fa-f75989183785" xsi:nil="true"/>
    <IN_Archiving_Owner xmlns="69bfbcfc-4223-4c3c-81fa-f75989183785">
      <UserInfo>
        <DisplayName/>
        <AccountId xsi:nil="true"/>
        <AccountType/>
      </UserInfo>
    </IN_Archiving_Owner>
    <IN_Archiving_LegalReference xmlns="69bfbcfc-4223-4c3c-81fa-f75989183785" xsi:nil="true"/>
    <IN_Archiving_CompletedDate xmlns="69bfbcfc-4223-4c3c-81fa-f75989183785" xsi:nil="true"/>
    <IN_Archiving_OwnerLoginName xmlns="69bfbcfc-4223-4c3c-81fa-f75989183785" xsi:nil="true"/>
    <IN_Archiving_SendToArchive xmlns="69bfbcfc-4223-4c3c-81fa-f75989183785">false</IN_Archiving_SendToArchive>
    <IN_Archiving_DocumentStatus xmlns="69bfbcfc-4223-4c3c-81fa-f75989183785" xsi:nil="true"/>
    <IN_Archiving_Archived xmlns="69bfbcfc-4223-4c3c-81fa-f75989183785">false</IN_Archiving_Archived>
    <IN_Archiving_AccessType xmlns="69bfbcfc-4223-4c3c-81fa-f75989183785" xsi:nil="true"/>
    <lcf76f155ced4ddcb4097134ff3c332f xmlns="75cae3e7-da97-4ea6-9fad-f5b7bab6e369">
      <Terms xmlns="http://schemas.microsoft.com/office/infopath/2007/PartnerControls"/>
    </lcf76f155ced4ddcb4097134ff3c332f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0DF39351-76EB-42F9-A539-A3F001E3519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75cae3e7-da97-4ea6-9fad-f5b7bab6e369"/>
    <ds:schemaRef ds:uri="62e8883c-5188-4302-a00a-120ef88c78b8"/>
    <ds:schemaRef ds:uri="69bfbcfc-4223-4c3c-81fa-f75989183785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ED38B892-8D3B-4439-A99A-B9A1F1B3C000}">
  <ds:schemaRefs>
    <ds:schemaRef ds:uri="http://purl.org/dc/terms/"/>
    <ds:schemaRef ds:uri="http://www.w3.org/XML/1998/namespace"/>
    <ds:schemaRef ds:uri="62e8883c-5188-4302-a00a-120ef88c78b8"/>
    <ds:schemaRef ds:uri="69bfbcfc-4223-4c3c-81fa-f75989183785"/>
    <ds:schemaRef ds:uri="http://schemas.microsoft.com/office/2006/documentManagement/types"/>
    <ds:schemaRef ds:uri="http://purl.org/dc/elements/1.1/"/>
    <ds:schemaRef ds:uri="http://schemas.microsoft.com/office/infopath/2007/PartnerControls"/>
    <ds:schemaRef ds:uri="http://schemas.microsoft.com/office/2006/metadata/properties"/>
    <ds:schemaRef ds:uri="http://schemas.openxmlformats.org/package/2006/metadata/core-properties"/>
    <ds:schemaRef ds:uri="75cae3e7-da97-4ea6-9fad-f5b7bab6e369"/>
    <ds:schemaRef ds:uri="http://purl.org/dc/dcmitype/"/>
  </ds:schemaRefs>
</ds:datastoreItem>
</file>

<file path=customXml/itemProps3.xml><?xml version="1.0" encoding="utf-8"?>
<ds:datastoreItem xmlns:ds="http://schemas.openxmlformats.org/officeDocument/2006/customXml" ds:itemID="{7F87A90F-11A3-4443-878D-89B23D5B9335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Regneark</vt:lpstr>
      </vt:variant>
      <vt:variant>
        <vt:i4>5</vt:i4>
      </vt:variant>
    </vt:vector>
  </HeadingPairs>
  <TitlesOfParts>
    <vt:vector size="5" baseType="lpstr">
      <vt:lpstr>Veiledning</vt:lpstr>
      <vt:lpstr>Timeregnskap samlet</vt:lpstr>
      <vt:lpstr>Ansatt A</vt:lpstr>
      <vt:lpstr>Ansatt B</vt:lpstr>
      <vt:lpstr>Ansatt C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Marianne Tonning Kinnari</dc:creator>
  <cp:keywords/>
  <dc:description/>
  <cp:lastModifiedBy>Rannveig Mølmen Nergården</cp:lastModifiedBy>
  <cp:revision/>
  <cp:lastPrinted>2026-04-27T07:16:20Z</cp:lastPrinted>
  <dcterms:created xsi:type="dcterms:W3CDTF">2026-03-27T12:40:24Z</dcterms:created>
  <dcterms:modified xsi:type="dcterms:W3CDTF">2026-04-29T08:44:01Z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bcba7332-1be0-430e-aa19-ed0aa2128bff_Enabled">
    <vt:lpwstr>true</vt:lpwstr>
  </property>
  <property fmtid="{D5CDD505-2E9C-101B-9397-08002B2CF9AE}" pid="3" name="MSIP_Label_bcba7332-1be0-430e-aa19-ed0aa2128bff_SetDate">
    <vt:lpwstr>2026-03-27T13:26:10Z</vt:lpwstr>
  </property>
  <property fmtid="{D5CDD505-2E9C-101B-9397-08002B2CF9AE}" pid="4" name="MSIP_Label_bcba7332-1be0-430e-aa19-ed0aa2128bff_Method">
    <vt:lpwstr>Standard</vt:lpwstr>
  </property>
  <property fmtid="{D5CDD505-2E9C-101B-9397-08002B2CF9AE}" pid="5" name="MSIP_Label_bcba7332-1be0-430e-aa19-ed0aa2128bff_Name">
    <vt:lpwstr>Internal</vt:lpwstr>
  </property>
  <property fmtid="{D5CDD505-2E9C-101B-9397-08002B2CF9AE}" pid="6" name="MSIP_Label_bcba7332-1be0-430e-aa19-ed0aa2128bff_SiteId">
    <vt:lpwstr>c39d49f7-9eed-4307-b032-bb28f3cf9d79</vt:lpwstr>
  </property>
  <property fmtid="{D5CDD505-2E9C-101B-9397-08002B2CF9AE}" pid="7" name="MSIP_Label_bcba7332-1be0-430e-aa19-ed0aa2128bff_ActionId">
    <vt:lpwstr>a6d71eae-2e4b-4efb-bab1-2e4d60854d28</vt:lpwstr>
  </property>
  <property fmtid="{D5CDD505-2E9C-101B-9397-08002B2CF9AE}" pid="8" name="MSIP_Label_bcba7332-1be0-430e-aa19-ed0aa2128bff_ContentBits">
    <vt:lpwstr>0</vt:lpwstr>
  </property>
  <property fmtid="{D5CDD505-2E9C-101B-9397-08002B2CF9AE}" pid="9" name="MSIP_Label_bcba7332-1be0-430e-aa19-ed0aa2128bff_Tag">
    <vt:lpwstr>10, 3, 0, 1</vt:lpwstr>
  </property>
  <property fmtid="{D5CDD505-2E9C-101B-9397-08002B2CF9AE}" pid="10" name="ContentTypeId">
    <vt:lpwstr>0x010100CF47F4F07AA11541A3B938DA56FB04BE</vt:lpwstr>
  </property>
  <property fmtid="{D5CDD505-2E9C-101B-9397-08002B2CF9AE}" pid="11" name="MediaServiceImageTags">
    <vt:lpwstr/>
  </property>
</Properties>
</file>