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.hellvik/Documents/"/>
    </mc:Choice>
  </mc:AlternateContent>
  <xr:revisionPtr revIDLastSave="0" documentId="8_{3F7107ED-D089-CD46-93BC-2AA7C238CC2A}" xr6:coauthVersionLast="47" xr6:coauthVersionMax="47" xr10:uidLastSave="{00000000-0000-0000-0000-000000000000}"/>
  <bookViews>
    <workbookView xWindow="0" yWindow="600" windowWidth="29040" windowHeight="17520" xr2:uid="{00000000-000D-0000-FFFF-FFFF00000000}"/>
  </bookViews>
  <sheets>
    <sheet name="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N25" i="1"/>
  <c r="J28" i="1"/>
  <c r="N28" i="1" s="1"/>
  <c r="J27" i="1"/>
  <c r="N27" i="1" s="1"/>
  <c r="J26" i="1"/>
  <c r="N26" i="1" s="1"/>
  <c r="F37" i="1" l="1"/>
  <c r="J25" i="1"/>
  <c r="J36" i="1"/>
  <c r="F36" i="1" l="1"/>
  <c r="J12" i="1"/>
  <c r="N12" i="1" s="1"/>
  <c r="J13" i="1"/>
  <c r="J14" i="1"/>
  <c r="J15" i="1"/>
  <c r="J16" i="1"/>
  <c r="N16" i="1" s="1"/>
  <c r="J17" i="1"/>
  <c r="J18" i="1"/>
  <c r="J19" i="1"/>
  <c r="J20" i="1"/>
  <c r="J11" i="1"/>
  <c r="N13" i="1" l="1"/>
  <c r="N19" i="1"/>
  <c r="N20" i="1"/>
  <c r="N15" i="1"/>
  <c r="N17" i="1"/>
  <c r="J31" i="1" l="1"/>
  <c r="J24" i="1" l="1"/>
  <c r="N24" i="1" l="1"/>
  <c r="N31" i="1"/>
  <c r="N18" i="1"/>
  <c r="N11" i="1"/>
  <c r="N14" i="1"/>
  <c r="J42" i="1" l="1"/>
  <c r="J44" i="1" s="1"/>
  <c r="J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L11" authorId="0" shapeId="0" xr:uid="{72745865-A097-4309-8F0F-FC3F3CDDE04A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2" authorId="0" shapeId="0" xr:uid="{340F139F-50A1-4274-80C9-A858B560083A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3" authorId="0" shapeId="0" xr:uid="{D6CD5FFB-06FE-43B7-A923-5456EEE979E1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4" authorId="0" shapeId="0" xr:uid="{9411BF27-CBAA-438F-A169-D029EE13C59B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D24" authorId="0" shapeId="0" xr:uid="{D2CBA7F3-B2D8-42C6-B2D0-2C3485B75F76}">
      <text>
        <r>
          <rPr>
            <b/>
            <sz val="9"/>
            <color indexed="81"/>
            <rFont val="Tahoma"/>
            <family val="2"/>
          </rPr>
          <t xml:space="preserve">Planting av drueplanter inneber kostnader til:
</t>
        </r>
        <r>
          <rPr>
            <sz val="9"/>
            <color indexed="81"/>
            <rFont val="Tahoma"/>
            <family val="2"/>
          </rPr>
          <t xml:space="preserve">Planter, planting, oppbinding, vindskjerming og dryppvatning.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D03CEAF6-BBE9-4706-BDF4-41E94CBE6BB9}">
      <text>
        <r>
          <rPr>
            <b/>
            <sz val="9"/>
            <color indexed="81"/>
            <rFont val="Tahoma"/>
            <family val="2"/>
          </rPr>
          <t xml:space="preserve">Planting av bær
</t>
        </r>
        <r>
          <rPr>
            <sz val="9"/>
            <color indexed="81"/>
            <rFont val="Tahoma"/>
            <family val="2"/>
          </rPr>
          <t>Legg ved kalkyle for etablering av planlagt bærfelt.
Sjå Handbok for driftsplanlegging, for kalkyler.</t>
        </r>
      </text>
    </comment>
    <comment ref="J25" authorId="0" shapeId="0" xr:uid="{267A56F1-7048-4810-999D-59A965255965}">
      <text>
        <r>
          <rPr>
            <b/>
            <sz val="9"/>
            <color indexed="81"/>
            <rFont val="Tahoma"/>
            <family val="2"/>
          </rPr>
          <t>Planting av bær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F26" authorId="0" shapeId="0" xr:uid="{6F3864F6-9049-41AF-AEB7-EB1EFB0117BC}">
      <text>
        <r>
          <rPr>
            <b/>
            <sz val="9"/>
            <color indexed="81"/>
            <rFont val="Tahoma"/>
            <family val="2"/>
          </rPr>
          <t xml:space="preserve">Etablering av dyrkingsfelt for grønsaker
</t>
        </r>
        <r>
          <rPr>
            <sz val="9"/>
            <color indexed="81"/>
            <rFont val="Tahoma"/>
            <family val="2"/>
          </rPr>
          <t>Legg ved kalkyle for etablering av planlagt grønsaksfelt.
Sjå Handbok for driftsplanlegging, for kalkyler.</t>
        </r>
      </text>
    </comment>
    <comment ref="J26" authorId="0" shapeId="0" xr:uid="{C82A4B4D-1AF0-4FD4-ACC7-5DD3C59D96B9}">
      <text>
        <r>
          <rPr>
            <b/>
            <sz val="9"/>
            <color indexed="81"/>
            <rFont val="Tahoma"/>
            <family val="2"/>
          </rPr>
          <t>Etablering av dyrkingsfelt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D27" authorId="0" shapeId="0" xr:uid="{5C627C54-818D-4549-AB29-D77C5054C204}">
      <text>
        <r>
          <rPr>
            <b/>
            <sz val="9"/>
            <color indexed="81"/>
            <rFont val="Tahoma"/>
            <family val="2"/>
          </rPr>
          <t xml:space="preserve">Tilrettelegging av arealet inneber:
</t>
        </r>
        <r>
          <rPr>
            <sz val="9"/>
            <color indexed="81"/>
            <rFont val="Tahoma"/>
            <family val="2"/>
          </rPr>
          <t xml:space="preserve">Enkelt jordarbeid (frese, pløye og harve feltet) på feltet som skal plantast og planere (flate ut) vendeteigar.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C218BA26-E8C9-428D-95B0-85C18ACFC36D}">
      <text>
        <r>
          <rPr>
            <b/>
            <sz val="9"/>
            <color indexed="81"/>
            <rFont val="Tahoma"/>
            <family val="2"/>
          </rPr>
          <t xml:space="preserve">Tiltak for å betre dyrkingstilhøve  inneber:
</t>
        </r>
        <r>
          <rPr>
            <sz val="9"/>
            <color indexed="81"/>
            <rFont val="Tahoma"/>
            <family val="2"/>
          </rPr>
          <t xml:space="preserve">Fjerning av bergknauser og bakke-planering av felt som skal plantast.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A1D0D5AA-7D23-442D-98E3-C1F7FBD26FC1}">
      <text>
        <r>
          <rPr>
            <b/>
            <sz val="9"/>
            <color indexed="81"/>
            <rFont val="Tahoma"/>
            <family val="2"/>
          </rPr>
          <t xml:space="preserve">Kostnad
</t>
        </r>
        <r>
          <rPr>
            <sz val="9"/>
            <color indexed="81"/>
            <rFont val="Tahoma"/>
            <family val="2"/>
          </rPr>
          <t xml:space="preserve">Legg eventuelt inn kostnadsoverslag for heile tiltaket, avgrensa til kr 25 000 pr dekar.
</t>
        </r>
      </text>
    </comment>
    <comment ref="J37" authorId="0" shapeId="0" xr:uid="{AADD886B-DF5F-4E9D-939B-D7D00BA33A6A}">
      <text>
        <r>
          <rPr>
            <b/>
            <sz val="9"/>
            <color indexed="81"/>
            <rFont val="Tahoma"/>
            <family val="2"/>
          </rPr>
          <t xml:space="preserve">Eige arbeid med eigen traktor/gravemaskin
</t>
        </r>
        <r>
          <rPr>
            <sz val="9"/>
            <color indexed="81"/>
            <rFont val="Tahoma"/>
            <family val="2"/>
          </rPr>
          <t xml:space="preserve">Legg inn verdi av eige arbeid for eigen traktor/gravemaskin, inkl førar.
Verdi av eige, manuelt arbeid vil då bli korrigert.  </t>
        </r>
      </text>
    </comment>
  </commentList>
</comments>
</file>

<file path=xl/sharedStrings.xml><?xml version="1.0" encoding="utf-8"?>
<sst xmlns="http://schemas.openxmlformats.org/spreadsheetml/2006/main" count="78" uniqueCount="65">
  <si>
    <t>Innovasjon Norge Vestland</t>
  </si>
  <si>
    <t>Namn på søkjar</t>
  </si>
  <si>
    <t>Betalbar  kostnad</t>
  </si>
  <si>
    <t>Eige arbeid</t>
  </si>
  <si>
    <t>Sum</t>
  </si>
  <si>
    <t>Tiltak</t>
  </si>
  <si>
    <t>pr. tiltak</t>
  </si>
  <si>
    <t>Støttesats</t>
  </si>
  <si>
    <t>Tilskot</t>
  </si>
  <si>
    <t>Marknadsundersøking og  marknadsarbeid</t>
  </si>
  <si>
    <t xml:space="preserve">Kompetansetiltak; kurs, hospitering, reisekostnader </t>
  </si>
  <si>
    <t>Mentor, sum inntil kr 30 000</t>
  </si>
  <si>
    <t>Vatningsanlegg, kun faste installasjonar</t>
  </si>
  <si>
    <t>Kjølelager</t>
  </si>
  <si>
    <t>Vaske- og pakkerom</t>
  </si>
  <si>
    <t>Veksthus</t>
  </si>
  <si>
    <t>Kompostplass</t>
  </si>
  <si>
    <t>Andre kostnader, spesifiser</t>
  </si>
  <si>
    <t>Areal</t>
  </si>
  <si>
    <t>Kostnader</t>
  </si>
  <si>
    <t xml:space="preserve">Tal dekar </t>
  </si>
  <si>
    <t>pr dekar</t>
  </si>
  <si>
    <t>Planting av bær</t>
  </si>
  <si>
    <t>Etablering av dyrkingsfelt for grønsaker</t>
  </si>
  <si>
    <t>Tal meter</t>
  </si>
  <si>
    <t>Sats pr meter</t>
  </si>
  <si>
    <t>Oppføring av viltgjerde</t>
  </si>
  <si>
    <t>Sum verdi av eige arbeid, kostnader og  tilskot</t>
  </si>
  <si>
    <t>Finansieringsplan</t>
  </si>
  <si>
    <t>Tal timar</t>
  </si>
  <si>
    <t>Satsar</t>
  </si>
  <si>
    <t>Eige, manuelt arbeid</t>
  </si>
  <si>
    <t>Eige arbeid med eigen traktor/gravemaskin</t>
  </si>
  <si>
    <t>Eigne midlar</t>
  </si>
  <si>
    <t>Lån, bank</t>
  </si>
  <si>
    <t>Tilskot, konsesjonsfond</t>
  </si>
  <si>
    <t>Lån, Innovasjon Norge</t>
  </si>
  <si>
    <t>Tilskot, Innovasjon Norge</t>
  </si>
  <si>
    <t>Sum finansiering</t>
  </si>
  <si>
    <t>Kontrollsum: Differanse Sum kostnader og Sum finansiering</t>
  </si>
  <si>
    <t>Kostnader og støttesatsar</t>
  </si>
  <si>
    <t>Eigeninnsats</t>
  </si>
  <si>
    <t>Namn/underskrift  til søkjar og dato:</t>
  </si>
  <si>
    <t>Tal i lysegrøne felt kan endrast.</t>
  </si>
  <si>
    <t>Planting av vinplanter</t>
  </si>
  <si>
    <t>Marknadsavklaring - fase 1</t>
  </si>
  <si>
    <t>utarbeiding av forretningsmodell, avklare ressursgrunnlag, kompetansebygging og enkel testproduksjon.</t>
  </si>
  <si>
    <t>Kommersialisering - fase 2</t>
  </si>
  <si>
    <t xml:space="preserve">Til konvensjonell dyrking blir det normalt løyvd inntil 30 % tilskot til planting av vinplanter og bær og etablering av dyrkingsfelt for grønsaker, </t>
  </si>
  <si>
    <t xml:space="preserve"> samt dekkjesystem inkl dryppvatning. Det blir normalt løyvd  inntil 40 % tilskot til økologisk dyrking.</t>
  </si>
  <si>
    <t xml:space="preserve"> og design. Vidare kan det nyttast til utvikling av emballasje, nettside og nettbutikk. Også til å bygge kompetanse, nettverk og til mindre </t>
  </si>
  <si>
    <t>fysiske investeringar.</t>
  </si>
  <si>
    <t>Etablering av dyrkingsfelt</t>
  </si>
  <si>
    <t>Tilrettelegging av arealet</t>
  </si>
  <si>
    <t>Tiltak for å betre dyrkingstilhøve</t>
  </si>
  <si>
    <t>Kalkyle og plan for tiltak innan småskalaproduksjon av grønsaker, bær og vinproduksjon, gjeldande for 2026</t>
  </si>
  <si>
    <t>Investerings- og finansieringsplan for småskala grønt</t>
  </si>
  <si>
    <t xml:space="preserve">Kun eigeninnsats til søkjar/støttemottakar og evt. ektefelle/ sambuar som blir godkjent i prosjektet .  </t>
  </si>
  <si>
    <t xml:space="preserve">Inntil kr 350,- per time for manuelt arbeid og inntil kr 800,- pr time for eigen traktor/gravemaskin med førar når søkjar er ENK, DA eller ANS. </t>
  </si>
  <si>
    <t>Om søkjar er AS må lønskostnader førast i rekneskapet og lønsinnberettast.</t>
  </si>
  <si>
    <r>
      <t xml:space="preserve">Inntil 50 % tilskot,  inntil kr 1,0 mill i tilskot til </t>
    </r>
    <r>
      <rPr>
        <b/>
        <sz val="12"/>
        <color theme="1"/>
        <rFont val="Calibri"/>
        <family val="2"/>
        <scheme val="minor"/>
      </rPr>
      <t>interne og eksterne kostnader</t>
    </r>
    <r>
      <rPr>
        <sz val="12"/>
        <color theme="1"/>
        <rFont val="Calibri"/>
        <family val="2"/>
        <scheme val="minor"/>
      </rPr>
      <t>. Tilskotet kan finansiere produktutvikling og utarbeiding av merkevare</t>
    </r>
  </si>
  <si>
    <r>
      <t xml:space="preserve">Inntil 100 % tilskot, inntil kr 100 000 i tilskot til </t>
    </r>
    <r>
      <rPr>
        <b/>
        <sz val="12"/>
        <color theme="1"/>
        <rFont val="Calibri"/>
        <family val="2"/>
        <scheme val="minor"/>
      </rPr>
      <t>eksterne kostnader</t>
    </r>
    <r>
      <rPr>
        <sz val="12"/>
        <color theme="1"/>
        <rFont val="Calibri"/>
        <family val="2"/>
        <scheme val="minor"/>
      </rPr>
      <t xml:space="preserve"> til avklaring av forretningsideen; til marknadsundersøking, </t>
    </r>
  </si>
  <si>
    <r>
      <t>eller inntil 75 % tilskot, inntil kr 150 000 i tilskot til</t>
    </r>
    <r>
      <rPr>
        <b/>
        <sz val="12"/>
        <color theme="1"/>
        <rFont val="Calibri"/>
        <family val="2"/>
        <scheme val="minor"/>
      </rPr>
      <t xml:space="preserve"> eksterne og interne kostnader</t>
    </r>
    <r>
      <rPr>
        <sz val="12"/>
        <color theme="1"/>
        <rFont val="Calibri"/>
        <family val="2"/>
        <scheme val="minor"/>
      </rPr>
      <t xml:space="preserve"> til tiltak nemnd ovanfor.</t>
    </r>
  </si>
  <si>
    <t>Kjøp av tenester til produktutvikling med meir</t>
  </si>
  <si>
    <t>Oppdatert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</si>
</sst>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_-;\-&quot;kr&quot;\ * #,##0_-;_-&quot;kr&quot;\ * &quot;-&quot;_-;_-@_-"/>
    <numFmt numFmtId="165" formatCode="&quot;kr&quot;\ #,##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3F7145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3F7145"/>
      <name val="Calibri"/>
      <family val="2"/>
      <scheme val="minor"/>
    </font>
    <font>
      <b/>
      <sz val="28"/>
      <color rgb="FF3F7145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3F7145"/>
      <name val="Calibri"/>
      <family val="2"/>
      <scheme val="minor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top"/>
    </xf>
    <xf numFmtId="0" fontId="12" fillId="2" borderId="0" xfId="0" applyFont="1" applyFill="1" applyAlignment="1">
      <alignment horizontal="right" wrapText="1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15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165" fontId="15" fillId="2" borderId="0" xfId="0" applyNumberFormat="1" applyFont="1" applyFill="1" applyAlignment="1">
      <alignment horizontal="right"/>
    </xf>
    <xf numFmtId="165" fontId="0" fillId="0" borderId="0" xfId="0" applyNumberFormat="1"/>
    <xf numFmtId="164" fontId="14" fillId="0" borderId="0" xfId="0" applyNumberFormat="1" applyFont="1" applyAlignment="1" applyProtection="1">
      <alignment horizontal="right"/>
      <protection locked="0"/>
    </xf>
    <xf numFmtId="166" fontId="14" fillId="2" borderId="0" xfId="0" applyNumberFormat="1" applyFont="1" applyFill="1" applyAlignment="1">
      <alignment horizontal="center"/>
    </xf>
    <xf numFmtId="165" fontId="14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165" fontId="14" fillId="2" borderId="0" xfId="0" applyNumberFormat="1" applyFont="1" applyFill="1"/>
    <xf numFmtId="9" fontId="14" fillId="3" borderId="0" xfId="0" applyNumberFormat="1" applyFont="1" applyFill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65" fontId="16" fillId="2" borderId="2" xfId="0" applyNumberFormat="1" applyFont="1" applyFill="1" applyBorder="1"/>
    <xf numFmtId="165" fontId="14" fillId="2" borderId="1" xfId="0" applyNumberFormat="1" applyFont="1" applyFill="1" applyBorder="1" applyAlignment="1">
      <alignment horizontal="right"/>
    </xf>
    <xf numFmtId="165" fontId="14" fillId="0" borderId="0" xfId="0" applyNumberFormat="1" applyFont="1" applyProtection="1">
      <protection locked="0"/>
    </xf>
    <xf numFmtId="0" fontId="14" fillId="2" borderId="0" xfId="0" applyFont="1" applyFill="1"/>
    <xf numFmtId="165" fontId="14" fillId="2" borderId="0" xfId="0" applyNumberFormat="1" applyFont="1" applyFill="1" applyAlignment="1">
      <alignment horizontal="left"/>
    </xf>
    <xf numFmtId="165" fontId="14" fillId="0" borderId="0" xfId="0" applyNumberFormat="1" applyFont="1" applyAlignment="1" applyProtection="1">
      <alignment horizontal="left"/>
      <protection locked="0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10" fontId="14" fillId="2" borderId="0" xfId="0" applyNumberFormat="1" applyFont="1" applyFill="1" applyAlignment="1">
      <alignment horizont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7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/>
    </xf>
    <xf numFmtId="9" fontId="14" fillId="2" borderId="0" xfId="0" applyNumberFormat="1" applyFont="1" applyFill="1" applyAlignment="1">
      <alignment horizontal="center"/>
    </xf>
    <xf numFmtId="3" fontId="14" fillId="2" borderId="0" xfId="0" quotePrefix="1" applyNumberFormat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8" fillId="2" borderId="0" xfId="1" applyFont="1" applyFill="1" applyProtection="1"/>
    <xf numFmtId="0" fontId="16" fillId="2" borderId="0" xfId="0" applyFont="1" applyFill="1"/>
    <xf numFmtId="165" fontId="19" fillId="2" borderId="0" xfId="0" applyNumberFormat="1" applyFont="1" applyFill="1" applyAlignment="1">
      <alignment horizontal="left"/>
    </xf>
    <xf numFmtId="0" fontId="20" fillId="2" borderId="0" xfId="0" applyFont="1" applyFill="1"/>
    <xf numFmtId="0" fontId="21" fillId="2" borderId="0" xfId="0" applyFont="1" applyFill="1"/>
    <xf numFmtId="9" fontId="16" fillId="2" borderId="2" xfId="0" applyNumberFormat="1" applyFont="1" applyFill="1" applyBorder="1"/>
    <xf numFmtId="165" fontId="16" fillId="2" borderId="2" xfId="0" applyNumberFormat="1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right"/>
    </xf>
    <xf numFmtId="165" fontId="15" fillId="2" borderId="0" xfId="0" applyNumberFormat="1" applyFont="1" applyFill="1"/>
    <xf numFmtId="9" fontId="14" fillId="2" borderId="3" xfId="0" applyNumberFormat="1" applyFont="1" applyFill="1" applyBorder="1" applyAlignment="1">
      <alignment horizontal="center"/>
    </xf>
    <xf numFmtId="164" fontId="14" fillId="3" borderId="0" xfId="0" quotePrefix="1" applyNumberFormat="1" applyFont="1" applyFill="1" applyAlignment="1" applyProtection="1">
      <alignment horizontal="right"/>
      <protection locked="0"/>
    </xf>
    <xf numFmtId="164" fontId="14" fillId="2" borderId="0" xfId="0" quotePrefix="1" applyNumberFormat="1" applyFont="1" applyFill="1" applyAlignment="1">
      <alignment horizontal="right"/>
    </xf>
    <xf numFmtId="165" fontId="14" fillId="3" borderId="0" xfId="0" applyNumberFormat="1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894239</xdr:colOff>
      <xdr:row>1</xdr:row>
      <xdr:rowOff>254000</xdr:rowOff>
    </xdr:from>
    <xdr:to>
      <xdr:col>13</xdr:col>
      <xdr:colOff>867735</xdr:colOff>
      <xdr:row>2</xdr:row>
      <xdr:rowOff>76200</xdr:rowOff>
    </xdr:to>
    <xdr:pic>
      <xdr:nvPicPr>
        <xdr:cNvPr id="1171" name="Picture 2" descr="cid:image001.jpg@01D094BA.85ECA210">
          <a:extLst>
            <a:ext uri="{FF2B5EF4-FFF2-40B4-BE49-F238E27FC236}">
              <a16:creationId xmlns:a16="http://schemas.microsoft.com/office/drawing/2014/main" id="{72F00684-3BD0-4986-97EF-79842655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69" y="444500"/>
          <a:ext cx="1019037" cy="45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showGridLines="0" showRowColHeaders="0" tabSelected="1" zoomScale="115" zoomScaleNormal="115" workbookViewId="0">
      <selection activeCell="D5" sqref="D5:J5"/>
    </sheetView>
  </sheetViews>
  <sheetFormatPr baseColWidth="10" defaultColWidth="9.1640625" defaultRowHeight="15" x14ac:dyDescent="0.2"/>
  <cols>
    <col min="1" max="1" width="2.33203125" customWidth="1"/>
    <col min="2" max="2" width="41.33203125" customWidth="1"/>
    <col min="3" max="3" width="1.5" customWidth="1"/>
    <col min="4" max="4" width="13.6640625" customWidth="1"/>
    <col min="5" max="5" width="1.5" customWidth="1"/>
    <col min="6" max="6" width="13.6640625" customWidth="1"/>
    <col min="7" max="7" width="1.5" customWidth="1"/>
    <col min="8" max="8" width="13.6640625" customWidth="1"/>
    <col min="9" max="9" width="1.5" customWidth="1"/>
    <col min="10" max="10" width="13.6640625" customWidth="1"/>
    <col min="11" max="11" width="4" customWidth="1"/>
    <col min="12" max="12" width="14.1640625" customWidth="1"/>
    <col min="13" max="13" width="1.5" customWidth="1"/>
    <col min="14" max="14" width="13.6640625" customWidth="1"/>
    <col min="15" max="15" width="2.33203125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25" customHeight="1" x14ac:dyDescent="0.2">
      <c r="A2" s="1"/>
      <c r="B2" s="2" t="s">
        <v>56</v>
      </c>
      <c r="C2" s="2"/>
      <c r="D2" s="1"/>
      <c r="E2" s="1"/>
      <c r="F2" s="1"/>
      <c r="G2" s="1"/>
      <c r="H2" s="1"/>
      <c r="I2" s="1"/>
      <c r="J2" s="1"/>
      <c r="K2" s="3"/>
      <c r="L2" s="4"/>
      <c r="M2" s="4"/>
      <c r="N2" s="4"/>
      <c r="O2" s="1"/>
    </row>
    <row r="3" spans="1:15" ht="21" x14ac:dyDescent="0.25">
      <c r="A3" s="1"/>
      <c r="B3" s="49" t="s">
        <v>55</v>
      </c>
      <c r="C3" s="5"/>
      <c r="D3" s="1"/>
      <c r="E3" s="1"/>
      <c r="F3" s="1"/>
      <c r="G3" s="1"/>
      <c r="H3" s="1"/>
      <c r="I3" s="1"/>
      <c r="J3" s="1"/>
      <c r="K3" s="1"/>
      <c r="L3" s="6"/>
      <c r="M3" s="6"/>
      <c r="N3" s="7" t="s">
        <v>0</v>
      </c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 t="s">
        <v>64</v>
      </c>
      <c r="O4" s="1"/>
    </row>
    <row r="5" spans="1:15" ht="21" x14ac:dyDescent="0.25">
      <c r="A5" s="1"/>
      <c r="B5" s="8" t="s">
        <v>1</v>
      </c>
      <c r="C5" s="8"/>
      <c r="D5" s="58"/>
      <c r="E5" s="58"/>
      <c r="F5" s="58"/>
      <c r="G5" s="58"/>
      <c r="H5" s="58"/>
      <c r="I5" s="58"/>
      <c r="J5" s="58"/>
      <c r="K5" s="1"/>
      <c r="L5" s="1"/>
      <c r="M5" s="1"/>
      <c r="N5" s="1"/>
      <c r="O5" s="1"/>
    </row>
    <row r="6" spans="1:15" ht="16" x14ac:dyDescent="0.2">
      <c r="A6" s="1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8"/>
      <c r="O6" s="26"/>
    </row>
    <row r="7" spans="1:15" ht="16" x14ac:dyDescent="0.2">
      <c r="A7" s="1"/>
      <c r="B7" s="26"/>
      <c r="C7" s="26"/>
      <c r="D7" s="26"/>
      <c r="E7" s="26"/>
      <c r="F7" s="26"/>
      <c r="G7" s="26"/>
      <c r="H7" s="26"/>
      <c r="I7" s="9" t="s">
        <v>43</v>
      </c>
      <c r="J7" s="9"/>
      <c r="K7" s="9"/>
      <c r="L7" s="9"/>
      <c r="M7" s="26"/>
      <c r="N7" s="48"/>
      <c r="O7" s="26"/>
    </row>
    <row r="8" spans="1:15" ht="16" x14ac:dyDescent="0.2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6" x14ac:dyDescent="0.2">
      <c r="A9" s="1"/>
      <c r="B9" s="26"/>
      <c r="C9" s="26"/>
      <c r="D9" s="26"/>
      <c r="E9" s="26"/>
      <c r="F9" s="8" t="s">
        <v>2</v>
      </c>
      <c r="G9" s="29"/>
      <c r="H9" s="29" t="s">
        <v>3</v>
      </c>
      <c r="I9" s="29"/>
      <c r="J9" s="29" t="s">
        <v>4</v>
      </c>
      <c r="K9" s="29"/>
      <c r="L9" s="26"/>
      <c r="M9" s="26"/>
      <c r="N9" s="26"/>
      <c r="O9" s="26"/>
    </row>
    <row r="10" spans="1:15" ht="16" x14ac:dyDescent="0.2">
      <c r="A10" s="1"/>
      <c r="B10" s="30" t="s">
        <v>5</v>
      </c>
      <c r="C10" s="30"/>
      <c r="D10" s="30"/>
      <c r="E10" s="30"/>
      <c r="F10" s="31" t="s">
        <v>6</v>
      </c>
      <c r="G10" s="31"/>
      <c r="H10" s="31" t="s">
        <v>6</v>
      </c>
      <c r="I10" s="31"/>
      <c r="J10" s="31" t="s">
        <v>6</v>
      </c>
      <c r="K10" s="31"/>
      <c r="L10" s="31" t="s">
        <v>7</v>
      </c>
      <c r="M10" s="31"/>
      <c r="N10" s="32" t="s">
        <v>8</v>
      </c>
      <c r="O10" s="26"/>
    </row>
    <row r="11" spans="1:15" ht="16" x14ac:dyDescent="0.2">
      <c r="A11" s="1"/>
      <c r="B11" s="26" t="s">
        <v>9</v>
      </c>
      <c r="C11" s="26"/>
      <c r="D11" s="27"/>
      <c r="E11" s="27"/>
      <c r="F11" s="16">
        <v>0</v>
      </c>
      <c r="G11" s="17"/>
      <c r="H11" s="16">
        <v>0</v>
      </c>
      <c r="I11" s="18"/>
      <c r="J11" s="19">
        <f t="shared" ref="J11:J20" si="0">F11+H11</f>
        <v>0</v>
      </c>
      <c r="K11" s="20"/>
      <c r="L11" s="21">
        <v>0.5</v>
      </c>
      <c r="M11" s="18"/>
      <c r="N11" s="20">
        <f>J11*L11</f>
        <v>0</v>
      </c>
      <c r="O11" s="26"/>
    </row>
    <row r="12" spans="1:15" ht="16" x14ac:dyDescent="0.2">
      <c r="A12" s="1"/>
      <c r="B12" s="26" t="s">
        <v>10</v>
      </c>
      <c r="C12" s="26"/>
      <c r="D12" s="27"/>
      <c r="E12" s="27"/>
      <c r="F12" s="16">
        <v>0</v>
      </c>
      <c r="G12" s="17"/>
      <c r="H12" s="16">
        <v>0</v>
      </c>
      <c r="I12" s="18"/>
      <c r="J12" s="19">
        <f t="shared" si="0"/>
        <v>0</v>
      </c>
      <c r="K12" s="20"/>
      <c r="L12" s="21">
        <v>0.5</v>
      </c>
      <c r="M12" s="18"/>
      <c r="N12" s="20">
        <f>J12*L12</f>
        <v>0</v>
      </c>
      <c r="O12" s="26"/>
    </row>
    <row r="13" spans="1:15" ht="16" x14ac:dyDescent="0.2">
      <c r="A13" s="1"/>
      <c r="B13" s="26" t="s">
        <v>63</v>
      </c>
      <c r="C13" s="26"/>
      <c r="D13" s="27"/>
      <c r="E13" s="27"/>
      <c r="F13" s="16">
        <v>0</v>
      </c>
      <c r="G13" s="17"/>
      <c r="H13" s="16">
        <v>0</v>
      </c>
      <c r="I13" s="18"/>
      <c r="J13" s="19">
        <f t="shared" si="0"/>
        <v>0</v>
      </c>
      <c r="K13" s="20"/>
      <c r="L13" s="21">
        <v>0.5</v>
      </c>
      <c r="M13" s="18"/>
      <c r="N13" s="20">
        <f>J13*L13</f>
        <v>0</v>
      </c>
      <c r="O13" s="26"/>
    </row>
    <row r="14" spans="1:15" ht="16" x14ac:dyDescent="0.2">
      <c r="A14" s="1"/>
      <c r="B14" s="26" t="s">
        <v>11</v>
      </c>
      <c r="C14" s="26"/>
      <c r="D14" s="27"/>
      <c r="E14" s="27"/>
      <c r="F14" s="16">
        <v>0</v>
      </c>
      <c r="G14" s="17"/>
      <c r="H14" s="27"/>
      <c r="I14" s="18"/>
      <c r="J14" s="19">
        <f t="shared" si="0"/>
        <v>0</v>
      </c>
      <c r="K14" s="20"/>
      <c r="L14" s="21">
        <v>0.5</v>
      </c>
      <c r="M14" s="18"/>
      <c r="N14" s="20">
        <f>J14*L14</f>
        <v>0</v>
      </c>
      <c r="O14" s="26"/>
    </row>
    <row r="15" spans="1:15" ht="16" x14ac:dyDescent="0.2">
      <c r="A15" s="1"/>
      <c r="B15" s="28" t="s">
        <v>12</v>
      </c>
      <c r="C15" s="28"/>
      <c r="D15" s="28"/>
      <c r="E15" s="27"/>
      <c r="F15" s="16">
        <v>0</v>
      </c>
      <c r="G15" s="17"/>
      <c r="H15" s="16">
        <v>0</v>
      </c>
      <c r="I15" s="18"/>
      <c r="J15" s="19">
        <f t="shared" si="0"/>
        <v>0</v>
      </c>
      <c r="K15" s="20"/>
      <c r="L15" s="42">
        <v>0.3</v>
      </c>
      <c r="M15" s="18"/>
      <c r="N15" s="20">
        <f t="shared" ref="N15:N17" si="1">J15*L15</f>
        <v>0</v>
      </c>
      <c r="O15" s="26"/>
    </row>
    <row r="16" spans="1:15" ht="16" x14ac:dyDescent="0.2">
      <c r="A16" s="1"/>
      <c r="B16" s="28" t="s">
        <v>13</v>
      </c>
      <c r="C16" s="28"/>
      <c r="D16" s="28"/>
      <c r="E16" s="27"/>
      <c r="F16" s="16">
        <v>0</v>
      </c>
      <c r="G16" s="17"/>
      <c r="H16" s="16">
        <v>0</v>
      </c>
      <c r="I16" s="18"/>
      <c r="J16" s="19">
        <f t="shared" si="0"/>
        <v>0</v>
      </c>
      <c r="K16" s="20"/>
      <c r="L16" s="42">
        <v>0.3</v>
      </c>
      <c r="M16" s="18"/>
      <c r="N16" s="20">
        <f>J16*L16</f>
        <v>0</v>
      </c>
      <c r="O16" s="26"/>
    </row>
    <row r="17" spans="1:17" ht="16" x14ac:dyDescent="0.2">
      <c r="A17" s="1"/>
      <c r="B17" s="28" t="s">
        <v>14</v>
      </c>
      <c r="C17" s="28"/>
      <c r="D17" s="28"/>
      <c r="E17" s="27"/>
      <c r="F17" s="16">
        <v>0</v>
      </c>
      <c r="G17" s="17"/>
      <c r="H17" s="16">
        <v>0</v>
      </c>
      <c r="I17" s="18"/>
      <c r="J17" s="19">
        <f t="shared" si="0"/>
        <v>0</v>
      </c>
      <c r="K17" s="20"/>
      <c r="L17" s="42">
        <v>0.3</v>
      </c>
      <c r="M17" s="18"/>
      <c r="N17" s="20">
        <f t="shared" si="1"/>
        <v>0</v>
      </c>
      <c r="O17" s="26"/>
    </row>
    <row r="18" spans="1:17" ht="16" x14ac:dyDescent="0.2">
      <c r="A18" s="1"/>
      <c r="B18" s="28" t="s">
        <v>15</v>
      </c>
      <c r="C18" s="28"/>
      <c r="D18" s="28"/>
      <c r="E18" s="27"/>
      <c r="F18" s="16">
        <v>0</v>
      </c>
      <c r="G18" s="17"/>
      <c r="H18" s="16">
        <v>0</v>
      </c>
      <c r="I18" s="18"/>
      <c r="J18" s="19">
        <f t="shared" si="0"/>
        <v>0</v>
      </c>
      <c r="K18" s="20"/>
      <c r="L18" s="42">
        <v>0.3</v>
      </c>
      <c r="M18" s="18"/>
      <c r="N18" s="20">
        <f>J18*L18</f>
        <v>0</v>
      </c>
      <c r="O18" s="26"/>
    </row>
    <row r="19" spans="1:17" ht="16" x14ac:dyDescent="0.2">
      <c r="A19" s="1"/>
      <c r="B19" s="28" t="s">
        <v>16</v>
      </c>
      <c r="C19" s="28"/>
      <c r="D19" s="28"/>
      <c r="E19" s="27"/>
      <c r="F19" s="16">
        <v>0</v>
      </c>
      <c r="G19" s="17"/>
      <c r="H19" s="16">
        <v>0</v>
      </c>
      <c r="I19" s="18"/>
      <c r="J19" s="19">
        <f t="shared" si="0"/>
        <v>0</v>
      </c>
      <c r="K19" s="20"/>
      <c r="L19" s="42">
        <v>0.3</v>
      </c>
      <c r="M19" s="18"/>
      <c r="N19" s="20">
        <f t="shared" ref="N19:N20" si="2">J19*L19</f>
        <v>0</v>
      </c>
      <c r="O19" s="26"/>
    </row>
    <row r="20" spans="1:17" ht="16" x14ac:dyDescent="0.2">
      <c r="A20" s="1"/>
      <c r="B20" s="28" t="s">
        <v>17</v>
      </c>
      <c r="C20" s="28"/>
      <c r="D20" s="28"/>
      <c r="E20" s="27"/>
      <c r="F20" s="16">
        <v>0</v>
      </c>
      <c r="G20" s="17"/>
      <c r="H20" s="16">
        <v>0</v>
      </c>
      <c r="I20" s="18"/>
      <c r="J20" s="19">
        <f t="shared" si="0"/>
        <v>0</v>
      </c>
      <c r="K20" s="20"/>
      <c r="L20" s="42">
        <v>0.3</v>
      </c>
      <c r="M20" s="18"/>
      <c r="N20" s="20">
        <f t="shared" si="2"/>
        <v>0</v>
      </c>
      <c r="O20" s="26"/>
    </row>
    <row r="21" spans="1:17" ht="16" x14ac:dyDescent="0.2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/>
    </row>
    <row r="22" spans="1:17" ht="19" x14ac:dyDescent="0.25">
      <c r="A22" s="10"/>
      <c r="B22" s="26"/>
      <c r="C22" s="26"/>
      <c r="D22" s="29" t="s">
        <v>18</v>
      </c>
      <c r="E22" s="29"/>
      <c r="F22" s="29" t="s">
        <v>19</v>
      </c>
      <c r="G22" s="29"/>
      <c r="H22" s="29" t="s">
        <v>3</v>
      </c>
      <c r="I22" s="29"/>
      <c r="J22" s="29" t="s">
        <v>4</v>
      </c>
      <c r="K22" s="29"/>
      <c r="L22" s="26"/>
      <c r="M22" s="26"/>
      <c r="N22" s="26"/>
      <c r="O22" s="20"/>
    </row>
    <row r="23" spans="1:17" ht="19" x14ac:dyDescent="0.25">
      <c r="A23" s="10"/>
      <c r="B23" s="30" t="s">
        <v>5</v>
      </c>
      <c r="C23" s="30"/>
      <c r="D23" s="31" t="s">
        <v>20</v>
      </c>
      <c r="E23" s="31"/>
      <c r="F23" s="31" t="s">
        <v>21</v>
      </c>
      <c r="G23" s="31"/>
      <c r="H23" s="31" t="s">
        <v>6</v>
      </c>
      <c r="I23" s="31"/>
      <c r="J23" s="31" t="s">
        <v>6</v>
      </c>
      <c r="K23" s="31"/>
      <c r="L23" s="31" t="s">
        <v>7</v>
      </c>
      <c r="M23" s="31"/>
      <c r="N23" s="32" t="s">
        <v>8</v>
      </c>
      <c r="O23" s="20"/>
    </row>
    <row r="24" spans="1:17" ht="19" x14ac:dyDescent="0.25">
      <c r="A24" s="10"/>
      <c r="B24" s="26" t="s">
        <v>44</v>
      </c>
      <c r="C24" s="26"/>
      <c r="D24" s="22">
        <v>0</v>
      </c>
      <c r="E24" s="17"/>
      <c r="F24" s="19">
        <v>115000</v>
      </c>
      <c r="G24" s="18"/>
      <c r="H24" s="16">
        <v>0</v>
      </c>
      <c r="I24" s="18"/>
      <c r="J24" s="20">
        <f t="shared" ref="J24:J28" si="3">D24*F24</f>
        <v>0</v>
      </c>
      <c r="K24" s="20"/>
      <c r="L24" s="21">
        <v>0.3</v>
      </c>
      <c r="M24" s="18"/>
      <c r="N24" s="20">
        <f t="shared" ref="N24:N28" si="4">J24*L24</f>
        <v>0</v>
      </c>
      <c r="O24" s="20"/>
    </row>
    <row r="25" spans="1:17" ht="19" x14ac:dyDescent="0.25">
      <c r="A25" s="10"/>
      <c r="B25" s="26" t="s">
        <v>22</v>
      </c>
      <c r="C25" s="26"/>
      <c r="D25" s="22">
        <v>0</v>
      </c>
      <c r="E25" s="17"/>
      <c r="F25" s="16">
        <v>0</v>
      </c>
      <c r="G25" s="18"/>
      <c r="H25" s="16">
        <v>0</v>
      </c>
      <c r="I25" s="18"/>
      <c r="J25" s="57">
        <f t="shared" si="3"/>
        <v>0</v>
      </c>
      <c r="K25" s="20"/>
      <c r="L25" s="21">
        <v>0.3</v>
      </c>
      <c r="M25" s="18"/>
      <c r="N25" s="20">
        <f>J25*L25</f>
        <v>0</v>
      </c>
      <c r="O25" s="20"/>
    </row>
    <row r="26" spans="1:17" ht="19" x14ac:dyDescent="0.25">
      <c r="A26" s="10"/>
      <c r="B26" s="26" t="s">
        <v>23</v>
      </c>
      <c r="C26" s="26"/>
      <c r="D26" s="22">
        <v>0</v>
      </c>
      <c r="E26" s="17"/>
      <c r="F26" s="16">
        <v>0</v>
      </c>
      <c r="G26" s="18"/>
      <c r="H26" s="16">
        <v>0</v>
      </c>
      <c r="I26" s="18"/>
      <c r="J26" s="57">
        <f t="shared" si="3"/>
        <v>0</v>
      </c>
      <c r="K26" s="20"/>
      <c r="L26" s="21">
        <v>0.3</v>
      </c>
      <c r="M26" s="20"/>
      <c r="N26" s="20">
        <f t="shared" si="4"/>
        <v>0</v>
      </c>
      <c r="O26" s="20"/>
    </row>
    <row r="27" spans="1:17" ht="19" x14ac:dyDescent="0.25">
      <c r="A27" s="10"/>
      <c r="B27" s="27" t="s">
        <v>53</v>
      </c>
      <c r="C27" s="27"/>
      <c r="D27" s="22">
        <v>0</v>
      </c>
      <c r="E27" s="17"/>
      <c r="F27" s="56">
        <v>5000</v>
      </c>
      <c r="G27" s="18"/>
      <c r="H27" s="16">
        <v>0</v>
      </c>
      <c r="I27" s="18"/>
      <c r="J27" s="20">
        <f t="shared" si="3"/>
        <v>0</v>
      </c>
      <c r="K27" s="20"/>
      <c r="L27" s="21">
        <v>0.3</v>
      </c>
      <c r="M27" s="20"/>
      <c r="N27" s="20">
        <f t="shared" si="4"/>
        <v>0</v>
      </c>
      <c r="O27" s="20"/>
    </row>
    <row r="28" spans="1:17" ht="19" x14ac:dyDescent="0.25">
      <c r="A28" s="10"/>
      <c r="B28" s="27" t="s">
        <v>54</v>
      </c>
      <c r="C28" s="27"/>
      <c r="D28" s="22">
        <v>0</v>
      </c>
      <c r="E28" s="17"/>
      <c r="F28" s="55">
        <v>25000</v>
      </c>
      <c r="G28" s="18"/>
      <c r="H28" s="16">
        <v>0</v>
      </c>
      <c r="I28" s="18"/>
      <c r="J28" s="20">
        <f t="shared" si="3"/>
        <v>0</v>
      </c>
      <c r="K28" s="20"/>
      <c r="L28" s="21">
        <v>0.3</v>
      </c>
      <c r="M28" s="20"/>
      <c r="N28" s="20">
        <f t="shared" si="4"/>
        <v>0</v>
      </c>
      <c r="O28" s="20"/>
    </row>
    <row r="29" spans="1:17" ht="6.75" customHeight="1" x14ac:dyDescent="0.2">
      <c r="A29" s="1"/>
      <c r="B29" s="26"/>
      <c r="C29" s="26"/>
      <c r="D29" s="26"/>
      <c r="E29" s="26"/>
      <c r="F29" s="26"/>
      <c r="G29" s="18"/>
      <c r="H29" s="18"/>
      <c r="I29" s="18"/>
      <c r="J29" s="29"/>
      <c r="K29" s="20"/>
      <c r="L29" s="33"/>
      <c r="M29" s="18"/>
      <c r="N29" s="20"/>
      <c r="O29" s="26"/>
      <c r="Q29" s="15"/>
    </row>
    <row r="30" spans="1:17" ht="16" x14ac:dyDescent="0.2">
      <c r="A30" s="1"/>
      <c r="B30" s="26"/>
      <c r="C30" s="26"/>
      <c r="D30" s="29" t="s">
        <v>24</v>
      </c>
      <c r="E30" s="26"/>
      <c r="F30" s="29" t="s">
        <v>25</v>
      </c>
      <c r="G30" s="26"/>
      <c r="H30" s="26" t="s">
        <v>3</v>
      </c>
      <c r="I30" s="26"/>
      <c r="J30" s="29" t="s">
        <v>4</v>
      </c>
      <c r="K30" s="26"/>
      <c r="L30" s="29" t="s">
        <v>7</v>
      </c>
      <c r="M30" s="26"/>
      <c r="N30" s="26"/>
      <c r="O30" s="26"/>
    </row>
    <row r="31" spans="1:17" ht="16" x14ac:dyDescent="0.2">
      <c r="A31" s="1"/>
      <c r="B31" s="26" t="s">
        <v>26</v>
      </c>
      <c r="C31" s="26"/>
      <c r="D31" s="22">
        <v>0</v>
      </c>
      <c r="E31" s="17"/>
      <c r="F31" s="18">
        <v>200</v>
      </c>
      <c r="G31" s="18"/>
      <c r="H31" s="16">
        <v>0</v>
      </c>
      <c r="I31" s="18"/>
      <c r="J31" s="20">
        <f>D31*F31</f>
        <v>0</v>
      </c>
      <c r="K31" s="20"/>
      <c r="L31" s="21">
        <v>0.3</v>
      </c>
      <c r="M31" s="18"/>
      <c r="N31" s="20">
        <f>J31*L31</f>
        <v>0</v>
      </c>
      <c r="O31" s="26"/>
    </row>
    <row r="32" spans="1:17" ht="9.75" customHeight="1" x14ac:dyDescent="0.2">
      <c r="A32" s="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17" thickBot="1" x14ac:dyDescent="0.25">
      <c r="A33" s="1"/>
      <c r="B33" s="34" t="s">
        <v>27</v>
      </c>
      <c r="C33" s="34"/>
      <c r="D33" s="35"/>
      <c r="E33" s="35"/>
      <c r="F33" s="23"/>
      <c r="G33" s="23"/>
      <c r="H33" s="23">
        <f>H11+H12+H13+H14+H15+H16+H17+H18+H19+H20+H24+H25+H26+H27+H28+H31</f>
        <v>0</v>
      </c>
      <c r="I33" s="23"/>
      <c r="J33" s="23">
        <f>SUM(J11:J31)</f>
        <v>0</v>
      </c>
      <c r="K33" s="23"/>
      <c r="L33" s="50" t="e">
        <f>N33/J33</f>
        <v>#DIV/0!</v>
      </c>
      <c r="M33" s="23"/>
      <c r="N33" s="23">
        <f>SUM(N11:N31)</f>
        <v>0</v>
      </c>
      <c r="O33" s="26"/>
    </row>
    <row r="34" spans="1:15" ht="16.5" customHeight="1" thickTop="1" x14ac:dyDescent="0.2">
      <c r="A34" s="1"/>
      <c r="B34" s="26"/>
      <c r="C34" s="26"/>
      <c r="D34" s="29"/>
      <c r="E34" s="29"/>
      <c r="F34" s="20"/>
      <c r="G34" s="20"/>
      <c r="H34" s="20"/>
      <c r="I34" s="20"/>
      <c r="J34" s="20"/>
      <c r="K34" s="20"/>
      <c r="L34" s="20"/>
      <c r="M34" s="20"/>
      <c r="N34" s="20"/>
      <c r="O34" s="26"/>
    </row>
    <row r="35" spans="1:15" ht="16" x14ac:dyDescent="0.2">
      <c r="A35" s="1"/>
      <c r="B35" s="30" t="s">
        <v>28</v>
      </c>
      <c r="C35" s="30"/>
      <c r="D35" s="30"/>
      <c r="E35" s="30"/>
      <c r="F35" s="31" t="s">
        <v>29</v>
      </c>
      <c r="G35" s="31"/>
      <c r="H35" s="36" t="s">
        <v>30</v>
      </c>
      <c r="I35" s="36"/>
      <c r="J35" s="24" t="s">
        <v>4</v>
      </c>
      <c r="K35" s="20"/>
      <c r="L35" s="14"/>
      <c r="M35" s="14"/>
      <c r="N35" s="14"/>
      <c r="O35" s="26"/>
    </row>
    <row r="36" spans="1:15" ht="16" x14ac:dyDescent="0.2">
      <c r="A36" s="1"/>
      <c r="B36" s="26" t="s">
        <v>31</v>
      </c>
      <c r="C36" s="26"/>
      <c r="D36" s="26"/>
      <c r="E36" s="26"/>
      <c r="F36" s="37">
        <f>J36/H36</f>
        <v>0</v>
      </c>
      <c r="G36" s="37"/>
      <c r="H36" s="13">
        <v>350</v>
      </c>
      <c r="I36" s="13"/>
      <c r="J36" s="20">
        <f>H33-J37</f>
        <v>0</v>
      </c>
      <c r="K36" s="20"/>
      <c r="L36" s="14"/>
      <c r="M36" s="14"/>
      <c r="N36" s="14"/>
      <c r="O36" s="26"/>
    </row>
    <row r="37" spans="1:15" ht="16" x14ac:dyDescent="0.2">
      <c r="A37" s="1"/>
      <c r="B37" s="26" t="s">
        <v>32</v>
      </c>
      <c r="C37" s="26"/>
      <c r="D37" s="26"/>
      <c r="E37" s="26"/>
      <c r="F37" s="37">
        <f>J37/H37</f>
        <v>0</v>
      </c>
      <c r="G37" s="37"/>
      <c r="H37" s="13">
        <v>800</v>
      </c>
      <c r="I37" s="13"/>
      <c r="J37" s="25">
        <v>0</v>
      </c>
      <c r="K37" s="20"/>
      <c r="L37" s="47"/>
      <c r="M37" s="14"/>
      <c r="N37" s="14"/>
      <c r="O37" s="26"/>
    </row>
    <row r="38" spans="1:15" ht="16" x14ac:dyDescent="0.2">
      <c r="A38" s="1"/>
      <c r="B38" s="26" t="s">
        <v>33</v>
      </c>
      <c r="C38" s="26"/>
      <c r="D38" s="29"/>
      <c r="E38" s="29"/>
      <c r="F38" s="20"/>
      <c r="G38" s="20"/>
      <c r="H38" s="20"/>
      <c r="I38" s="20"/>
      <c r="J38" s="25">
        <v>0</v>
      </c>
      <c r="K38" s="20"/>
      <c r="L38" s="14"/>
      <c r="M38" s="14"/>
      <c r="N38" s="14"/>
      <c r="O38" s="26"/>
    </row>
    <row r="39" spans="1:15" ht="16" x14ac:dyDescent="0.2">
      <c r="A39" s="1"/>
      <c r="B39" s="26" t="s">
        <v>34</v>
      </c>
      <c r="C39" s="26"/>
      <c r="D39" s="29"/>
      <c r="E39" s="29"/>
      <c r="F39" s="20"/>
      <c r="G39" s="20"/>
      <c r="H39" s="20"/>
      <c r="I39" s="20"/>
      <c r="J39" s="25">
        <v>0</v>
      </c>
      <c r="K39" s="20"/>
      <c r="L39" s="14"/>
      <c r="M39" s="14"/>
      <c r="N39" s="14"/>
      <c r="O39" s="26"/>
    </row>
    <row r="40" spans="1:15" ht="16" x14ac:dyDescent="0.2">
      <c r="A40" s="1"/>
      <c r="B40" s="26" t="s">
        <v>35</v>
      </c>
      <c r="C40" s="26"/>
      <c r="D40" s="29"/>
      <c r="E40" s="29"/>
      <c r="F40" s="20"/>
      <c r="G40" s="20"/>
      <c r="H40" s="20"/>
      <c r="I40" s="20"/>
      <c r="J40" s="25">
        <v>0</v>
      </c>
      <c r="K40" s="20"/>
      <c r="L40" s="14"/>
      <c r="M40" s="14"/>
      <c r="N40" s="14"/>
      <c r="O40" s="26"/>
    </row>
    <row r="41" spans="1:15" ht="16" x14ac:dyDescent="0.2">
      <c r="A41" s="1"/>
      <c r="B41" s="26" t="s">
        <v>36</v>
      </c>
      <c r="C41" s="26"/>
      <c r="D41" s="29"/>
      <c r="E41" s="29"/>
      <c r="F41" s="20"/>
      <c r="G41" s="20"/>
      <c r="H41" s="20"/>
      <c r="I41" s="20"/>
      <c r="J41" s="25">
        <v>0</v>
      </c>
      <c r="K41" s="20"/>
      <c r="L41" s="14"/>
      <c r="M41" s="14"/>
      <c r="N41" s="14"/>
      <c r="O41" s="26"/>
    </row>
    <row r="42" spans="1:15" ht="16" x14ac:dyDescent="0.2">
      <c r="A42" s="1"/>
      <c r="B42" s="26" t="s">
        <v>37</v>
      </c>
      <c r="C42" s="26"/>
      <c r="D42" s="13"/>
      <c r="E42" s="13"/>
      <c r="F42" s="20"/>
      <c r="G42" s="20"/>
      <c r="H42" s="20"/>
      <c r="I42" s="20"/>
      <c r="J42" s="20">
        <f>N33</f>
        <v>0</v>
      </c>
      <c r="K42" s="20"/>
      <c r="L42" s="14"/>
      <c r="M42" s="14"/>
      <c r="N42" s="14"/>
      <c r="O42" s="26"/>
    </row>
    <row r="43" spans="1:15" ht="3" customHeight="1" x14ac:dyDescent="0.2">
      <c r="A43" s="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4"/>
      <c r="M43" s="14"/>
      <c r="N43" s="14"/>
      <c r="O43" s="26"/>
    </row>
    <row r="44" spans="1:15" ht="17" thickBot="1" x14ac:dyDescent="0.25">
      <c r="A44" s="1"/>
      <c r="B44" s="34" t="s">
        <v>38</v>
      </c>
      <c r="C44" s="34"/>
      <c r="D44" s="51"/>
      <c r="E44" s="51"/>
      <c r="F44" s="51"/>
      <c r="G44" s="51"/>
      <c r="H44" s="51"/>
      <c r="I44" s="51"/>
      <c r="J44" s="52">
        <f>SUM(J36:J42)</f>
        <v>0</v>
      </c>
      <c r="K44" s="18"/>
      <c r="L44" s="14"/>
      <c r="M44" s="14"/>
      <c r="N44" s="14"/>
      <c r="O44" s="13"/>
    </row>
    <row r="45" spans="1:15" ht="23.25" customHeight="1" thickTop="1" x14ac:dyDescent="0.2">
      <c r="A45" s="1"/>
      <c r="B45" s="11" t="s">
        <v>39</v>
      </c>
      <c r="C45" s="11"/>
      <c r="D45" s="12"/>
      <c r="E45" s="12"/>
      <c r="F45" s="13"/>
      <c r="G45" s="13"/>
      <c r="H45" s="13"/>
      <c r="I45" s="13"/>
      <c r="J45" s="53">
        <f>J33-J44</f>
        <v>0</v>
      </c>
      <c r="K45" s="14"/>
      <c r="L45" s="14"/>
      <c r="M45" s="14"/>
      <c r="N45" s="14"/>
      <c r="O45" s="26"/>
    </row>
    <row r="46" spans="1:15" ht="16" x14ac:dyDescent="0.2">
      <c r="A46" s="1"/>
      <c r="B46" s="11"/>
      <c r="C46" s="11"/>
      <c r="D46" s="12"/>
      <c r="E46" s="12"/>
      <c r="F46" s="13"/>
      <c r="G46" s="13"/>
      <c r="H46" s="13"/>
      <c r="I46" s="13"/>
      <c r="J46" s="14"/>
      <c r="K46" s="14"/>
      <c r="L46" s="14"/>
      <c r="M46" s="14"/>
      <c r="N46" s="14"/>
      <c r="O46" s="26"/>
    </row>
    <row r="47" spans="1:15" ht="16" x14ac:dyDescent="0.2">
      <c r="A47" s="1"/>
      <c r="B47" s="38" t="s">
        <v>40</v>
      </c>
      <c r="C47" s="3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16" x14ac:dyDescent="0.2">
      <c r="A48" s="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6" x14ac:dyDescent="0.2">
      <c r="A49" s="1"/>
      <c r="B49" s="26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6" x14ac:dyDescent="0.2">
      <c r="A50" s="1"/>
      <c r="B50" s="26" t="s">
        <v>61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6" x14ac:dyDescent="0.2">
      <c r="A51" s="1"/>
      <c r="B51" s="26" t="s">
        <v>46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6" x14ac:dyDescent="0.2">
      <c r="A52" s="1"/>
      <c r="B52" s="27" t="s">
        <v>62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6" x14ac:dyDescent="0.2">
      <c r="A53" s="1"/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6" x14ac:dyDescent="0.2">
      <c r="A54" s="1"/>
      <c r="B54" s="26" t="s">
        <v>47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6" x14ac:dyDescent="0.2">
      <c r="A55" s="1"/>
      <c r="B55" s="27" t="s">
        <v>60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6"/>
    </row>
    <row r="56" spans="1:15" ht="16" x14ac:dyDescent="0.2">
      <c r="A56" s="1"/>
      <c r="B56" s="27" t="s">
        <v>50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6"/>
    </row>
    <row r="57" spans="1:15" ht="16" x14ac:dyDescent="0.2">
      <c r="A57" s="1"/>
      <c r="B57" s="27" t="s">
        <v>51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16" x14ac:dyDescent="0.2">
      <c r="A58" s="1"/>
      <c r="B58" s="26"/>
      <c r="C58" s="26"/>
      <c r="D58" s="26"/>
      <c r="E58" s="29"/>
      <c r="F58" s="26"/>
      <c r="G58" s="26"/>
      <c r="H58" s="26"/>
      <c r="I58" s="26"/>
      <c r="J58" s="42"/>
      <c r="K58" s="43"/>
      <c r="L58" s="42"/>
      <c r="M58" s="42"/>
      <c r="N58" s="42"/>
      <c r="O58" s="26"/>
    </row>
    <row r="59" spans="1:15" ht="16" x14ac:dyDescent="0.2">
      <c r="A59" s="1"/>
      <c r="B59" s="27" t="s">
        <v>52</v>
      </c>
      <c r="C59" s="27"/>
      <c r="D59" s="26"/>
      <c r="E59" s="29"/>
      <c r="F59" s="26"/>
      <c r="G59" s="26"/>
      <c r="H59" s="26"/>
      <c r="I59" s="26"/>
      <c r="J59" s="26"/>
      <c r="K59" s="29"/>
      <c r="L59" s="26"/>
      <c r="M59" s="26"/>
      <c r="N59" s="42"/>
      <c r="O59" s="26"/>
    </row>
    <row r="60" spans="1:15" ht="16" x14ac:dyDescent="0.2">
      <c r="A60" s="1"/>
      <c r="B60" s="39" t="s">
        <v>48</v>
      </c>
      <c r="C60" s="27"/>
      <c r="D60" s="44"/>
      <c r="E60" s="29"/>
      <c r="F60" s="26"/>
      <c r="G60" s="26"/>
      <c r="H60" s="26"/>
      <c r="I60" s="26"/>
      <c r="J60" s="26"/>
      <c r="K60" s="29"/>
      <c r="L60" s="26"/>
      <c r="M60" s="26"/>
      <c r="N60" s="42"/>
      <c r="O60" s="26"/>
    </row>
    <row r="61" spans="1:15" ht="16" x14ac:dyDescent="0.2">
      <c r="A61" s="1"/>
      <c r="B61" s="39" t="s">
        <v>49</v>
      </c>
      <c r="C61" s="27"/>
      <c r="D61" s="26"/>
      <c r="E61" s="29"/>
      <c r="F61" s="26"/>
      <c r="G61" s="26"/>
      <c r="H61" s="26"/>
      <c r="I61" s="26"/>
      <c r="J61" s="26"/>
      <c r="K61" s="29"/>
      <c r="L61" s="26"/>
      <c r="M61" s="26"/>
      <c r="N61" s="42"/>
      <c r="O61" s="26"/>
    </row>
    <row r="62" spans="1:15" ht="16" x14ac:dyDescent="0.2">
      <c r="A62" s="1"/>
      <c r="B62" s="40"/>
      <c r="C62" s="40"/>
      <c r="D62" s="41"/>
      <c r="E62" s="31"/>
      <c r="F62" s="30"/>
      <c r="G62" s="30"/>
      <c r="H62" s="30"/>
      <c r="I62" s="30"/>
      <c r="J62" s="30"/>
      <c r="K62" s="31"/>
      <c r="L62" s="30"/>
      <c r="M62" s="30"/>
      <c r="N62" s="54"/>
      <c r="O62" s="26"/>
    </row>
    <row r="63" spans="1:15" ht="10.5" customHeight="1" x14ac:dyDescent="0.2">
      <c r="A63" s="1"/>
      <c r="B63" s="45"/>
      <c r="C63" s="45"/>
      <c r="D63" s="45"/>
      <c r="E63" s="45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16" x14ac:dyDescent="0.2">
      <c r="A64" s="1"/>
      <c r="B64" s="46" t="s">
        <v>41</v>
      </c>
      <c r="C64" s="46"/>
      <c r="D64" s="45"/>
      <c r="E64" s="45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15" customHeight="1" x14ac:dyDescent="0.2">
      <c r="A65" s="1"/>
      <c r="B65" s="26" t="s">
        <v>57</v>
      </c>
      <c r="C65" s="26"/>
      <c r="D65" s="45"/>
      <c r="E65" s="45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15" customHeight="1" x14ac:dyDescent="0.2">
      <c r="A66" s="1"/>
      <c r="B66" s="26" t="s">
        <v>58</v>
      </c>
      <c r="C66" s="26"/>
      <c r="D66" s="45"/>
      <c r="E66" s="45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15" customHeight="1" x14ac:dyDescent="0.2">
      <c r="A67" s="1"/>
      <c r="B67" s="26" t="s">
        <v>59</v>
      </c>
      <c r="C67" s="26"/>
      <c r="D67" s="45"/>
      <c r="E67" s="45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12.75" customHeight="1" x14ac:dyDescent="0.2">
      <c r="A68" s="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6" x14ac:dyDescent="0.2">
      <c r="A69" s="1"/>
      <c r="B69" s="26" t="s">
        <v>42</v>
      </c>
      <c r="C69" s="26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26"/>
    </row>
    <row r="70" spans="1:15" ht="16" x14ac:dyDescent="0.2">
      <c r="A70" s="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</sheetData>
  <sheetProtection sheet="1" selectLockedCells="1"/>
  <mergeCells count="2">
    <mergeCell ref="D5:J5"/>
    <mergeCell ref="D69:N69"/>
  </mergeCells>
  <phoneticPr fontId="4" type="noConversion"/>
  <pageMargins left="0.25" right="0.25" top="0.75" bottom="0.75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lcf76f155ced4ddcb4097134ff3c332f xmlns="75cae3e7-da97-4ea6-9fad-f5b7bab6e369">
      <Terms xmlns="http://schemas.microsoft.com/office/infopath/2007/PartnerControls"/>
    </lcf76f155ced4ddcb4097134ff3c332f>
    <SharedWithUsers xmlns="69bfbcfc-4223-4c3c-81fa-f75989183785">
      <UserInfo>
        <DisplayName>Jorunn Kårvatn</DisplayName>
        <AccountId>1375</AccountId>
        <AccountType/>
      </UserInfo>
      <UserInfo>
        <DisplayName>Vemund Aartun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F2B647-5E2B-4FA3-8382-DBF782B43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D5F82-0D7B-4E14-823D-016DB27EA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E1587-9FE3-4AE8-BC42-7FCCDD99DA63}">
  <ds:schemaRefs>
    <ds:schemaRef ds:uri="http://schemas.microsoft.com/office/2006/metadata/properties"/>
    <ds:schemaRef ds:uri="75cae3e7-da97-4ea6-9fad-f5b7bab6e369"/>
    <ds:schemaRef ds:uri="http://purl.org/dc/terms/"/>
    <ds:schemaRef ds:uri="62e8883c-5188-4302-a00a-120ef88c78b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9bfbcfc-4223-4c3c-81fa-f759891837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Vemund Aartun</dc:creator>
  <cp:keywords/>
  <dc:description/>
  <cp:lastModifiedBy>Mari Hellvik</cp:lastModifiedBy>
  <cp:revision/>
  <cp:lastPrinted>2025-12-07T13:14:20Z</cp:lastPrinted>
  <dcterms:created xsi:type="dcterms:W3CDTF">2012-03-22T14:18:45Z</dcterms:created>
  <dcterms:modified xsi:type="dcterms:W3CDTF">2026-03-18T09:56:50Z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0x0101002C09B5604D0E6248A1DBFB722CD2C45D</vt:lpwstr>
  </property>
  <property fmtid="{D5CDD505-2E9C-101B-9397-08002B2CF9AE}" pid="3" name="MediaServiceImageTags">
    <vt:lpwstr/>
  </property>
  <property fmtid="{D5CDD505-2E9C-101B-9397-08002B2CF9AE}" pid="4" name="MSIP_Label_bcba7332-1be0-430e-aa19-ed0aa2128bff_Enabled">
    <vt:lpwstr>true</vt:lpwstr>
  </property>
  <property fmtid="{D5CDD505-2E9C-101B-9397-08002B2CF9AE}" pid="5" name="MSIP_Label_bcba7332-1be0-430e-aa19-ed0aa2128bff_SetDate">
    <vt:lpwstr>2023-12-18T12:35:02Z</vt:lpwstr>
  </property>
  <property fmtid="{D5CDD505-2E9C-101B-9397-08002B2CF9AE}" pid="6" name="MSIP_Label_bcba7332-1be0-430e-aa19-ed0aa2128bff_Method">
    <vt:lpwstr>Standard</vt:lpwstr>
  </property>
  <property fmtid="{D5CDD505-2E9C-101B-9397-08002B2CF9AE}" pid="7" name="MSIP_Label_bcba7332-1be0-430e-aa19-ed0aa2128bff_Name">
    <vt:lpwstr>Internal</vt:lpwstr>
  </property>
  <property fmtid="{D5CDD505-2E9C-101B-9397-08002B2CF9AE}" pid="8" name="MSIP_Label_bcba7332-1be0-430e-aa19-ed0aa2128bff_SiteId">
    <vt:lpwstr>c39d49f7-9eed-4307-b032-bb28f3cf9d79</vt:lpwstr>
  </property>
  <property fmtid="{D5CDD505-2E9C-101B-9397-08002B2CF9AE}" pid="9" name="MSIP_Label_bcba7332-1be0-430e-aa19-ed0aa2128bff_ActionId">
    <vt:lpwstr>bea3e59d-15a6-4ee7-a430-5a5d78d427d5</vt:lpwstr>
  </property>
  <property fmtid="{D5CDD505-2E9C-101B-9397-08002B2CF9AE}" pid="10" name="MSIP_Label_bcba7332-1be0-430e-aa19-ed0aa2128bff_ContentBits">
    <vt:lpwstr>0</vt:lpwstr>
  </property>
</Properties>
</file>