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ke\Downloads\"/>
    </mc:Choice>
  </mc:AlternateContent>
  <bookViews>
    <workbookView xWindow="0" yWindow="0" windowWidth="38400" windowHeight="17580"/>
  </bookViews>
  <sheets>
    <sheet name="Blan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L14" i="1"/>
  <c r="L13" i="1"/>
  <c r="L12" i="1"/>
  <c r="L11" i="1"/>
  <c r="L10" i="1"/>
  <c r="L9" i="1"/>
  <c r="L8" i="1"/>
  <c r="L7" i="1"/>
  <c r="L6" i="1"/>
  <c r="L5" i="1"/>
  <c r="L4" i="1"/>
  <c r="L3" i="1"/>
  <c r="L16" i="1" l="1"/>
  <c r="L21" i="1" s="1"/>
</calcChain>
</file>

<file path=xl/sharedStrings.xml><?xml version="1.0" encoding="utf-8"?>
<sst xmlns="http://schemas.openxmlformats.org/spreadsheetml/2006/main" count="42" uniqueCount="33">
  <si>
    <t>Paste values here</t>
  </si>
  <si>
    <t>Area</t>
  </si>
  <si>
    <t>U-Value</t>
  </si>
  <si>
    <t xml:space="preserve">Month. red. fac. </t>
  </si>
  <si>
    <t>A x U</t>
  </si>
  <si>
    <t>m²</t>
  </si>
  <si>
    <t xml:space="preserve"> W/(m²K)</t>
  </si>
  <si>
    <t>External wall - Ambient</t>
  </si>
  <si>
    <t>A</t>
  </si>
  <si>
    <t>External wall - Ground</t>
  </si>
  <si>
    <t>B</t>
  </si>
  <si>
    <t>Roof/Ceiling - Ambient</t>
  </si>
  <si>
    <t>Floor slab / Basement ceiling</t>
  </si>
  <si>
    <t/>
  </si>
  <si>
    <t>Party Wall</t>
  </si>
  <si>
    <t>X</t>
  </si>
  <si>
    <t>Windows</t>
  </si>
  <si>
    <t>Exterior door</t>
  </si>
  <si>
    <t>Exterior TB (length/m)</t>
  </si>
  <si>
    <t>Perimeter TB (length/m)</t>
  </si>
  <si>
    <t>P</t>
  </si>
  <si>
    <t>Ground TB (length/m)</t>
  </si>
  <si>
    <t>Total transmission losses</t>
  </si>
  <si>
    <t>VV</t>
  </si>
  <si>
    <t>nV</t>
  </si>
  <si>
    <t>cAir</t>
  </si>
  <si>
    <t>m³</t>
  </si>
  <si>
    <t>1/h</t>
  </si>
  <si>
    <t xml:space="preserve">     Wh/(m³K)</t>
  </si>
  <si>
    <t>Ventilation losses</t>
  </si>
  <si>
    <t>Data from:</t>
  </si>
  <si>
    <t>https://passiv.de/downloads/04_phpp_V9.6b_Passive_House_End_of_Terrace.pdf</t>
  </si>
  <si>
    <t>Total losses = Heat Transfer Coefficient (W/K) akin to SAP box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</si>
</sst>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0" fillId="3" borderId="0" xfId="0" applyFill="1" applyAlignment="1">
      <alignment horizontal="center"/>
    </xf>
    <xf numFmtId="0" fontId="5" fillId="0" borderId="0" xfId="1" applyFont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1" fillId="3" borderId="0" xfId="0" applyFont="1" applyFill="1"/>
    <xf numFmtId="0" fontId="6" fillId="0" borderId="0" xfId="2"/>
    <xf numFmtId="2" fontId="0" fillId="3" borderId="0" xfId="0" applyNumberFormat="1" applyFill="1" applyAlignment="1">
      <alignment horizontal="center"/>
    </xf>
    <xf numFmtId="2" fontId="1" fillId="3" borderId="0" xfId="0" applyNumberFormat="1" applyFont="1" applyFill="1" applyAlignment="1">
      <alignment horizontal="center"/>
    </xf>
  </cellXfs>
  <cellStyles count="3">
    <cellStyle name="Hyperlink" xfId="2" builtinId="8"/>
    <cellStyle name="Normal" xfId="0" builtinId="0"/>
    <cellStyle name="Standard_HWB Kurzverf. Formul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ssiv.de/downloads/04_phpp_V9.6b_Passive_House_End_of_Terrac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>
      <selection activeCell="B21" sqref="B21"/>
    </sheetView>
  </sheetViews>
  <sheetFormatPr defaultRowHeight="15" x14ac:dyDescent="0.25"/>
  <cols>
    <col min="2" max="2" width="25.5703125" customWidth="1"/>
    <col min="12" max="12" width="8.7109375" style="8"/>
  </cols>
  <sheetData>
    <row r="1" spans="2:12" x14ac:dyDescent="0.25">
      <c r="B1" s="1" t="s">
        <v>0</v>
      </c>
      <c r="F1" s="2" t="s">
        <v>1</v>
      </c>
      <c r="G1" s="3"/>
      <c r="H1" s="2" t="s">
        <v>2</v>
      </c>
      <c r="I1" s="2"/>
      <c r="J1" s="2" t="s">
        <v>3</v>
      </c>
      <c r="L1" s="4" t="s">
        <v>4</v>
      </c>
    </row>
    <row r="2" spans="2:12" x14ac:dyDescent="0.25">
      <c r="F2" s="5" t="s">
        <v>5</v>
      </c>
      <c r="G2" s="5"/>
      <c r="H2" s="5" t="s">
        <v>6</v>
      </c>
      <c r="I2" s="5"/>
      <c r="J2" s="5"/>
      <c r="L2" s="4"/>
    </row>
    <row r="3" spans="2:12" x14ac:dyDescent="0.25">
      <c r="B3" t="s">
        <v>7</v>
      </c>
      <c r="E3" t="s">
        <v>8</v>
      </c>
      <c r="F3" s="6">
        <v>184.3</v>
      </c>
      <c r="G3" s="6"/>
      <c r="H3" s="6">
        <v>0.13800000000000001</v>
      </c>
      <c r="I3" s="6"/>
      <c r="J3" s="6">
        <v>1</v>
      </c>
      <c r="L3" s="11">
        <f>IF(ISNUMBER(F3),F3*H3*J3,0)</f>
        <v>25.433400000000002</v>
      </c>
    </row>
    <row r="4" spans="2:12" x14ac:dyDescent="0.25">
      <c r="B4" t="s">
        <v>9</v>
      </c>
      <c r="E4" t="s">
        <v>10</v>
      </c>
      <c r="F4" s="6"/>
      <c r="G4" s="6"/>
      <c r="H4" s="6"/>
      <c r="I4" s="6"/>
      <c r="J4" s="6"/>
      <c r="L4" s="11">
        <f t="shared" ref="L4:L14" si="0">IF(ISNUMBER(F4),F4*H4*J4,0)</f>
        <v>0</v>
      </c>
    </row>
    <row r="5" spans="2:12" x14ac:dyDescent="0.25">
      <c r="B5" t="s">
        <v>11</v>
      </c>
      <c r="E5" t="s">
        <v>8</v>
      </c>
      <c r="F5" s="6">
        <v>83.4</v>
      </c>
      <c r="G5" s="6"/>
      <c r="H5" s="6">
        <v>0.108</v>
      </c>
      <c r="I5" s="6"/>
      <c r="J5" s="6">
        <v>1</v>
      </c>
      <c r="L5" s="11">
        <f t="shared" si="0"/>
        <v>9.007200000000001</v>
      </c>
    </row>
    <row r="6" spans="2:12" x14ac:dyDescent="0.25">
      <c r="B6" t="s">
        <v>12</v>
      </c>
      <c r="E6" t="s">
        <v>10</v>
      </c>
      <c r="F6" s="6">
        <v>80.900000000000006</v>
      </c>
      <c r="G6" s="6"/>
      <c r="H6" s="6">
        <v>0.13100000000000001</v>
      </c>
      <c r="I6" s="6"/>
      <c r="J6" s="6">
        <v>0.59</v>
      </c>
      <c r="L6" s="11">
        <f t="shared" si="0"/>
        <v>6.2527610000000005</v>
      </c>
    </row>
    <row r="7" spans="2:12" x14ac:dyDescent="0.25">
      <c r="B7" t="s">
        <v>13</v>
      </c>
      <c r="E7" t="s">
        <v>8</v>
      </c>
      <c r="F7" s="6"/>
      <c r="G7" s="6"/>
      <c r="H7" s="6"/>
      <c r="I7" s="6"/>
      <c r="J7" s="6"/>
      <c r="L7" s="11">
        <f t="shared" si="0"/>
        <v>0</v>
      </c>
    </row>
    <row r="8" spans="2:12" x14ac:dyDescent="0.25">
      <c r="B8" t="s">
        <v>13</v>
      </c>
      <c r="E8" t="s">
        <v>8</v>
      </c>
      <c r="F8" s="6"/>
      <c r="G8" s="6"/>
      <c r="H8" s="6"/>
      <c r="I8" s="6"/>
      <c r="J8" s="6"/>
      <c r="L8" s="11">
        <f t="shared" si="0"/>
        <v>0</v>
      </c>
    </row>
    <row r="9" spans="2:12" x14ac:dyDescent="0.25">
      <c r="B9" t="s">
        <v>14</v>
      </c>
      <c r="E9" t="s">
        <v>15</v>
      </c>
      <c r="F9" s="6"/>
      <c r="G9" s="6"/>
      <c r="H9" s="6"/>
      <c r="I9" s="6"/>
      <c r="J9" s="6"/>
      <c r="L9" s="11">
        <f t="shared" si="0"/>
        <v>0</v>
      </c>
    </row>
    <row r="10" spans="2:12" x14ac:dyDescent="0.25">
      <c r="B10" t="s">
        <v>16</v>
      </c>
      <c r="E10" t="s">
        <v>8</v>
      </c>
      <c r="F10" s="6">
        <v>43.5</v>
      </c>
      <c r="G10" s="6"/>
      <c r="H10" s="6">
        <v>0.77700000000000002</v>
      </c>
      <c r="I10" s="6"/>
      <c r="J10" s="6">
        <v>1</v>
      </c>
      <c r="L10" s="11">
        <f t="shared" si="0"/>
        <v>33.799500000000002</v>
      </c>
    </row>
    <row r="11" spans="2:12" x14ac:dyDescent="0.25">
      <c r="B11" t="s">
        <v>17</v>
      </c>
      <c r="E11" t="s">
        <v>8</v>
      </c>
      <c r="F11" s="6"/>
      <c r="G11" s="6"/>
      <c r="H11" s="6"/>
      <c r="I11" s="6"/>
      <c r="J11" s="6"/>
      <c r="L11" s="11">
        <f t="shared" si="0"/>
        <v>0</v>
      </c>
    </row>
    <row r="12" spans="2:12" x14ac:dyDescent="0.25">
      <c r="B12" t="s">
        <v>18</v>
      </c>
      <c r="E12" t="s">
        <v>8</v>
      </c>
      <c r="F12" s="6">
        <v>116.9</v>
      </c>
      <c r="G12" s="6"/>
      <c r="H12" s="6">
        <v>-0.03</v>
      </c>
      <c r="I12" s="6"/>
      <c r="J12" s="6">
        <v>1</v>
      </c>
      <c r="L12" s="11">
        <f t="shared" si="0"/>
        <v>-3.5070000000000001</v>
      </c>
    </row>
    <row r="13" spans="2:12" x14ac:dyDescent="0.25">
      <c r="B13" t="s">
        <v>19</v>
      </c>
      <c r="E13" t="s">
        <v>20</v>
      </c>
      <c r="F13" s="6"/>
      <c r="G13" s="6"/>
      <c r="H13" s="6"/>
      <c r="I13" s="6"/>
      <c r="J13" s="6"/>
      <c r="L13" s="11">
        <f t="shared" si="0"/>
        <v>0</v>
      </c>
    </row>
    <row r="14" spans="2:12" x14ac:dyDescent="0.25">
      <c r="B14" t="s">
        <v>21</v>
      </c>
      <c r="E14" t="s">
        <v>10</v>
      </c>
      <c r="F14" s="6">
        <v>11.4</v>
      </c>
      <c r="G14" s="6"/>
      <c r="H14" s="6">
        <v>6.0999999999999999E-2</v>
      </c>
      <c r="I14" s="6"/>
      <c r="J14" s="6">
        <v>0.59</v>
      </c>
      <c r="L14" s="11">
        <f t="shared" si="0"/>
        <v>0.41028599999999998</v>
      </c>
    </row>
    <row r="15" spans="2:12" x14ac:dyDescent="0.25">
      <c r="L15" s="11"/>
    </row>
    <row r="16" spans="2:12" x14ac:dyDescent="0.25">
      <c r="B16" s="7" t="s">
        <v>22</v>
      </c>
      <c r="L16" s="11">
        <f>SUM(L3:L14)</f>
        <v>71.396146999999999</v>
      </c>
    </row>
    <row r="17" spans="2:12" x14ac:dyDescent="0.25">
      <c r="B17" s="7"/>
      <c r="D17" s="8" t="s">
        <v>23</v>
      </c>
      <c r="E17" s="8"/>
      <c r="F17" s="8" t="s">
        <v>24</v>
      </c>
      <c r="G17" s="8"/>
      <c r="H17" s="8" t="s">
        <v>25</v>
      </c>
      <c r="I17" s="8"/>
      <c r="L17" s="11"/>
    </row>
    <row r="18" spans="2:12" x14ac:dyDescent="0.25">
      <c r="B18" s="7"/>
      <c r="D18" s="8" t="s">
        <v>26</v>
      </c>
      <c r="E18" s="8"/>
      <c r="F18" s="8" t="s">
        <v>27</v>
      </c>
      <c r="G18" s="8"/>
      <c r="H18" s="8" t="s">
        <v>28</v>
      </c>
      <c r="I18" s="8"/>
      <c r="L18" s="11"/>
    </row>
    <row r="19" spans="2:12" x14ac:dyDescent="0.25">
      <c r="B19" s="7" t="s">
        <v>29</v>
      </c>
      <c r="D19" s="6">
        <v>390</v>
      </c>
      <c r="E19" s="6"/>
      <c r="F19" s="6">
        <v>5.5E-2</v>
      </c>
      <c r="G19" s="6"/>
      <c r="H19" s="6">
        <v>0.33</v>
      </c>
      <c r="I19" s="6"/>
      <c r="L19" s="11">
        <f>D19*F19*H19</f>
        <v>7.0785</v>
      </c>
    </row>
    <row r="20" spans="2:12" x14ac:dyDescent="0.25">
      <c r="B20" s="7"/>
      <c r="L20" s="11"/>
    </row>
    <row r="21" spans="2:12" x14ac:dyDescent="0.25">
      <c r="B21" s="9" t="s">
        <v>32</v>
      </c>
      <c r="C21" s="7"/>
      <c r="D21" s="7"/>
      <c r="E21" s="7"/>
      <c r="F21" s="7"/>
      <c r="G21" s="7"/>
      <c r="H21" s="7"/>
      <c r="I21" s="7"/>
      <c r="J21" s="7"/>
      <c r="K21" s="7"/>
      <c r="L21" s="12">
        <f>L16+L19</f>
        <v>78.474647000000004</v>
      </c>
    </row>
    <row r="23" spans="2:12" x14ac:dyDescent="0.25">
      <c r="B23" t="s">
        <v>30</v>
      </c>
      <c r="C23" s="10" t="s">
        <v>31</v>
      </c>
    </row>
  </sheetData>
  <hyperlinks>
    <hyperlink ref="C23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Pither</dc:creator>
  <cp:lastModifiedBy>Luke</cp:lastModifiedBy>
  <dcterms:created xsi:type="dcterms:W3CDTF">2020-12-11T12:04:35Z</dcterms:created>
  <dcterms:modified xsi:type="dcterms:W3CDTF">2023-12-12T08:48:43Z</dcterms:modified>
</cp:coreProperties>
</file>