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6041657b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comparison" sheetId="1" r:id="R0999abfd8e0642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"/>
  </x:numFmts>
  <x:fonts count="5">
    <x:font>
      <x:sz val="11"/>
      <x:name val="Carlito"/>
    </x:font>
    <x:font>
      <x:sz val="11"/>
      <x:color rgb="FF243748"/>
      <x:name val="Arial"/>
    </x:font>
    <x:font>
      <x:b/>
      <x:sz val="16"/>
      <x:color rgb="FF12263A"/>
      <x:name val="Arial"/>
    </x:font>
    <x:font>
      <x:b/>
      <x:sz val="11"/>
      <x:color rgb="FFFFFFFF"/>
      <x:name val="Arial"/>
    </x:font>
    <x:font>
      <x:b/>
      <x:sz val="11"/>
      <x:color rgb="FF2437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5D6"/>
      </x:patternFill>
    </x:fill>
    <x:fill>
      <x:patternFill patternType="solid">
        <x:fgColor rgb="FFEDF2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3a251d9074df0" /><Relationship Type="http://schemas.openxmlformats.org/officeDocument/2006/relationships/theme" Target="/xl/theme/theme1.xml" Id="R3e1b227aa40c46e6" /><Relationship Type="http://schemas.openxmlformats.org/officeDocument/2006/relationships/sharedStrings" Target="/xl/sharedStrings.xml" Id="Ra1963c2a01be4bcd" /><Relationship Type="http://schemas.openxmlformats.org/officeDocument/2006/relationships/worksheet" Target="/xl/worksheets/sheet1.xml" Id="R0999abfd8e0642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</x:cols>
  <x:sheetData>
    <x:row r="1" ht="54" customHeight="1">
      <x:c r="A1" s="4" t="str">
        <x:v>Services, software and hybrid cost</x:v>
      </x:c>
      <x:c r="B1" s="3"/>
      <x:c r="C1" s="3"/>
      <x:c r="D1" s="3"/>
    </x:row>
    <x:row r="2" ht="90" customHeight="1">
      <x:c r="A2" s="3" t="str">
        <x:v>Fictional USD assumptions for comparable publishing packages. Edit amber inputs. Scientific writing, strategy, taxes and financing are excluded. A low cost does not establish format eligibility or staffing capacity.</x:v>
      </x:c>
      <x:c r="B2" s="3"/>
      <x:c r="C2" s="3"/>
      <x:c r="D2" s="3"/>
    </x:row>
    <x:row r="3" ht="40" customHeight="1">
      <x:c r="A3" s="3" t="str">
        <x:v>Source: https://www.assyro.com/blog/regulatory-submission-services-vs-software</x:v>
      </x:c>
      <x:c r="B3" s="3"/>
      <x:c r="C3" s="3"/>
      <x:c r="D3" s="3"/>
    </x:row>
    <x:row r="4" ht="54" customHeight="1">
      <x:c r="A4" s="3"/>
      <x:c r="B4" s="3"/>
      <x:c r="C4" s="3"/>
      <x:c r="D4" s="3"/>
    </x:row>
    <x:row r="5" ht="48" customHeight="1">
      <x:c r="A5" s="6" t="str">
        <x:v>Driver</x:v>
      </x:c>
      <x:c r="B5" s="6" t="str">
        <x:v>Services</x:v>
      </x:c>
      <x:c r="C5" s="6" t="str">
        <x:v>Internal software</x:v>
      </x:c>
      <x:c r="D5" s="6" t="str">
        <x:v>Hybrid</x:v>
      </x:c>
    </x:row>
    <x:row r="6" ht="54" customHeight="1">
      <x:c r="A6" s="3" t="str">
        <x:v>Annual work packages</x:v>
      </x:c>
      <x:c r="B6" s="7" t="n">
        <x:v>12</x:v>
      </x:c>
      <x:c r="C6" s="8" t="n">
        <x:f>B6</x:f>
        <x:v>12</x:v>
      </x:c>
      <x:c r="D6" s="8" t="n">
        <x:f>B6</x:f>
        <x:v>12</x:v>
      </x:c>
    </x:row>
    <x:row r="7" ht="54" customHeight="1">
      <x:c r="A7" s="3" t="str">
        <x:v>Annual subscription</x:v>
      </x:c>
      <x:c r="B7" s="7" t="n">
        <x:v>0</x:v>
      </x:c>
      <x:c r="C7" s="7" t="n">
        <x:v>24000</x:v>
      </x:c>
      <x:c r="D7" s="7" t="n">
        <x:v>12000</x:v>
      </x:c>
    </x:row>
    <x:row r="8" ht="54" customHeight="1">
      <x:c r="A8" s="3" t="str">
        <x:v>Service fee per package</x:v>
      </x:c>
      <x:c r="B8" s="7" t="n">
        <x:v>6000</x:v>
      </x:c>
      <x:c r="C8" s="7" t="n">
        <x:v>0</x:v>
      </x:c>
      <x:c r="D8" s="7" t="n">
        <x:v>4500</x:v>
      </x:c>
    </x:row>
    <x:row r="9" ht="54" customHeight="1">
      <x:c r="A9" s="3" t="str">
        <x:v>One-time setup</x:v>
      </x:c>
      <x:c r="B9" s="7" t="n">
        <x:v>6000</x:v>
      </x:c>
      <x:c r="C9" s="7" t="n">
        <x:v>14000</x:v>
      </x:c>
      <x:c r="D9" s="7" t="n">
        <x:v>6000</x:v>
      </x:c>
    </x:row>
    <x:row r="10" ht="54" customHeight="1">
      <x:c r="A10" s="3" t="str">
        <x:v>Internal publishing hours per package</x:v>
      </x:c>
      <x:c r="B10" s="7" t="n">
        <x:v>0</x:v>
      </x:c>
      <x:c r="C10" s="7" t="n">
        <x:v>40</x:v>
      </x:c>
      <x:c r="D10" s="7" t="n">
        <x:v>0</x:v>
      </x:c>
    </x:row>
    <x:row r="11" ht="54" customHeight="1">
      <x:c r="A11" s="3" t="str">
        <x:v>Preparation/review hours per package</x:v>
      </x:c>
      <x:c r="B11" s="7" t="n">
        <x:v>10</x:v>
      </x:c>
      <x:c r="C11" s="7" t="n">
        <x:v>10</x:v>
      </x:c>
      <x:c r="D11" s="7" t="n">
        <x:v>15</x:v>
      </x:c>
    </x:row>
    <x:row r="12" ht="54" customHeight="1">
      <x:c r="A12" s="3" t="str">
        <x:v>Loaded hourly labor cost</x:v>
      </x:c>
      <x:c r="B12" s="7" t="n">
        <x:v>100</x:v>
      </x:c>
      <x:c r="C12" s="7" t="n">
        <x:v>100</x:v>
      </x:c>
      <x:c r="D12" s="7" t="n">
        <x:v>100</x:v>
      </x:c>
    </x:row>
    <x:row r="13" ht="54" customHeight="1">
      <x:c r="A13" s="3" t="str">
        <x:v>Annual backup capacity</x:v>
      </x:c>
      <x:c r="B13" s="7" t="n">
        <x:v>0</x:v>
      </x:c>
      <x:c r="C13" s="7" t="n">
        <x:v>6000</x:v>
      </x:c>
      <x:c r="D13" s="7" t="n">
        <x:v>0</x:v>
      </x:c>
    </x:row>
    <x:row r="14" ht="54" customHeight="1">
      <x:c r="A14" s="3" t="str">
        <x:v>Other annual scoped cost</x:v>
      </x:c>
      <x:c r="B14" s="7" t="n">
        <x:v>0</x:v>
      </x:c>
      <x:c r="C14" s="7" t="n">
        <x:v>0</x:v>
      </x:c>
      <x:c r="D14" s="7" t="n">
        <x:v>0</x:v>
      </x:c>
    </x:row>
    <x:row r="15" ht="54" customHeight="1">
      <x:c r="A15" s="3" t="str">
        <x:v>Extra one-time scoped cost</x:v>
      </x:c>
      <x:c r="B15" s="7" t="n">
        <x:v>0</x:v>
      </x:c>
      <x:c r="C15" s="7" t="n">
        <x:v>0</x:v>
      </x:c>
      <x:c r="D15" s="7" t="n">
        <x:v>0</x:v>
      </x:c>
    </x:row>
    <x:row r="16" ht="54" customHeight="1">
      <x:c r="A16" s="3" t="str">
        <x:v>Added scope / exclusions</x:v>
      </x:c>
      <x:c r="B16" s="7" t="str">
        <x:v>Service assumption includes publishing and backup</x:v>
      </x:c>
      <x:c r="C16" s="7" t="str">
        <x:v>Requires trained operator and qualified backup</x:v>
      </x:c>
      <x:c r="D16" s="7" t="str">
        <x:v>Service assumption includes publishing and backup</x:v>
      </x:c>
    </x:row>
    <x:row r="17" ht="54" customHeight="1">
      <x:c r="A17" s="3" t="str">
        <x:v>Capacity / eligibility evidence</x:v>
      </x:c>
      <x:c r="B17" s="7" t="str">
        <x:v>Unverified</x:v>
      </x:c>
      <x:c r="C17" s="7" t="str">
        <x:v>Unverified</x:v>
      </x:c>
      <x:c r="D17" s="7" t="str">
        <x:v>Unverified</x:v>
      </x:c>
    </x:row>
    <x:row r="18" ht="54" customHeight="1">
      <x:c r="A18" s="3"/>
      <x:c r="B18" s="3"/>
      <x:c r="C18" s="3"/>
      <x:c r="D18" s="3"/>
    </x:row>
    <x:row r="19" ht="54" customHeight="1">
      <x:c r="A19" s="3" t="str">
        <x:v>Input status</x:v>
      </x:c>
      <x:c r="B19" s="3" t="str">
        <x:f>IF(AND(COUNT(B6:B15)=10,MIN(B6:B15)&gt;=0),"Complete","Missing or invalid input")</x:f>
        <x:v>Complete</x:v>
      </x:c>
      <x:c r="C19" s="3" t="str">
        <x:f>IF(AND(COUNT(C6:C15)=10,MIN(C6:C15)&gt;=0),"Complete","Missing or invalid input")</x:f>
        <x:v>Complete</x:v>
      </x:c>
      <x:c r="D19" s="3" t="str">
        <x:f>IF(AND(COUNT(D6:D15)=10,MIN(D6:D15)&gt;=0),"Complete","Missing or invalid input")</x:f>
        <x:v>Complete</x:v>
      </x:c>
    </x:row>
    <x:row r="20" ht="54" customHeight="1">
      <x:c r="A20" s="3"/>
      <x:c r="B20" s="3"/>
      <x:c r="C20" s="3"/>
      <x:c r="D20" s="3"/>
    </x:row>
    <x:row r="21" ht="54" customHeight="1">
      <x:c r="A21" s="3" t="str">
        <x:v>Annual external publishing cost</x:v>
      </x:c>
      <x:c r="B21" s="9" t="n">
        <x:f>IF(B19="Complete",B6*B8,"Unavailable")</x:f>
        <x:v>72000</x:v>
      </x:c>
      <x:c r="C21" s="9" t="n">
        <x:f>IF(C19="Complete",C6*C8,"Unavailable")</x:f>
        <x:v>0</x:v>
      </x:c>
      <x:c r="D21" s="9" t="n">
        <x:f>IF(D19="Complete",D6*D8,"Unavailable")</x:f>
        <x:v>54000</x:v>
      </x:c>
    </x:row>
    <x:row r="22" ht="54" customHeight="1">
      <x:c r="A22" s="3" t="str">
        <x:v>Retained publishing labor</x:v>
      </x:c>
      <x:c r="B22" s="9" t="n">
        <x:f>IF(B19="Complete",B6*B10*B12,"Unavailable")</x:f>
        <x:v>0</x:v>
      </x:c>
      <x:c r="C22" s="9" t="n">
        <x:f>IF(C19="Complete",C6*C10*C12,"Unavailable")</x:f>
        <x:v>48000</x:v>
      </x:c>
      <x:c r="D22" s="9" t="n">
        <x:f>IF(D19="Complete",D6*D10*D12,"Unavailable")</x:f>
        <x:v>0</x:v>
      </x:c>
    </x:row>
    <x:row r="23" ht="54" customHeight="1">
      <x:c r="A23" s="3" t="str">
        <x:v>Retained preparation/review labor</x:v>
      </x:c>
      <x:c r="B23" s="9" t="n">
        <x:f>IF(B19="Complete",B6*B11*B12,"Unavailable")</x:f>
        <x:v>12000</x:v>
      </x:c>
      <x:c r="C23" s="9" t="n">
        <x:f>IF(C19="Complete",C6*C11*C12,"Unavailable")</x:f>
        <x:v>12000</x:v>
      </x:c>
      <x:c r="D23" s="9" t="n">
        <x:f>IF(D19="Complete",D6*D11*D12,"Unavailable")</x:f>
        <x:v>18000</x:v>
      </x:c>
    </x:row>
    <x:row r="24" ht="54" customHeight="1">
      <x:c r="A24" s="3" t="str">
        <x:v>Second-year total (same workload)</x:v>
      </x:c>
      <x:c r="B24" s="9" t="n">
        <x:f>IF(B19="Complete",SUM(B7,B13,B14,B21:B23),"Unavailable")</x:f>
        <x:v>84000</x:v>
      </x:c>
      <x:c r="C24" s="9" t="n">
        <x:f>IF(C19="Complete",SUM(C7,C13,C14,C21:C23),"Unavailable")</x:f>
        <x:v>90000</x:v>
      </x:c>
      <x:c r="D24" s="9" t="n">
        <x:f>IF(D19="Complete",SUM(D7,D13,D14,D21:D23),"Unavailable")</x:f>
        <x:v>84000</x:v>
      </x:c>
    </x:row>
    <x:row r="25" ht="54" customHeight="1">
      <x:c r="A25" s="10" t="str">
        <x:v>First-year total</x:v>
      </x:c>
      <x:c r="B25" s="11" t="n">
        <x:f>IF(B19="Complete",SUM(B9,B15,B24),"Unavailable")</x:f>
        <x:v>90000</x:v>
      </x:c>
      <x:c r="C25" s="11" t="n">
        <x:f>IF(C19="Complete",SUM(C9,C15,C24),"Unavailable")</x:f>
        <x:v>104000</x:v>
      </x:c>
      <x:c r="D25" s="11" t="n">
        <x:f>IF(D19="Complete",SUM(D9,D15,D24),"Unavailable")</x:f>
        <x:v>90000</x:v>
      </x:c>
    </x:row>
    <x:row r="26" ht="54" customHeight="1">
      <x:c r="A26" s="3"/>
      <x:c r="B26" s="3"/>
      <x:c r="C26" s="3"/>
      <x:c r="D26" s="3"/>
    </x:row>
    <x:row r="27" ht="54" customHeight="1">
      <x:c r="A27" s="3"/>
      <x:c r="B27" s="3"/>
      <x:c r="C27" s="3"/>
      <x:c r="D27" s="3"/>
    </x:row>
    <x:row r="28" ht="54" customHeight="1">
      <x:c r="A28" s="3"/>
      <x:c r="B28" s="3"/>
      <x:c r="C28" s="3"/>
      <x:c r="D28" s="3"/>
    </x:row>
    <x:row r="29" ht="54" customHeight="1">
      <x:c r="A29" s="3"/>
      <x:c r="B29" s="3"/>
      <x:c r="C29" s="3"/>
      <x:c r="D29" s="3"/>
    </x:row>
    <x:row r="30" ht="54" customHeight="1">
      <x:c r="A30" s="3"/>
      <x:c r="B30" s="3"/>
      <x:c r="C30" s="3"/>
      <x:c r="D30" s="3"/>
    </x:row>
    <x:row r="31" ht="54" customHeight="1">
      <x:c r="A31" s="3"/>
      <x:c r="B31" s="3"/>
      <x:c r="C31" s="3"/>
      <x:c r="D31" s="3"/>
    </x:row>
    <x:row r="32" ht="54" customHeight="1">
      <x:c r="A32" s="3"/>
      <x:c r="B32" s="3"/>
      <x:c r="C32" s="3"/>
      <x:c r="D32" s="3"/>
    </x:row>
    <x:row r="33" ht="54" customHeight="1">
      <x:c r="A33" s="3"/>
      <x:c r="B33" s="3"/>
      <x:c r="C33" s="3"/>
      <x:c r="D33" s="3"/>
    </x:row>
    <x:row r="34" ht="54" customHeight="1">
      <x:c r="A34" s="3"/>
      <x:c r="B34" s="3"/>
      <x:c r="C34" s="3"/>
      <x:c r="D34" s="3"/>
    </x:row>
    <x:row r="35" ht="54" customHeight="1">
      <x:c r="A35" s="3"/>
      <x:c r="B35" s="3"/>
      <x:c r="C35" s="3"/>
      <x:c r="D35" s="3"/>
    </x:row>
  </x:sheetData>
  <x:mergeCells>
    <x:mergeCell ref="A1:D1"/>
    <x:mergeCell ref="A2:D2"/>
    <x:mergeCell ref="A3:D3"/>
  </x:mergeCells>
  <x:dataValidations count="1">
    <x:dataValidation type="decimal" operator="greaterThanOrEqual" sqref="B6:D15">
      <x:formula1>0</x:formula1>
    </x:dataValidation>
  </x:dataValidations>
  <x:pageMargins left="0.7" right="0.7" top="0.75" bottom="0.75" header="0.3" footer="0.3"/>
</x:worksheet>
</file>